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EstaPasta_de_trabalho"/>
  <mc:AlternateContent xmlns:mc="http://schemas.openxmlformats.org/markup-compatibility/2006">
    <mc:Choice Requires="x15">
      <x15ac:absPath xmlns:x15ac="http://schemas.microsoft.com/office/spreadsheetml/2010/11/ac" url="https://mtegovbr.sharepoint.com/sites/SOFSEAFICGMAC/Documentos Compartilhados/COFIS/Acompanhamento Resultado Primário/Cenários elaborados em 2024 - Av Bimestrais, PLDO e PLOA/3 - Avaliação do 3º Bimestre/Arquivos para envio/"/>
    </mc:Choice>
  </mc:AlternateContent>
  <xr:revisionPtr revIDLastSave="2373" documentId="8_{008365B6-F522-4806-A4AC-73606B0EF86D}" xr6:coauthVersionLast="47" xr6:coauthVersionMax="47" xr10:uidLastSave="{CE3017C0-8164-4783-A13A-DE2617C45515}"/>
  <bookViews>
    <workbookView xWindow="28680" yWindow="-120" windowWidth="29040" windowHeight="15720" tabRatio="903" xr2:uid="{00000000-000D-0000-FFFF-FFFF00000000}"/>
  </bookViews>
  <sheets>
    <sheet name="Tabela 1" sheetId="68" r:id="rId1"/>
    <sheet name="Tabela 2" sheetId="3" r:id="rId2"/>
    <sheet name="Tabela 3" sheetId="4" r:id="rId3"/>
    <sheet name="Tabela 4" sheetId="72" r:id="rId4"/>
    <sheet name="Tabela 5" sheetId="69" r:id="rId5"/>
    <sheet name="Tabela 6" sheetId="60" r:id="rId6"/>
    <sheet name="Tabela 7" sheetId="7" r:id="rId7"/>
    <sheet name="Tabelas 8, 10 e 11" sheetId="36" r:id="rId8"/>
    <sheet name="Tabela 9" sheetId="53" r:id="rId9"/>
    <sheet name="Tabela 12" sheetId="35" r:id="rId10"/>
    <sheet name="Tabela 13" sheetId="67" r:id="rId11"/>
    <sheet name="Tabela 14" sheetId="31" r:id="rId12"/>
    <sheet name="Tabela 15" sheetId="32" r:id="rId13"/>
    <sheet name="Emendas Impositivas" sheetId="28" state="hidden" r:id="rId14"/>
    <sheet name="Tabela 16" sheetId="66" r:id="rId15"/>
    <sheet name="Tabela 17" sheetId="70" r:id="rId16"/>
    <sheet name="Tabela 18" sheetId="61" r:id="rId17"/>
    <sheet name="Tabela 19" sheetId="71" r:id="rId18"/>
    <sheet name="Anexo IV" sheetId="38" r:id="rId19"/>
    <sheet name="Anexo V" sheetId="62" r:id="rId20"/>
    <sheet name="Anexo VI" sheetId="74" r:id="rId21"/>
    <sheet name="Anexo VII" sheetId="75" r:id="rId22"/>
    <sheet name="Anexo VIII" sheetId="76"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k">[1]dlsp!#REF!</definedName>
    <definedName name="__123Graph_A" hidden="1">'[2]RAIS e CAGED'!#REF!</definedName>
    <definedName name="__123Graph_AEMPREG" hidden="1">'[2]RAIS e CAGED'!#REF!</definedName>
    <definedName name="__123Graph_AGRAF1" hidden="1">'[2]RAIS e CAGED'!#REF!</definedName>
    <definedName name="__123Graph_AGRAF2" hidden="1">'[2]RAIS e CAGED'!#REF!</definedName>
    <definedName name="__123Graph_AGRAF3" hidden="1">'[2]RAIS e CAGED'!#REF!</definedName>
    <definedName name="__123Graph_X" hidden="1">'[2]RAIS e CAGED'!#REF!</definedName>
    <definedName name="__123Graph_XEMPREG" hidden="1">'[2]RAIS e CAGED'!#REF!</definedName>
    <definedName name="__123Graph_XGRAF1" hidden="1">'[2]RAIS e CAGED'!#REF!</definedName>
    <definedName name="__123Graph_XGRAF2" hidden="1">'[2]RAIS e CAGED'!#REF!</definedName>
    <definedName name="__123Graph_XGRAF3" hidden="1">'[2]RAIS e CAGED'!#REF!</definedName>
    <definedName name="_abr01" localSheetId="20">[3]dias_úteis_selic!#REF!</definedName>
    <definedName name="_abr01">[4]dias_úteis_selic!#REF!</definedName>
    <definedName name="_dez7" localSheetId="20">#REF!</definedName>
    <definedName name="_dez7">#REF!</definedName>
    <definedName name="_xlnm._FilterDatabase" localSheetId="21" hidden="1">'Anexo VII'!$A$8:$B$30</definedName>
    <definedName name="_xlnm._FilterDatabase" localSheetId="8" hidden="1">'Tabela 9'!$B$3:$B$24</definedName>
    <definedName name="_xlnm._FilterDatabase" hidden="1">#REF!</definedName>
    <definedName name="_Key1" localSheetId="18" hidden="1">#REF!</definedName>
    <definedName name="_Key1" localSheetId="19" hidden="1">#REF!</definedName>
    <definedName name="_Key1" localSheetId="20" hidden="1">#REF!</definedName>
    <definedName name="_Key1" localSheetId="10" hidden="1">#REF!</definedName>
    <definedName name="_Key1" localSheetId="11" hidden="1">#REF!</definedName>
    <definedName name="_Key1" localSheetId="12" hidden="1">#REF!</definedName>
    <definedName name="_Key1" localSheetId="14" hidden="1">#REF!</definedName>
    <definedName name="_Key1" localSheetId="16" hidden="1">#REF!</definedName>
    <definedName name="_Key1" localSheetId="4" hidden="1">#REF!</definedName>
    <definedName name="_Key1" hidden="1">#REF!</definedName>
    <definedName name="_nov7" localSheetId="20">#REF!</definedName>
    <definedName name="_nov7">#REF!</definedName>
    <definedName name="_Order1" hidden="1">255</definedName>
    <definedName name="_out7" localSheetId="20">#REF!</definedName>
    <definedName name="_out7">#REF!</definedName>
    <definedName name="_PIB01" localSheetId="20">'[3]BDPARAM3 '!$AI$52</definedName>
    <definedName name="_PIB01">'[4]BDPARAM3 '!$AI$52</definedName>
    <definedName name="_PIB02" localSheetId="20">'[3]BDPARAM3 '!$AI$53</definedName>
    <definedName name="_PIB02">'[4]BDPARAM3 '!$AI$53</definedName>
    <definedName name="_PIB03" localSheetId="20">'[3]BDPARAM3 '!$AI$54</definedName>
    <definedName name="_PIB03">'[4]BDPARAM3 '!$AI$54</definedName>
    <definedName name="_PIB04" localSheetId="20">'[3]BDPARAM3 '!$AI$55</definedName>
    <definedName name="_PIB04">'[4]BDPARAM3 '!$AI$55</definedName>
    <definedName name="_PIB05" localSheetId="20">'[3]BDPARAM3 '!$AI$56</definedName>
    <definedName name="_PIB05">'[4]BDPARAM3 '!$AI$56</definedName>
    <definedName name="_PIB06" localSheetId="20">'[3]BDPARAM3 '!$AI$57</definedName>
    <definedName name="_PIB06">'[4]BDPARAM3 '!$AI$57</definedName>
    <definedName name="_PIB07">'[4]BDPARAM3 '!$AI$58</definedName>
    <definedName name="_PIB90" localSheetId="20">#REF!</definedName>
    <definedName name="_PIB90">[5]PIB!#REF!</definedName>
    <definedName name="_PIB91" localSheetId="20">#REF!</definedName>
    <definedName name="_PIB91">[5]PIB!#REF!</definedName>
    <definedName name="_PIB92" localSheetId="20">#REF!</definedName>
    <definedName name="_PIB92">[5]PIB!#REF!</definedName>
    <definedName name="_PIB93" localSheetId="20">#REF!</definedName>
    <definedName name="_PIB93">[5]PIB!#REF!</definedName>
    <definedName name="_PIB94" localSheetId="20">#REF!</definedName>
    <definedName name="_PIB94">[5]PIB!#REF!</definedName>
    <definedName name="_PIB95" localSheetId="20">#REF!</definedName>
    <definedName name="_PIB95">[5]PIB!#REF!</definedName>
    <definedName name="_PIB96" localSheetId="20">#REF!</definedName>
    <definedName name="_PIB96">[5]PIB!#REF!</definedName>
    <definedName name="_PIB97" localSheetId="20">#REF!</definedName>
    <definedName name="_PIB97">[5]PIB!#REF!</definedName>
    <definedName name="_PIB98" localSheetId="20">'[3]BDPARAM3 '!$AI$46</definedName>
    <definedName name="_PIB98">'[4]BDPARAM3 '!$AI$46</definedName>
    <definedName name="_PIB99" localSheetId="20">'[3]BDPARAM3 '!$AI$48</definedName>
    <definedName name="_PIB99">'[4]BDPARAM3 '!$AI$48</definedName>
    <definedName name="_Regression_Int" hidden="1">1</definedName>
    <definedName name="_set7" localSheetId="20">#REF!</definedName>
    <definedName name="_set7">#REF!</definedName>
    <definedName name="_Sort" localSheetId="18" hidden="1">#REF!</definedName>
    <definedName name="_Sort" localSheetId="19" hidden="1">#REF!</definedName>
    <definedName name="_Sort" localSheetId="20" hidden="1">#REF!</definedName>
    <definedName name="_Sort" localSheetId="10" hidden="1">#REF!</definedName>
    <definedName name="_Sort" localSheetId="11" hidden="1">#REF!</definedName>
    <definedName name="_Sort" localSheetId="12" hidden="1">#REF!</definedName>
    <definedName name="_Sort" localSheetId="14" hidden="1">#REF!</definedName>
    <definedName name="_Sort" localSheetId="16" hidden="1">#REF!</definedName>
    <definedName name="_Sort" localSheetId="4" hidden="1">#REF!</definedName>
    <definedName name="_Sort" hidden="1">#REF!</definedName>
    <definedName name="a" localSheetId="20">#REF!</definedName>
    <definedName name="a">#REF!</definedName>
    <definedName name="abr" localSheetId="20">#REF!</definedName>
    <definedName name="abr">#REF!</definedName>
    <definedName name="AccessDatabase" hidden="1">"C:\DECIDE98\UNIÃO 2xls.mdb"</definedName>
    <definedName name="ADICIONAIS" localSheetId="20">#REF!</definedName>
    <definedName name="ADICIONAIS">#REF!</definedName>
    <definedName name="ago" localSheetId="20">#REF!</definedName>
    <definedName name="ago">#REF!</definedName>
    <definedName name="AMARELO">[6]AUX!$CA$2</definedName>
    <definedName name="AMEIXA">[6]AUX!$BR$3</definedName>
    <definedName name="area" localSheetId="20">#REF!</definedName>
    <definedName name="area">#REF!</definedName>
    <definedName name="_xlnm.Print_Area" localSheetId="20">'Anexo VI'!$A$1:$G$44</definedName>
    <definedName name="_xlnm.Print_Area" localSheetId="21">'Anexo VII'!$A$1:$I$42</definedName>
    <definedName name="_xlnm.Print_Area">#REF!</definedName>
    <definedName name="area_de_impressaoEST" localSheetId="20">#REF!</definedName>
    <definedName name="area_de_impressaoEST">#REF!</definedName>
    <definedName name="Área_impressão_DIR" localSheetId="20">#REF!</definedName>
    <definedName name="Área_impressão_DIR">#REF!</definedName>
    <definedName name="art166§10" localSheetId="13">'Emendas Impositivas'!#REF!</definedName>
    <definedName name="art166§11" localSheetId="13">'Emendas Impositivas'!#REF!</definedName>
    <definedName name="art166§12" localSheetId="13">'Emendas Impositivas'!#REF!</definedName>
    <definedName name="ATIVIDADE" localSheetId="20">#REF!</definedName>
    <definedName name="ATIVIDADE">#REF!</definedName>
    <definedName name="AZUL">[6]AUX!$I$2</definedName>
    <definedName name="b" localSheetId="20">#REF!</definedName>
    <definedName name="b">#REF!</definedName>
    <definedName name="BASE_SETOR">#REF!</definedName>
    <definedName name="BLPH10" localSheetId="10" hidden="1">#REF!</definedName>
    <definedName name="BLPH10" localSheetId="4" hidden="1">#REF!</definedName>
    <definedName name="BLPH10" hidden="1">#REF!</definedName>
    <definedName name="BLPH100" localSheetId="10" hidden="1">#REF!</definedName>
    <definedName name="BLPH100" localSheetId="4" hidden="1">#REF!</definedName>
    <definedName name="BLPH100" hidden="1">#REF!</definedName>
    <definedName name="BLPH101" localSheetId="10" hidden="1">#REF!</definedName>
    <definedName name="BLPH101" localSheetId="4" hidden="1">#REF!</definedName>
    <definedName name="BLPH101" hidden="1">#REF!</definedName>
    <definedName name="BLPH102" localSheetId="10" hidden="1">#REF!</definedName>
    <definedName name="BLPH102" localSheetId="4" hidden="1">#REF!</definedName>
    <definedName name="BLPH102" hidden="1">#REF!</definedName>
    <definedName name="BLPH103" localSheetId="10" hidden="1">#REF!</definedName>
    <definedName name="BLPH103" localSheetId="4" hidden="1">#REF!</definedName>
    <definedName name="BLPH103" hidden="1">#REF!</definedName>
    <definedName name="BLPH104" localSheetId="10" hidden="1">#REF!</definedName>
    <definedName name="BLPH104" localSheetId="4" hidden="1">#REF!</definedName>
    <definedName name="BLPH104" hidden="1">#REF!</definedName>
    <definedName name="BLPH105" localSheetId="10" hidden="1">#REF!</definedName>
    <definedName name="BLPH105" localSheetId="4" hidden="1">#REF!</definedName>
    <definedName name="BLPH105" hidden="1">#REF!</definedName>
    <definedName name="BLPH106" localSheetId="10" hidden="1">#REF!</definedName>
    <definedName name="BLPH106" localSheetId="4" hidden="1">#REF!</definedName>
    <definedName name="BLPH106" hidden="1">#REF!</definedName>
    <definedName name="BLPH107" localSheetId="10" hidden="1">#REF!</definedName>
    <definedName name="BLPH107" localSheetId="4" hidden="1">#REF!</definedName>
    <definedName name="BLPH107" hidden="1">#REF!</definedName>
    <definedName name="BLPH108" localSheetId="10" hidden="1">#REF!</definedName>
    <definedName name="BLPH108" localSheetId="4" hidden="1">#REF!</definedName>
    <definedName name="BLPH108" hidden="1">#REF!</definedName>
    <definedName name="BLPH109" localSheetId="10" hidden="1">#REF!</definedName>
    <definedName name="BLPH109" localSheetId="4" hidden="1">#REF!</definedName>
    <definedName name="BLPH109" hidden="1">#REF!</definedName>
    <definedName name="BLPH11" localSheetId="10" hidden="1">#REF!</definedName>
    <definedName name="BLPH11" localSheetId="4" hidden="1">#REF!</definedName>
    <definedName name="BLPH11" hidden="1">#REF!</definedName>
    <definedName name="BLPH111" localSheetId="10" hidden="1">#REF!</definedName>
    <definedName name="BLPH111" localSheetId="4" hidden="1">#REF!</definedName>
    <definedName name="BLPH111" hidden="1">#REF!</definedName>
    <definedName name="BLPH112" localSheetId="10" hidden="1">#REF!</definedName>
    <definedName name="BLPH112" localSheetId="4" hidden="1">#REF!</definedName>
    <definedName name="BLPH112" hidden="1">#REF!</definedName>
    <definedName name="BLPH113" localSheetId="10" hidden="1">#REF!</definedName>
    <definedName name="BLPH113" localSheetId="4" hidden="1">#REF!</definedName>
    <definedName name="BLPH113" hidden="1">#REF!</definedName>
    <definedName name="BLPH114" localSheetId="10" hidden="1">#REF!</definedName>
    <definedName name="BLPH114" localSheetId="4" hidden="1">#REF!</definedName>
    <definedName name="BLPH114" hidden="1">#REF!</definedName>
    <definedName name="BLPH115" localSheetId="10" hidden="1">#REF!</definedName>
    <definedName name="BLPH115" localSheetId="4" hidden="1">#REF!</definedName>
    <definedName name="BLPH115" hidden="1">#REF!</definedName>
    <definedName name="BLPH116" localSheetId="10" hidden="1">#REF!</definedName>
    <definedName name="BLPH116" localSheetId="4" hidden="1">#REF!</definedName>
    <definedName name="BLPH116" hidden="1">#REF!</definedName>
    <definedName name="BLPH117" localSheetId="10" hidden="1">#REF!</definedName>
    <definedName name="BLPH117" localSheetId="4" hidden="1">#REF!</definedName>
    <definedName name="BLPH117" hidden="1">#REF!</definedName>
    <definedName name="BLPH118" localSheetId="10" hidden="1">#REF!</definedName>
    <definedName name="BLPH118" localSheetId="4" hidden="1">#REF!</definedName>
    <definedName name="BLPH118" hidden="1">#REF!</definedName>
    <definedName name="BLPH119" localSheetId="10" hidden="1">#REF!</definedName>
    <definedName name="BLPH119" localSheetId="4" hidden="1">#REF!</definedName>
    <definedName name="BLPH119" hidden="1">#REF!</definedName>
    <definedName name="BLPH12" localSheetId="10" hidden="1">#REF!</definedName>
    <definedName name="BLPH12" localSheetId="4" hidden="1">#REF!</definedName>
    <definedName name="BLPH12" hidden="1">#REF!</definedName>
    <definedName name="BLPH120" localSheetId="10" hidden="1">#REF!</definedName>
    <definedName name="BLPH120" localSheetId="4" hidden="1">#REF!</definedName>
    <definedName name="BLPH120" hidden="1">#REF!</definedName>
    <definedName name="BLPH121" localSheetId="10" hidden="1">#REF!</definedName>
    <definedName name="BLPH121" localSheetId="4" hidden="1">#REF!</definedName>
    <definedName name="BLPH121" hidden="1">#REF!</definedName>
    <definedName name="BLPH122" localSheetId="10" hidden="1">#REF!</definedName>
    <definedName name="BLPH122" localSheetId="4" hidden="1">#REF!</definedName>
    <definedName name="BLPH122" hidden="1">#REF!</definedName>
    <definedName name="BLPH123" localSheetId="10" hidden="1">#REF!</definedName>
    <definedName name="BLPH123" localSheetId="4" hidden="1">#REF!</definedName>
    <definedName name="BLPH123" hidden="1">#REF!</definedName>
    <definedName name="BLPH124" localSheetId="10" hidden="1">#REF!</definedName>
    <definedName name="BLPH124" localSheetId="4" hidden="1">#REF!</definedName>
    <definedName name="BLPH124" hidden="1">#REF!</definedName>
    <definedName name="BLPH125" localSheetId="10" hidden="1">#REF!</definedName>
    <definedName name="BLPH125" localSheetId="4" hidden="1">#REF!</definedName>
    <definedName name="BLPH125" hidden="1">#REF!</definedName>
    <definedName name="BLPH126" localSheetId="10" hidden="1">#REF!</definedName>
    <definedName name="BLPH126" localSheetId="4" hidden="1">#REF!</definedName>
    <definedName name="BLPH126" hidden="1">#REF!</definedName>
    <definedName name="BLPH127" localSheetId="10" hidden="1">#REF!</definedName>
    <definedName name="BLPH127" localSheetId="4" hidden="1">#REF!</definedName>
    <definedName name="BLPH127" hidden="1">#REF!</definedName>
    <definedName name="BLPH128" localSheetId="10" hidden="1">#REF!</definedName>
    <definedName name="BLPH128" localSheetId="4" hidden="1">#REF!</definedName>
    <definedName name="BLPH128" hidden="1">#REF!</definedName>
    <definedName name="BLPH129" localSheetId="10" hidden="1">#REF!</definedName>
    <definedName name="BLPH129" localSheetId="4" hidden="1">#REF!</definedName>
    <definedName name="BLPH129" hidden="1">#REF!</definedName>
    <definedName name="BLPH13" localSheetId="10" hidden="1">#REF!</definedName>
    <definedName name="BLPH13" localSheetId="4" hidden="1">#REF!</definedName>
    <definedName name="BLPH13" hidden="1">#REF!</definedName>
    <definedName name="BLPH130" localSheetId="10" hidden="1">#REF!</definedName>
    <definedName name="BLPH130" localSheetId="4" hidden="1">#REF!</definedName>
    <definedName name="BLPH130" hidden="1">#REF!</definedName>
    <definedName name="BLPH131" localSheetId="10" hidden="1">#REF!</definedName>
    <definedName name="BLPH131" localSheetId="4" hidden="1">#REF!</definedName>
    <definedName name="BLPH131" hidden="1">#REF!</definedName>
    <definedName name="BLPH132" localSheetId="10" hidden="1">#REF!</definedName>
    <definedName name="BLPH132" localSheetId="4" hidden="1">#REF!</definedName>
    <definedName name="BLPH132" hidden="1">#REF!</definedName>
    <definedName name="BLPH133" localSheetId="10" hidden="1">#REF!</definedName>
    <definedName name="BLPH133" localSheetId="4" hidden="1">#REF!</definedName>
    <definedName name="BLPH133" hidden="1">#REF!</definedName>
    <definedName name="BLPH134" localSheetId="10" hidden="1">#REF!</definedName>
    <definedName name="BLPH134" localSheetId="4" hidden="1">#REF!</definedName>
    <definedName name="BLPH134" hidden="1">#REF!</definedName>
    <definedName name="BLPH135" localSheetId="10" hidden="1">#REF!</definedName>
    <definedName name="BLPH135" localSheetId="4" hidden="1">#REF!</definedName>
    <definedName name="BLPH135" hidden="1">#REF!</definedName>
    <definedName name="BLPH136" localSheetId="10" hidden="1">#REF!</definedName>
    <definedName name="BLPH136" localSheetId="4" hidden="1">#REF!</definedName>
    <definedName name="BLPH136" hidden="1">#REF!</definedName>
    <definedName name="BLPH137" localSheetId="10" hidden="1">#REF!</definedName>
    <definedName name="BLPH137" localSheetId="4" hidden="1">#REF!</definedName>
    <definedName name="BLPH137" hidden="1">#REF!</definedName>
    <definedName name="BLPH138" localSheetId="10" hidden="1">#REF!</definedName>
    <definedName name="BLPH138" localSheetId="4" hidden="1">#REF!</definedName>
    <definedName name="BLPH138" hidden="1">#REF!</definedName>
    <definedName name="BLPH139" localSheetId="10" hidden="1">#REF!</definedName>
    <definedName name="BLPH139" localSheetId="4" hidden="1">#REF!</definedName>
    <definedName name="BLPH139" hidden="1">#REF!</definedName>
    <definedName name="BLPH14" localSheetId="10" hidden="1">#REF!</definedName>
    <definedName name="BLPH14" localSheetId="4" hidden="1">#REF!</definedName>
    <definedName name="BLPH14" hidden="1">#REF!</definedName>
    <definedName name="BLPH140" localSheetId="10" hidden="1">#REF!</definedName>
    <definedName name="BLPH140" localSheetId="4" hidden="1">#REF!</definedName>
    <definedName name="BLPH140" hidden="1">#REF!</definedName>
    <definedName name="BLPH141" localSheetId="10" hidden="1">#REF!</definedName>
    <definedName name="BLPH141" localSheetId="4" hidden="1">#REF!</definedName>
    <definedName name="BLPH141" hidden="1">#REF!</definedName>
    <definedName name="BLPH142" localSheetId="10" hidden="1">#REF!</definedName>
    <definedName name="BLPH142" localSheetId="4" hidden="1">#REF!</definedName>
    <definedName name="BLPH142" hidden="1">#REF!</definedName>
    <definedName name="BLPH143" localSheetId="10" hidden="1">#REF!</definedName>
    <definedName name="BLPH143" localSheetId="4" hidden="1">#REF!</definedName>
    <definedName name="BLPH143" hidden="1">#REF!</definedName>
    <definedName name="BLPH144" localSheetId="18" hidden="1">[7]EURO!#REF!</definedName>
    <definedName name="BLPH144" localSheetId="19" hidden="1">[7]EURO!#REF!</definedName>
    <definedName name="BLPH144" localSheetId="13" hidden="1">[7]EURO!#REF!</definedName>
    <definedName name="BLPH144" localSheetId="0" hidden="1">[7]EURO!#REF!</definedName>
    <definedName name="BLPH144" localSheetId="10" hidden="1">[8]EURO!#REF!</definedName>
    <definedName name="BLPH144" localSheetId="17" hidden="1">#REF!</definedName>
    <definedName name="BLPH144" localSheetId="4" hidden="1">#REF!</definedName>
    <definedName name="BLPH144" hidden="1">[7]EURO!#REF!</definedName>
    <definedName name="BLPH144B" localSheetId="18" hidden="1">#REF!</definedName>
    <definedName name="BLPH144B" localSheetId="19" hidden="1">#REF!</definedName>
    <definedName name="BLPH144B" localSheetId="13" hidden="1">#REF!</definedName>
    <definedName name="BLPH144B" localSheetId="0" hidden="1">#REF!</definedName>
    <definedName name="BLPH144B" localSheetId="10" hidden="1">#REF!</definedName>
    <definedName name="BLPH144B" localSheetId="17" hidden="1">#REF!</definedName>
    <definedName name="BLPH144B" localSheetId="4" hidden="1">#REF!</definedName>
    <definedName name="BLPH144B" hidden="1">#REF!</definedName>
    <definedName name="BLPH145" localSheetId="10" hidden="1">#REF!</definedName>
    <definedName name="BLPH145" localSheetId="4" hidden="1">#REF!</definedName>
    <definedName name="BLPH145" hidden="1">#REF!</definedName>
    <definedName name="BLPH146" localSheetId="10" hidden="1">#REF!</definedName>
    <definedName name="BLPH146" localSheetId="4" hidden="1">#REF!</definedName>
    <definedName name="BLPH146" hidden="1">#REF!</definedName>
    <definedName name="BLPH147" localSheetId="10" hidden="1">#REF!</definedName>
    <definedName name="BLPH147" localSheetId="4" hidden="1">#REF!</definedName>
    <definedName name="BLPH147" hidden="1">#REF!</definedName>
    <definedName name="BLPH148" localSheetId="10" hidden="1">#REF!</definedName>
    <definedName name="BLPH148" localSheetId="4" hidden="1">#REF!</definedName>
    <definedName name="BLPH148" hidden="1">#REF!</definedName>
    <definedName name="BLPH149" localSheetId="10" hidden="1">#REF!</definedName>
    <definedName name="BLPH149" localSheetId="4" hidden="1">#REF!</definedName>
    <definedName name="BLPH149" hidden="1">#REF!</definedName>
    <definedName name="BLPH15" localSheetId="18" hidden="1">[7]BRASIL!#REF!</definedName>
    <definedName name="BLPH15" localSheetId="19" hidden="1">[7]BRASIL!#REF!</definedName>
    <definedName name="BLPH15" localSheetId="13" hidden="1">[7]BRASIL!#REF!</definedName>
    <definedName name="BLPH15" localSheetId="0" hidden="1">[7]BRASIL!#REF!</definedName>
    <definedName name="BLPH15" localSheetId="10" hidden="1">[8]BRASIL!#REF!</definedName>
    <definedName name="BLPH15" localSheetId="17" hidden="1">#REF!</definedName>
    <definedName name="BLPH15" localSheetId="4" hidden="1">#REF!</definedName>
    <definedName name="BLPH15" hidden="1">[7]BRASIL!#REF!</definedName>
    <definedName name="BLPH150" localSheetId="10" hidden="1">#REF!</definedName>
    <definedName name="BLPH150" localSheetId="4" hidden="1">#REF!</definedName>
    <definedName name="BLPH150" hidden="1">#REF!</definedName>
    <definedName name="BLPH151" localSheetId="10" hidden="1">#REF!</definedName>
    <definedName name="BLPH151" localSheetId="4" hidden="1">#REF!</definedName>
    <definedName name="BLPH151" hidden="1">#REF!</definedName>
    <definedName name="BLPH152" localSheetId="10" hidden="1">#REF!</definedName>
    <definedName name="BLPH152" localSheetId="4" hidden="1">#REF!</definedName>
    <definedName name="BLPH152" hidden="1">#REF!</definedName>
    <definedName name="BLPH153" localSheetId="10" hidden="1">#REF!</definedName>
    <definedName name="BLPH153" localSheetId="4" hidden="1">#REF!</definedName>
    <definedName name="BLPH153" hidden="1">#REF!</definedName>
    <definedName name="BLPH154" localSheetId="10" hidden="1">#REF!</definedName>
    <definedName name="BLPH154" localSheetId="4" hidden="1">#REF!</definedName>
    <definedName name="BLPH154" hidden="1">#REF!</definedName>
    <definedName name="BLPH155" localSheetId="10" hidden="1">#REF!</definedName>
    <definedName name="BLPH155" localSheetId="4" hidden="1">#REF!</definedName>
    <definedName name="BLPH155" hidden="1">#REF!</definedName>
    <definedName name="BLPH156" localSheetId="10" hidden="1">#REF!</definedName>
    <definedName name="BLPH156" localSheetId="4" hidden="1">#REF!</definedName>
    <definedName name="BLPH156" hidden="1">#REF!</definedName>
    <definedName name="BLPH157" localSheetId="10" hidden="1">#REF!</definedName>
    <definedName name="BLPH157" localSheetId="4" hidden="1">#REF!</definedName>
    <definedName name="BLPH157" hidden="1">#REF!</definedName>
    <definedName name="BLPH158" localSheetId="10" hidden="1">#REF!</definedName>
    <definedName name="BLPH158" localSheetId="4" hidden="1">#REF!</definedName>
    <definedName name="BLPH158" hidden="1">#REF!</definedName>
    <definedName name="BLPH159" localSheetId="18" hidden="1">#REF!</definedName>
    <definedName name="BLPH159" localSheetId="19" hidden="1">#REF!</definedName>
    <definedName name="BLPH159" localSheetId="13" hidden="1">#REF!</definedName>
    <definedName name="BLPH159" localSheetId="0" hidden="1">#REF!</definedName>
    <definedName name="BLPH159" localSheetId="10" hidden="1">#REF!</definedName>
    <definedName name="BLPH159" localSheetId="17" hidden="1">#REF!</definedName>
    <definedName name="BLPH159" localSheetId="4" hidden="1">#REF!</definedName>
    <definedName name="BLPH159" hidden="1">#REF!</definedName>
    <definedName name="BLPH15B" localSheetId="18" hidden="1">#REF!</definedName>
    <definedName name="BLPH15B" localSheetId="19" hidden="1">#REF!</definedName>
    <definedName name="BLPH15B" localSheetId="13" hidden="1">#REF!</definedName>
    <definedName name="BLPH15B" localSheetId="0" hidden="1">#REF!</definedName>
    <definedName name="BLPH15B" localSheetId="10" hidden="1">#REF!</definedName>
    <definedName name="BLPH15B" localSheetId="17" hidden="1">#REF!</definedName>
    <definedName name="BLPH15B" localSheetId="4" hidden="1">#REF!</definedName>
    <definedName name="BLPH15B" hidden="1">#REF!</definedName>
    <definedName name="BLPH16" localSheetId="10" hidden="1">#REF!</definedName>
    <definedName name="BLPH16" localSheetId="4" hidden="1">#REF!</definedName>
    <definedName name="BLPH16" hidden="1">#REF!</definedName>
    <definedName name="BLPH160" localSheetId="18" hidden="1">#REF!</definedName>
    <definedName name="BLPH160" localSheetId="19" hidden="1">#REF!</definedName>
    <definedName name="BLPH160" localSheetId="13" hidden="1">#REF!</definedName>
    <definedName name="BLPH160" localSheetId="0" hidden="1">#REF!</definedName>
    <definedName name="BLPH160" localSheetId="10" hidden="1">#REF!</definedName>
    <definedName name="BLPH160" localSheetId="17" hidden="1">#REF!</definedName>
    <definedName name="BLPH160" localSheetId="4" hidden="1">#REF!</definedName>
    <definedName name="BLPH160" hidden="1">#REF!</definedName>
    <definedName name="BLPH161" localSheetId="18" hidden="1">#REF!</definedName>
    <definedName name="BLPH161" localSheetId="19" hidden="1">#REF!</definedName>
    <definedName name="BLPH161" localSheetId="13" hidden="1">#REF!</definedName>
    <definedName name="BLPH161" localSheetId="0" hidden="1">#REF!</definedName>
    <definedName name="BLPH161" localSheetId="10" hidden="1">#REF!</definedName>
    <definedName name="BLPH161" localSheetId="17" hidden="1">#REF!</definedName>
    <definedName name="BLPH161" localSheetId="4" hidden="1">#REF!</definedName>
    <definedName name="BLPH161" hidden="1">#REF!</definedName>
    <definedName name="BLPH162" localSheetId="18" hidden="1">#REF!</definedName>
    <definedName name="BLPH162" localSheetId="19" hidden="1">#REF!</definedName>
    <definedName name="BLPH162" localSheetId="13" hidden="1">#REF!</definedName>
    <definedName name="BLPH162" localSheetId="0" hidden="1">#REF!</definedName>
    <definedName name="BLPH162" localSheetId="10" hidden="1">#REF!</definedName>
    <definedName name="BLPH162" localSheetId="17" hidden="1">#REF!</definedName>
    <definedName name="BLPH162" localSheetId="4" hidden="1">#REF!</definedName>
    <definedName name="BLPH162" hidden="1">#REF!</definedName>
    <definedName name="BLPH163" localSheetId="18" hidden="1">#REF!</definedName>
    <definedName name="BLPH163" localSheetId="19" hidden="1">#REF!</definedName>
    <definedName name="BLPH163" localSheetId="13" hidden="1">#REF!</definedName>
    <definedName name="BLPH163" localSheetId="0" hidden="1">#REF!</definedName>
    <definedName name="BLPH163" localSheetId="10" hidden="1">#REF!</definedName>
    <definedName name="BLPH163" localSheetId="17" hidden="1">#REF!</definedName>
    <definedName name="BLPH163" localSheetId="4" hidden="1">#REF!</definedName>
    <definedName name="BLPH163" hidden="1">#REF!</definedName>
    <definedName name="BLPH164" localSheetId="18" hidden="1">#REF!</definedName>
    <definedName name="BLPH164" localSheetId="19" hidden="1">#REF!</definedName>
    <definedName name="BLPH164" localSheetId="13" hidden="1">#REF!</definedName>
    <definedName name="BLPH164" localSheetId="0" hidden="1">#REF!</definedName>
    <definedName name="BLPH164" localSheetId="10" hidden="1">#REF!</definedName>
    <definedName name="BLPH164" localSheetId="17" hidden="1">#REF!</definedName>
    <definedName name="BLPH164" localSheetId="4" hidden="1">#REF!</definedName>
    <definedName name="BLPH164" hidden="1">#REF!</definedName>
    <definedName name="BLPH165" localSheetId="18" hidden="1">#REF!</definedName>
    <definedName name="BLPH165" localSheetId="19" hidden="1">#REF!</definedName>
    <definedName name="BLPH165" localSheetId="13" hidden="1">#REF!</definedName>
    <definedName name="BLPH165" localSheetId="0" hidden="1">#REF!</definedName>
    <definedName name="BLPH165" localSheetId="10" hidden="1">#REF!</definedName>
    <definedName name="BLPH165" localSheetId="17" hidden="1">#REF!</definedName>
    <definedName name="BLPH165" localSheetId="4" hidden="1">#REF!</definedName>
    <definedName name="BLPH165" hidden="1">#REF!</definedName>
    <definedName name="BLPH166" localSheetId="18" hidden="1">#REF!</definedName>
    <definedName name="BLPH166" localSheetId="19" hidden="1">#REF!</definedName>
    <definedName name="BLPH166" localSheetId="13" hidden="1">#REF!</definedName>
    <definedName name="BLPH166" localSheetId="0" hidden="1">#REF!</definedName>
    <definedName name="BLPH166" localSheetId="10" hidden="1">#REF!</definedName>
    <definedName name="BLPH166" localSheetId="17" hidden="1">#REF!</definedName>
    <definedName name="BLPH166" localSheetId="4" hidden="1">#REF!</definedName>
    <definedName name="BLPH166" hidden="1">#REF!</definedName>
    <definedName name="BLPH167" localSheetId="18" hidden="1">#REF!</definedName>
    <definedName name="BLPH167" localSheetId="19" hidden="1">#REF!</definedName>
    <definedName name="BLPH167" localSheetId="13" hidden="1">#REF!</definedName>
    <definedName name="BLPH167" localSheetId="0" hidden="1">#REF!</definedName>
    <definedName name="BLPH167" localSheetId="10" hidden="1">#REF!</definedName>
    <definedName name="BLPH167" localSheetId="17" hidden="1">#REF!</definedName>
    <definedName name="BLPH167" localSheetId="4" hidden="1">#REF!</definedName>
    <definedName name="BLPH167" hidden="1">#REF!</definedName>
    <definedName name="BLPH168" localSheetId="18" hidden="1">#REF!</definedName>
    <definedName name="BLPH168" localSheetId="19" hidden="1">#REF!</definedName>
    <definedName name="BLPH168" localSheetId="13" hidden="1">#REF!</definedName>
    <definedName name="BLPH168" localSheetId="0" hidden="1">#REF!</definedName>
    <definedName name="BLPH168" localSheetId="10" hidden="1">#REF!</definedName>
    <definedName name="BLPH168" localSheetId="17" hidden="1">#REF!</definedName>
    <definedName name="BLPH168" localSheetId="4" hidden="1">#REF!</definedName>
    <definedName name="BLPH168" hidden="1">#REF!</definedName>
    <definedName name="BLPH169" localSheetId="18" hidden="1">#REF!</definedName>
    <definedName name="BLPH169" localSheetId="19" hidden="1">#REF!</definedName>
    <definedName name="BLPH169" localSheetId="13" hidden="1">#REF!</definedName>
    <definedName name="BLPH169" localSheetId="0" hidden="1">#REF!</definedName>
    <definedName name="BLPH169" localSheetId="10" hidden="1">#REF!</definedName>
    <definedName name="BLPH169" localSheetId="17" hidden="1">#REF!</definedName>
    <definedName name="BLPH169" localSheetId="4" hidden="1">#REF!</definedName>
    <definedName name="BLPH169" hidden="1">#REF!</definedName>
    <definedName name="BLPH17" localSheetId="10" hidden="1">#REF!</definedName>
    <definedName name="BLPH17" localSheetId="4" hidden="1">#REF!</definedName>
    <definedName name="BLPH17" hidden="1">#REF!</definedName>
    <definedName name="BLPH170" localSheetId="18" hidden="1">#REF!</definedName>
    <definedName name="BLPH170" localSheetId="19" hidden="1">#REF!</definedName>
    <definedName name="BLPH170" localSheetId="13" hidden="1">#REF!</definedName>
    <definedName name="BLPH170" localSheetId="0" hidden="1">#REF!</definedName>
    <definedName name="BLPH170" localSheetId="10" hidden="1">#REF!</definedName>
    <definedName name="BLPH170" localSheetId="17" hidden="1">#REF!</definedName>
    <definedName name="BLPH170" localSheetId="4" hidden="1">#REF!</definedName>
    <definedName name="BLPH170" hidden="1">#REF!</definedName>
    <definedName name="BLPH171" localSheetId="18" hidden="1">#REF!</definedName>
    <definedName name="BLPH171" localSheetId="19" hidden="1">#REF!</definedName>
    <definedName name="BLPH171" localSheetId="13" hidden="1">#REF!</definedName>
    <definedName name="BLPH171" localSheetId="0" hidden="1">#REF!</definedName>
    <definedName name="BLPH171" localSheetId="10" hidden="1">#REF!</definedName>
    <definedName name="BLPH171" localSheetId="17" hidden="1">#REF!</definedName>
    <definedName name="BLPH171" localSheetId="4" hidden="1">#REF!</definedName>
    <definedName name="BLPH171" hidden="1">#REF!</definedName>
    <definedName name="BLPH172" localSheetId="18" hidden="1">#REF!</definedName>
    <definedName name="BLPH172" localSheetId="19" hidden="1">#REF!</definedName>
    <definedName name="BLPH172" localSheetId="13" hidden="1">#REF!</definedName>
    <definedName name="BLPH172" localSheetId="0" hidden="1">#REF!</definedName>
    <definedName name="BLPH172" localSheetId="10" hidden="1">#REF!</definedName>
    <definedName name="BLPH172" localSheetId="17" hidden="1">#REF!</definedName>
    <definedName name="BLPH172" localSheetId="4" hidden="1">#REF!</definedName>
    <definedName name="BLPH172" hidden="1">#REF!</definedName>
    <definedName name="BLPH173" localSheetId="18" hidden="1">#REF!</definedName>
    <definedName name="BLPH173" localSheetId="19" hidden="1">#REF!</definedName>
    <definedName name="BLPH173" localSheetId="13" hidden="1">#REF!</definedName>
    <definedName name="BLPH173" localSheetId="0" hidden="1">#REF!</definedName>
    <definedName name="BLPH173" localSheetId="10" hidden="1">#REF!</definedName>
    <definedName name="BLPH173" localSheetId="17" hidden="1">#REF!</definedName>
    <definedName name="BLPH173" localSheetId="4" hidden="1">#REF!</definedName>
    <definedName name="BLPH173" hidden="1">#REF!</definedName>
    <definedName name="BLPH174" localSheetId="10" hidden="1">#REF!</definedName>
    <definedName name="BLPH174" localSheetId="17" hidden="1">#REF!</definedName>
    <definedName name="BLPH174" localSheetId="4" hidden="1">#REF!</definedName>
    <definedName name="BLPH174" hidden="1">#REF!</definedName>
    <definedName name="BLPH175" localSheetId="18" hidden="1">#REF!</definedName>
    <definedName name="BLPH175" localSheetId="19" hidden="1">#REF!</definedName>
    <definedName name="BLPH175" localSheetId="13" hidden="1">#REF!</definedName>
    <definedName name="BLPH175" localSheetId="0" hidden="1">#REF!</definedName>
    <definedName name="BLPH175" localSheetId="10" hidden="1">#REF!</definedName>
    <definedName name="BLPH175" localSheetId="17" hidden="1">#REF!</definedName>
    <definedName name="BLPH175" localSheetId="4" hidden="1">#REF!</definedName>
    <definedName name="BLPH175" hidden="1">#REF!</definedName>
    <definedName name="BLPH176" localSheetId="10" hidden="1">#REF!</definedName>
    <definedName name="BLPH176" localSheetId="17" hidden="1">#REF!</definedName>
    <definedName name="BLPH176" localSheetId="4" hidden="1">#REF!</definedName>
    <definedName name="BLPH176" hidden="1">#REF!</definedName>
    <definedName name="BLPH177" localSheetId="10" hidden="1">#REF!</definedName>
    <definedName name="BLPH177" localSheetId="17" hidden="1">#REF!</definedName>
    <definedName name="BLPH177" localSheetId="4" hidden="1">#REF!</definedName>
    <definedName name="BLPH177" hidden="1">#REF!</definedName>
    <definedName name="BLPH178" localSheetId="10" hidden="1">#REF!</definedName>
    <definedName name="BLPH178" localSheetId="17" hidden="1">#REF!</definedName>
    <definedName name="BLPH178" localSheetId="4" hidden="1">#REF!</definedName>
    <definedName name="BLPH178" hidden="1">#REF!</definedName>
    <definedName name="BLPH179" localSheetId="10" hidden="1">#REF!</definedName>
    <definedName name="BLPH179" localSheetId="17" hidden="1">#REF!</definedName>
    <definedName name="BLPH179" localSheetId="4" hidden="1">#REF!</definedName>
    <definedName name="BLPH179" hidden="1">#REF!</definedName>
    <definedName name="BLPH18" localSheetId="10" hidden="1">#REF!</definedName>
    <definedName name="BLPH18" localSheetId="4" hidden="1">#REF!</definedName>
    <definedName name="BLPH18" hidden="1">#REF!</definedName>
    <definedName name="BLPH180" localSheetId="10" hidden="1">#REF!</definedName>
    <definedName name="BLPH180" localSheetId="17" hidden="1">#REF!</definedName>
    <definedName name="BLPH180" localSheetId="4" hidden="1">#REF!</definedName>
    <definedName name="BLPH180" hidden="1">#REF!</definedName>
    <definedName name="BLPH181" localSheetId="10" hidden="1">#REF!</definedName>
    <definedName name="BLPH181" localSheetId="17" hidden="1">#REF!</definedName>
    <definedName name="BLPH181" localSheetId="4" hidden="1">#REF!</definedName>
    <definedName name="BLPH181" hidden="1">#REF!</definedName>
    <definedName name="BLPH182" localSheetId="10" hidden="1">#REF!</definedName>
    <definedName name="BLPH182" localSheetId="17" hidden="1">#REF!</definedName>
    <definedName name="BLPH182" localSheetId="4" hidden="1">#REF!</definedName>
    <definedName name="BLPH182" hidden="1">#REF!</definedName>
    <definedName name="BLPH183" localSheetId="10" hidden="1">#REF!</definedName>
    <definedName name="BLPH183" localSheetId="17" hidden="1">#REF!</definedName>
    <definedName name="BLPH183" localSheetId="4" hidden="1">#REF!</definedName>
    <definedName name="BLPH183" hidden="1">#REF!</definedName>
    <definedName name="BLPH184" localSheetId="10" hidden="1">#REF!</definedName>
    <definedName name="BLPH184" localSheetId="17" hidden="1">#REF!</definedName>
    <definedName name="BLPH184" localSheetId="4" hidden="1">#REF!</definedName>
    <definedName name="BLPH184" hidden="1">#REF!</definedName>
    <definedName name="BLPH185" localSheetId="10" hidden="1">#REF!</definedName>
    <definedName name="BLPH185" localSheetId="17" hidden="1">#REF!</definedName>
    <definedName name="BLPH185" localSheetId="4" hidden="1">#REF!</definedName>
    <definedName name="BLPH185" hidden="1">#REF!</definedName>
    <definedName name="BLPH186" localSheetId="10" hidden="1">#REF!</definedName>
    <definedName name="BLPH186" localSheetId="17" hidden="1">#REF!</definedName>
    <definedName name="BLPH186" localSheetId="4" hidden="1">#REF!</definedName>
    <definedName name="BLPH186" hidden="1">#REF!</definedName>
    <definedName name="BLPH187" localSheetId="10" hidden="1">#REF!</definedName>
    <definedName name="BLPH187" localSheetId="17" hidden="1">#REF!</definedName>
    <definedName name="BLPH187" localSheetId="4" hidden="1">#REF!</definedName>
    <definedName name="BLPH187" hidden="1">#REF!</definedName>
    <definedName name="BLPH188" localSheetId="10" hidden="1">#REF!</definedName>
    <definedName name="BLPH188" localSheetId="17" hidden="1">#REF!</definedName>
    <definedName name="BLPH188" localSheetId="4" hidden="1">#REF!</definedName>
    <definedName name="BLPH188" hidden="1">#REF!</definedName>
    <definedName name="BLPH189" localSheetId="10" hidden="1">#REF!</definedName>
    <definedName name="BLPH189" localSheetId="17" hidden="1">#REF!</definedName>
    <definedName name="BLPH189" localSheetId="4" hidden="1">#REF!</definedName>
    <definedName name="BLPH189" hidden="1">#REF!</definedName>
    <definedName name="BLPH19" localSheetId="18" hidden="1">[7]BRASIL!#REF!</definedName>
    <definedName name="BLPH19" localSheetId="19" hidden="1">[7]BRASIL!#REF!</definedName>
    <definedName name="BLPH19" localSheetId="13" hidden="1">[7]BRASIL!#REF!</definedName>
    <definedName name="BLPH19" localSheetId="0" hidden="1">[7]BRASIL!#REF!</definedName>
    <definedName name="BLPH19" localSheetId="10" hidden="1">[8]BRASIL!#REF!</definedName>
    <definedName name="BLPH19" localSheetId="17" hidden="1">#REF!</definedName>
    <definedName name="BLPH19" localSheetId="4" hidden="1">#REF!</definedName>
    <definedName name="BLPH19" hidden="1">[7]BRASIL!#REF!</definedName>
    <definedName name="BLPH190" localSheetId="10" hidden="1">#REF!</definedName>
    <definedName name="BLPH190" localSheetId="17" hidden="1">#REF!</definedName>
    <definedName name="BLPH190" localSheetId="4" hidden="1">#REF!</definedName>
    <definedName name="BLPH190" hidden="1">#REF!</definedName>
    <definedName name="BLPH191" localSheetId="10" hidden="1">#REF!</definedName>
    <definedName name="BLPH191" localSheetId="17" hidden="1">#REF!</definedName>
    <definedName name="BLPH191" localSheetId="4" hidden="1">#REF!</definedName>
    <definedName name="BLPH191" hidden="1">#REF!</definedName>
    <definedName name="BLPH192" localSheetId="10" hidden="1">#REF!</definedName>
    <definedName name="BLPH192" localSheetId="17" hidden="1">#REF!</definedName>
    <definedName name="BLPH192" localSheetId="4" hidden="1">#REF!</definedName>
    <definedName name="BLPH192" hidden="1">#REF!</definedName>
    <definedName name="BLPH193" localSheetId="10" hidden="1">#REF!</definedName>
    <definedName name="BLPH193" localSheetId="17" hidden="1">#REF!</definedName>
    <definedName name="BLPH193" localSheetId="4" hidden="1">#REF!</definedName>
    <definedName name="BLPH193" hidden="1">#REF!</definedName>
    <definedName name="BLPH194" localSheetId="10" hidden="1">#REF!</definedName>
    <definedName name="BLPH194" localSheetId="17" hidden="1">#REF!</definedName>
    <definedName name="BLPH194" localSheetId="4" hidden="1">#REF!</definedName>
    <definedName name="BLPH194" hidden="1">#REF!</definedName>
    <definedName name="BLPH195" localSheetId="10" hidden="1">#REF!</definedName>
    <definedName name="BLPH195" localSheetId="17" hidden="1">#REF!</definedName>
    <definedName name="BLPH195" localSheetId="4" hidden="1">#REF!</definedName>
    <definedName name="BLPH195" hidden="1">#REF!</definedName>
    <definedName name="BLPH196" localSheetId="10" hidden="1">#REF!</definedName>
    <definedName name="BLPH196" localSheetId="17" hidden="1">#REF!</definedName>
    <definedName name="BLPH196" localSheetId="4" hidden="1">#REF!</definedName>
    <definedName name="BLPH196" hidden="1">#REF!</definedName>
    <definedName name="BLPH197" localSheetId="10" hidden="1">#REF!</definedName>
    <definedName name="BLPH197" localSheetId="17" hidden="1">#REF!</definedName>
    <definedName name="BLPH197" localSheetId="4" hidden="1">#REF!</definedName>
    <definedName name="BLPH197" hidden="1">#REF!</definedName>
    <definedName name="BLPH198" localSheetId="10" hidden="1">#REF!</definedName>
    <definedName name="BLPH198" localSheetId="17" hidden="1">#REF!</definedName>
    <definedName name="BLPH198" localSheetId="4" hidden="1">#REF!</definedName>
    <definedName name="BLPH198" hidden="1">#REF!</definedName>
    <definedName name="BLPH199" localSheetId="10" hidden="1">#REF!</definedName>
    <definedName name="BLPH199" localSheetId="17" hidden="1">#REF!</definedName>
    <definedName name="BLPH199" localSheetId="4" hidden="1">#REF!</definedName>
    <definedName name="BLPH199" hidden="1">#REF!</definedName>
    <definedName name="BLPH19B" localSheetId="18" hidden="1">#REF!</definedName>
    <definedName name="BLPH19B" localSheetId="19" hidden="1">#REF!</definedName>
    <definedName name="BLPH19B" localSheetId="13" hidden="1">#REF!</definedName>
    <definedName name="BLPH19B" localSheetId="0" hidden="1">#REF!</definedName>
    <definedName name="BLPH19B" localSheetId="10" hidden="1">#REF!</definedName>
    <definedName name="BLPH19B" localSheetId="17" hidden="1">#REF!</definedName>
    <definedName name="BLPH19B" localSheetId="4" hidden="1">#REF!</definedName>
    <definedName name="BLPH19B" hidden="1">#REF!</definedName>
    <definedName name="BLPH20" localSheetId="10" hidden="1">#REF!</definedName>
    <definedName name="BLPH20" localSheetId="4" hidden="1">#REF!</definedName>
    <definedName name="BLPH20" hidden="1">#REF!</definedName>
    <definedName name="BLPH200" localSheetId="10" hidden="1">#REF!</definedName>
    <definedName name="BLPH200" localSheetId="17" hidden="1">#REF!</definedName>
    <definedName name="BLPH200" localSheetId="4" hidden="1">#REF!</definedName>
    <definedName name="BLPH200" hidden="1">#REF!</definedName>
    <definedName name="BLPH201" localSheetId="10" hidden="1">#REF!</definedName>
    <definedName name="BLPH201" localSheetId="17" hidden="1">#REF!</definedName>
    <definedName name="BLPH201" localSheetId="4" hidden="1">#REF!</definedName>
    <definedName name="BLPH201" hidden="1">#REF!</definedName>
    <definedName name="BLPH202" localSheetId="10" hidden="1">#REF!</definedName>
    <definedName name="BLPH202" localSheetId="17" hidden="1">#REF!</definedName>
    <definedName name="BLPH202" localSheetId="4" hidden="1">#REF!</definedName>
    <definedName name="BLPH202" hidden="1">#REF!</definedName>
    <definedName name="BLPH203" localSheetId="10" hidden="1">#REF!</definedName>
    <definedName name="BLPH203" localSheetId="17" hidden="1">#REF!</definedName>
    <definedName name="BLPH203" localSheetId="4" hidden="1">#REF!</definedName>
    <definedName name="BLPH203" hidden="1">#REF!</definedName>
    <definedName name="BLPH204" localSheetId="10" hidden="1">#REF!</definedName>
    <definedName name="BLPH204" localSheetId="4" hidden="1">#REF!</definedName>
    <definedName name="BLPH204" hidden="1">#REF!</definedName>
    <definedName name="BLPH205" localSheetId="10" hidden="1">#REF!</definedName>
    <definedName name="BLPH205" localSheetId="4" hidden="1">#REF!</definedName>
    <definedName name="BLPH205" hidden="1">#REF!</definedName>
    <definedName name="BLPH206" localSheetId="10" hidden="1">#REF!</definedName>
    <definedName name="BLPH206" localSheetId="4" hidden="1">#REF!</definedName>
    <definedName name="BLPH206" hidden="1">#REF!</definedName>
    <definedName name="BLPH207" localSheetId="10" hidden="1">#REF!</definedName>
    <definedName name="BLPH207" localSheetId="4" hidden="1">#REF!</definedName>
    <definedName name="BLPH207" hidden="1">#REF!</definedName>
    <definedName name="BLPH208" localSheetId="10" hidden="1">#REF!</definedName>
    <definedName name="BLPH208" localSheetId="4" hidden="1">#REF!</definedName>
    <definedName name="BLPH208" hidden="1">#REF!</definedName>
    <definedName name="BLPH209" localSheetId="10" hidden="1">#REF!</definedName>
    <definedName name="BLPH209" localSheetId="4" hidden="1">#REF!</definedName>
    <definedName name="BLPH209" hidden="1">#REF!</definedName>
    <definedName name="BLPH21" localSheetId="10" hidden="1">#REF!</definedName>
    <definedName name="BLPH21" localSheetId="4" hidden="1">#REF!</definedName>
    <definedName name="BLPH21" hidden="1">#REF!</definedName>
    <definedName name="BLPH210" localSheetId="10" hidden="1">#REF!</definedName>
    <definedName name="BLPH210" localSheetId="4" hidden="1">#REF!</definedName>
    <definedName name="BLPH210" hidden="1">#REF!</definedName>
    <definedName name="BLPH211" localSheetId="10" hidden="1">#REF!</definedName>
    <definedName name="BLPH211" localSheetId="4" hidden="1">#REF!</definedName>
    <definedName name="BLPH211" hidden="1">#REF!</definedName>
    <definedName name="BLPH212" localSheetId="10" hidden="1">#REF!</definedName>
    <definedName name="BLPH212" localSheetId="4" hidden="1">#REF!</definedName>
    <definedName name="BLPH212" hidden="1">#REF!</definedName>
    <definedName name="BLPH213" localSheetId="10" hidden="1">#REF!</definedName>
    <definedName name="BLPH213" localSheetId="4" hidden="1">#REF!</definedName>
    <definedName name="BLPH213" hidden="1">#REF!</definedName>
    <definedName name="BLPH22" localSheetId="10" hidden="1">#REF!</definedName>
    <definedName name="BLPH22" localSheetId="4" hidden="1">#REF!</definedName>
    <definedName name="BLPH22" hidden="1">#REF!</definedName>
    <definedName name="BLPH23" localSheetId="10" hidden="1">#REF!</definedName>
    <definedName name="BLPH23" localSheetId="4" hidden="1">#REF!</definedName>
    <definedName name="BLPH23" hidden="1">#REF!</definedName>
    <definedName name="BLPH24" localSheetId="10" hidden="1">#REF!</definedName>
    <definedName name="BLPH24" localSheetId="4" hidden="1">#REF!</definedName>
    <definedName name="BLPH24" hidden="1">#REF!</definedName>
    <definedName name="BLPH25" localSheetId="10" hidden="1">#REF!</definedName>
    <definedName name="BLPH25" localSheetId="4" hidden="1">#REF!</definedName>
    <definedName name="BLPH25" hidden="1">#REF!</definedName>
    <definedName name="BLPH26" localSheetId="10" hidden="1">#REF!</definedName>
    <definedName name="BLPH26" localSheetId="4" hidden="1">#REF!</definedName>
    <definedName name="BLPH26" hidden="1">#REF!</definedName>
    <definedName name="BLPH27" localSheetId="10" hidden="1">#REF!</definedName>
    <definedName name="BLPH27" localSheetId="4" hidden="1">#REF!</definedName>
    <definedName name="BLPH27" hidden="1">#REF!</definedName>
    <definedName name="BLPH28" localSheetId="10" hidden="1">#REF!</definedName>
    <definedName name="BLPH28" localSheetId="4" hidden="1">#REF!</definedName>
    <definedName name="BLPH28" hidden="1">#REF!</definedName>
    <definedName name="BLPH29" localSheetId="10" hidden="1">#REF!</definedName>
    <definedName name="BLPH29" localSheetId="4" hidden="1">#REF!</definedName>
    <definedName name="BLPH29" hidden="1">#REF!</definedName>
    <definedName name="BLPH30" localSheetId="10" hidden="1">#REF!</definedName>
    <definedName name="BLPH30" localSheetId="4" hidden="1">#REF!</definedName>
    <definedName name="BLPH30" hidden="1">#REF!</definedName>
    <definedName name="BLPH31" localSheetId="10" hidden="1">#REF!</definedName>
    <definedName name="BLPH31" localSheetId="4" hidden="1">#REF!</definedName>
    <definedName name="BLPH31" hidden="1">#REF!</definedName>
    <definedName name="BLPH32" localSheetId="10" hidden="1">#REF!</definedName>
    <definedName name="BLPH32" localSheetId="4" hidden="1">#REF!</definedName>
    <definedName name="BLPH32" hidden="1">#REF!</definedName>
    <definedName name="BLPH33" localSheetId="10" hidden="1">#REF!</definedName>
    <definedName name="BLPH33" localSheetId="4" hidden="1">#REF!</definedName>
    <definedName name="BLPH33" hidden="1">#REF!</definedName>
    <definedName name="BLPH34" localSheetId="10" hidden="1">#REF!</definedName>
    <definedName name="BLPH34" localSheetId="4" hidden="1">#REF!</definedName>
    <definedName name="BLPH34" hidden="1">#REF!</definedName>
    <definedName name="BLPH35" localSheetId="10" hidden="1">#REF!</definedName>
    <definedName name="BLPH35" localSheetId="4" hidden="1">#REF!</definedName>
    <definedName name="BLPH35" hidden="1">#REF!</definedName>
    <definedName name="BLPH36" localSheetId="10" hidden="1">#REF!</definedName>
    <definedName name="BLPH36" localSheetId="4" hidden="1">#REF!</definedName>
    <definedName name="BLPH36" hidden="1">#REF!</definedName>
    <definedName name="BLPH37" localSheetId="10" hidden="1">#REF!</definedName>
    <definedName name="BLPH37" localSheetId="4" hidden="1">#REF!</definedName>
    <definedName name="BLPH37" hidden="1">#REF!</definedName>
    <definedName name="BLPH38" localSheetId="18" hidden="1">[7]EUA!#REF!</definedName>
    <definedName name="BLPH38" localSheetId="19" hidden="1">[7]EUA!#REF!</definedName>
    <definedName name="BLPH38" localSheetId="13" hidden="1">[7]EUA!#REF!</definedName>
    <definedName name="BLPH38" localSheetId="0" hidden="1">[7]EUA!#REF!</definedName>
    <definedName name="BLPH38" localSheetId="10" hidden="1">[8]EUA!#REF!</definedName>
    <definedName name="BLPH38" localSheetId="17" hidden="1">#REF!</definedName>
    <definedName name="BLPH38" localSheetId="4" hidden="1">#REF!</definedName>
    <definedName name="BLPH38" hidden="1">[7]EUA!#REF!</definedName>
    <definedName name="BLPH39" localSheetId="10" hidden="1">#REF!</definedName>
    <definedName name="BLPH39" localSheetId="4" hidden="1">#REF!</definedName>
    <definedName name="BLPH39" hidden="1">#REF!</definedName>
    <definedName name="BLPH4" localSheetId="10" hidden="1">#REF!</definedName>
    <definedName name="BLPH4" localSheetId="4" hidden="1">#REF!</definedName>
    <definedName name="BLPH4" hidden="1">#REF!</definedName>
    <definedName name="BLPH40" localSheetId="10" hidden="1">#REF!</definedName>
    <definedName name="BLPH40" localSheetId="4" hidden="1">#REF!</definedName>
    <definedName name="BLPH40" hidden="1">#REF!</definedName>
    <definedName name="BLPH41" localSheetId="10" hidden="1">#REF!</definedName>
    <definedName name="BLPH41" localSheetId="4" hidden="1">#REF!</definedName>
    <definedName name="BLPH41" hidden="1">#REF!</definedName>
    <definedName name="BLPH42" localSheetId="10" hidden="1">#REF!</definedName>
    <definedName name="BLPH42" localSheetId="4" hidden="1">#REF!</definedName>
    <definedName name="BLPH42" hidden="1">#REF!</definedName>
    <definedName name="BLPH43" localSheetId="10" hidden="1">#REF!</definedName>
    <definedName name="BLPH43" localSheetId="4" hidden="1">#REF!</definedName>
    <definedName name="BLPH43" hidden="1">#REF!</definedName>
    <definedName name="BLPH44" localSheetId="10" hidden="1">#REF!</definedName>
    <definedName name="BLPH44" localSheetId="4" hidden="1">#REF!</definedName>
    <definedName name="BLPH44" hidden="1">#REF!</definedName>
    <definedName name="BLPH45" localSheetId="10" hidden="1">#REF!</definedName>
    <definedName name="BLPH45" localSheetId="4" hidden="1">#REF!</definedName>
    <definedName name="BLPH45" hidden="1">#REF!</definedName>
    <definedName name="BLPH46" localSheetId="10" hidden="1">#REF!</definedName>
    <definedName name="BLPH46" localSheetId="4" hidden="1">#REF!</definedName>
    <definedName name="BLPH46" hidden="1">#REF!</definedName>
    <definedName name="BLPH47" localSheetId="10" hidden="1">#REF!</definedName>
    <definedName name="BLPH47" localSheetId="4" hidden="1">#REF!</definedName>
    <definedName name="BLPH47" hidden="1">#REF!</definedName>
    <definedName name="BLPH48" localSheetId="10" hidden="1">#REF!</definedName>
    <definedName name="BLPH48" localSheetId="4" hidden="1">#REF!</definedName>
    <definedName name="BLPH48" hidden="1">#REF!</definedName>
    <definedName name="BLPH49" localSheetId="10" hidden="1">#REF!</definedName>
    <definedName name="BLPH49" localSheetId="4" hidden="1">#REF!</definedName>
    <definedName name="BLPH49" hidden="1">#REF!</definedName>
    <definedName name="BLPH5" localSheetId="10" hidden="1">#REF!</definedName>
    <definedName name="BLPH5" localSheetId="4" hidden="1">#REF!</definedName>
    <definedName name="BLPH5" hidden="1">#REF!</definedName>
    <definedName name="BLPH50" localSheetId="10" hidden="1">#REF!</definedName>
    <definedName name="BLPH50" localSheetId="4" hidden="1">#REF!</definedName>
    <definedName name="BLPH50" hidden="1">#REF!</definedName>
    <definedName name="BLPH51" localSheetId="10" hidden="1">#REF!</definedName>
    <definedName name="BLPH51" localSheetId="4" hidden="1">#REF!</definedName>
    <definedName name="BLPH51" hidden="1">#REF!</definedName>
    <definedName name="BLPH52" localSheetId="10" hidden="1">#REF!</definedName>
    <definedName name="BLPH52" localSheetId="4" hidden="1">#REF!</definedName>
    <definedName name="BLPH52" hidden="1">#REF!</definedName>
    <definedName name="BLPH53" localSheetId="10" hidden="1">#REF!</definedName>
    <definedName name="BLPH53" localSheetId="4" hidden="1">#REF!</definedName>
    <definedName name="BLPH53" hidden="1">#REF!</definedName>
    <definedName name="BLPH54" localSheetId="10" hidden="1">#REF!</definedName>
    <definedName name="BLPH54" localSheetId="4" hidden="1">#REF!</definedName>
    <definedName name="BLPH54" hidden="1">#REF!</definedName>
    <definedName name="BLPH55" localSheetId="10" hidden="1">#REF!</definedName>
    <definedName name="BLPH55" localSheetId="4" hidden="1">#REF!</definedName>
    <definedName name="BLPH55" hidden="1">#REF!</definedName>
    <definedName name="BLPH56" localSheetId="18" hidden="1">[7]EUA!#REF!</definedName>
    <definedName name="BLPH56" localSheetId="19" hidden="1">[7]EUA!#REF!</definedName>
    <definedName name="BLPH56" localSheetId="13" hidden="1">[7]EUA!#REF!</definedName>
    <definedName name="BLPH56" localSheetId="0" hidden="1">[7]EUA!#REF!</definedName>
    <definedName name="BLPH56" localSheetId="10" hidden="1">[8]EUA!#REF!</definedName>
    <definedName name="BLPH56" localSheetId="17" hidden="1">#REF!</definedName>
    <definedName name="BLPH56" localSheetId="4" hidden="1">#REF!</definedName>
    <definedName name="BLPH56" hidden="1">[7]EUA!#REF!</definedName>
    <definedName name="BLPH57" localSheetId="10" hidden="1">#REF!</definedName>
    <definedName name="BLPH57" localSheetId="4" hidden="1">#REF!</definedName>
    <definedName name="BLPH57" hidden="1">#REF!</definedName>
    <definedName name="BLPH58" localSheetId="10" hidden="1">#REF!</definedName>
    <definedName name="BLPH58" localSheetId="4" hidden="1">#REF!</definedName>
    <definedName name="BLPH58" hidden="1">#REF!</definedName>
    <definedName name="BLPH59" localSheetId="10" hidden="1">#REF!</definedName>
    <definedName name="BLPH59" localSheetId="4" hidden="1">#REF!</definedName>
    <definedName name="BLPH59" hidden="1">#REF!</definedName>
    <definedName name="BLPH6" localSheetId="10" hidden="1">#REF!</definedName>
    <definedName name="BLPH6" localSheetId="4" hidden="1">#REF!</definedName>
    <definedName name="BLPH6" hidden="1">#REF!</definedName>
    <definedName name="BLPH60" localSheetId="10" hidden="1">#REF!</definedName>
    <definedName name="BLPH60" localSheetId="4" hidden="1">#REF!</definedName>
    <definedName name="BLPH60" hidden="1">#REF!</definedName>
    <definedName name="BLPH61" localSheetId="10" hidden="1">#REF!</definedName>
    <definedName name="BLPH61" localSheetId="4" hidden="1">#REF!</definedName>
    <definedName name="BLPH61" hidden="1">#REF!</definedName>
    <definedName name="BLPH62" localSheetId="10" hidden="1">#REF!</definedName>
    <definedName name="BLPH62" localSheetId="4" hidden="1">#REF!</definedName>
    <definedName name="BLPH62" hidden="1">#REF!</definedName>
    <definedName name="BLPH63" localSheetId="10" hidden="1">#REF!</definedName>
    <definedName name="BLPH63" localSheetId="4" hidden="1">#REF!</definedName>
    <definedName name="BLPH63" hidden="1">#REF!</definedName>
    <definedName name="BLPH64" localSheetId="10" hidden="1">#REF!</definedName>
    <definedName name="BLPH64" localSheetId="4" hidden="1">#REF!</definedName>
    <definedName name="BLPH64" hidden="1">#REF!</definedName>
    <definedName name="BLPH65" localSheetId="10" hidden="1">#REF!</definedName>
    <definedName name="BLPH65" localSheetId="4" hidden="1">#REF!</definedName>
    <definedName name="BLPH65" hidden="1">#REF!</definedName>
    <definedName name="BLPH66" localSheetId="18" hidden="1">[7]EUA!#REF!</definedName>
    <definedName name="BLPH66" localSheetId="19" hidden="1">[7]EUA!#REF!</definedName>
    <definedName name="BLPH66" localSheetId="13" hidden="1">[7]EUA!#REF!</definedName>
    <definedName name="BLPH66" localSheetId="0" hidden="1">[7]EUA!#REF!</definedName>
    <definedName name="BLPH66" localSheetId="10" hidden="1">[8]EUA!#REF!</definedName>
    <definedName name="BLPH66" localSheetId="17" hidden="1">#REF!</definedName>
    <definedName name="BLPH66" localSheetId="4" hidden="1">#REF!</definedName>
    <definedName name="BLPH66" hidden="1">[7]EUA!#REF!</definedName>
    <definedName name="BLPH67" localSheetId="18" hidden="1">[7]EUA!#REF!</definedName>
    <definedName name="BLPH67" localSheetId="19" hidden="1">[7]EUA!#REF!</definedName>
    <definedName name="BLPH67" localSheetId="13" hidden="1">[7]EUA!#REF!</definedName>
    <definedName name="BLPH67" localSheetId="0" hidden="1">[7]EUA!#REF!</definedName>
    <definedName name="BLPH67" localSheetId="10" hidden="1">[8]EUA!#REF!</definedName>
    <definedName name="BLPH67" localSheetId="17" hidden="1">#REF!</definedName>
    <definedName name="BLPH67" localSheetId="4" hidden="1">#REF!</definedName>
    <definedName name="BLPH67" hidden="1">[7]EUA!#REF!</definedName>
    <definedName name="BLPH68" localSheetId="18" hidden="1">[7]EUA!#REF!</definedName>
    <definedName name="BLPH68" localSheetId="19" hidden="1">[7]EUA!#REF!</definedName>
    <definedName name="BLPH68" localSheetId="13" hidden="1">[7]EUA!#REF!</definedName>
    <definedName name="BLPH68" localSheetId="0" hidden="1">[7]EUA!#REF!</definedName>
    <definedName name="BLPH68" localSheetId="10" hidden="1">[8]EUA!#REF!</definedName>
    <definedName name="BLPH68" localSheetId="17" hidden="1">#REF!</definedName>
    <definedName name="BLPH68" localSheetId="4" hidden="1">#REF!</definedName>
    <definedName name="BLPH68" hidden="1">[7]EUA!#REF!</definedName>
    <definedName name="BLPH69" localSheetId="10" hidden="1">#REF!</definedName>
    <definedName name="BLPH69" localSheetId="4" hidden="1">#REF!</definedName>
    <definedName name="BLPH69" hidden="1">#REF!</definedName>
    <definedName name="BLPH7" localSheetId="10" hidden="1">#REF!</definedName>
    <definedName name="BLPH7" localSheetId="4" hidden="1">#REF!</definedName>
    <definedName name="BLPH7" hidden="1">#REF!</definedName>
    <definedName name="BLPH70" localSheetId="10" hidden="1">#REF!</definedName>
    <definedName name="BLPH70" localSheetId="4" hidden="1">#REF!</definedName>
    <definedName name="BLPH70" hidden="1">#REF!</definedName>
    <definedName name="BLPH71" localSheetId="18" hidden="1">[7]EUA!#REF!</definedName>
    <definedName name="BLPH71" localSheetId="19" hidden="1">[7]EUA!#REF!</definedName>
    <definedName name="BLPH71" localSheetId="13" hidden="1">[7]EUA!#REF!</definedName>
    <definedName name="BLPH71" localSheetId="0" hidden="1">[7]EUA!#REF!</definedName>
    <definedName name="BLPH71" localSheetId="10" hidden="1">[8]EUA!#REF!</definedName>
    <definedName name="BLPH71" localSheetId="17" hidden="1">#REF!</definedName>
    <definedName name="BLPH71" localSheetId="4" hidden="1">#REF!</definedName>
    <definedName name="BLPH71" hidden="1">[7]EUA!#REF!</definedName>
    <definedName name="BLPH72" localSheetId="18" hidden="1">[7]EUA!#REF!</definedName>
    <definedName name="BLPH72" localSheetId="19" hidden="1">[7]EUA!#REF!</definedName>
    <definedName name="BLPH72" localSheetId="13" hidden="1">[7]EUA!#REF!</definedName>
    <definedName name="BLPH72" localSheetId="0" hidden="1">[7]EUA!#REF!</definedName>
    <definedName name="BLPH72" localSheetId="10" hidden="1">[8]EUA!#REF!</definedName>
    <definedName name="BLPH72" localSheetId="17" hidden="1">#REF!</definedName>
    <definedName name="BLPH72" localSheetId="4" hidden="1">#REF!</definedName>
    <definedName name="BLPH72" hidden="1">[7]EUA!#REF!</definedName>
    <definedName name="BLPH73" localSheetId="10" hidden="1">#REF!</definedName>
    <definedName name="BLPH73" localSheetId="4" hidden="1">#REF!</definedName>
    <definedName name="BLPH73" hidden="1">#REF!</definedName>
    <definedName name="BLPH74" localSheetId="10" hidden="1">#REF!</definedName>
    <definedName name="BLPH74" localSheetId="4" hidden="1">#REF!</definedName>
    <definedName name="BLPH74" hidden="1">#REF!</definedName>
    <definedName name="BLPH75" localSheetId="10" hidden="1">#REF!</definedName>
    <definedName name="BLPH75" localSheetId="4" hidden="1">#REF!</definedName>
    <definedName name="BLPH75" hidden="1">#REF!</definedName>
    <definedName name="BLPH76" localSheetId="10" hidden="1">#REF!</definedName>
    <definedName name="BLPH76" localSheetId="4" hidden="1">#REF!</definedName>
    <definedName name="BLPH76" hidden="1">#REF!</definedName>
    <definedName name="BLPH77" localSheetId="10" hidden="1">#REF!</definedName>
    <definedName name="BLPH77" localSheetId="4" hidden="1">#REF!</definedName>
    <definedName name="BLPH77" hidden="1">#REF!</definedName>
    <definedName name="BLPH78" localSheetId="10" hidden="1">#REF!</definedName>
    <definedName name="BLPH78" localSheetId="4" hidden="1">#REF!</definedName>
    <definedName name="BLPH78" hidden="1">#REF!</definedName>
    <definedName name="BLPH79" localSheetId="10" hidden="1">#REF!</definedName>
    <definedName name="BLPH79" localSheetId="4" hidden="1">#REF!</definedName>
    <definedName name="BLPH79" hidden="1">#REF!</definedName>
    <definedName name="BLPH8" localSheetId="18" hidden="1">[7]BRASIL!#REF!</definedName>
    <definedName name="BLPH8" localSheetId="19" hidden="1">[7]BRASIL!#REF!</definedName>
    <definedName name="BLPH8" localSheetId="13" hidden="1">[7]BRASIL!#REF!</definedName>
    <definedName name="BLPH8" localSheetId="0" hidden="1">[7]BRASIL!#REF!</definedName>
    <definedName name="BLPH8" localSheetId="10" hidden="1">[8]BRASIL!#REF!</definedName>
    <definedName name="BLPH8" localSheetId="17" hidden="1">#REF!</definedName>
    <definedName name="BLPH8" localSheetId="4" hidden="1">#REF!</definedName>
    <definedName name="BLPH8" hidden="1">[7]BRASIL!#REF!</definedName>
    <definedName name="BLPH80" localSheetId="10" hidden="1">#REF!</definedName>
    <definedName name="BLPH80" localSheetId="4" hidden="1">#REF!</definedName>
    <definedName name="BLPH80" hidden="1">#REF!</definedName>
    <definedName name="BLPH81" localSheetId="18" hidden="1">[7]EUA!#REF!</definedName>
    <definedName name="BLPH81" localSheetId="19" hidden="1">[7]EUA!#REF!</definedName>
    <definedName name="BLPH81" localSheetId="13" hidden="1">[7]EUA!#REF!</definedName>
    <definedName name="BLPH81" localSheetId="0" hidden="1">[7]EUA!#REF!</definedName>
    <definedName name="BLPH81" localSheetId="10" hidden="1">[8]EUA!#REF!</definedName>
    <definedName name="BLPH81" localSheetId="17" hidden="1">#REF!</definedName>
    <definedName name="BLPH81" localSheetId="4" hidden="1">#REF!</definedName>
    <definedName name="BLPH81" hidden="1">[7]EUA!#REF!</definedName>
    <definedName name="BLPH82" localSheetId="10" hidden="1">#REF!</definedName>
    <definedName name="BLPH82" localSheetId="4" hidden="1">#REF!</definedName>
    <definedName name="BLPH82" hidden="1">#REF!</definedName>
    <definedName name="BLPH83" localSheetId="10" hidden="1">#REF!</definedName>
    <definedName name="BLPH83" localSheetId="4" hidden="1">#REF!</definedName>
    <definedName name="BLPH83" hidden="1">#REF!</definedName>
    <definedName name="BLPH84" localSheetId="10" hidden="1">#REF!</definedName>
    <definedName name="BLPH84" localSheetId="4" hidden="1">#REF!</definedName>
    <definedName name="BLPH84" hidden="1">#REF!</definedName>
    <definedName name="BLPH85" localSheetId="10" hidden="1">#REF!</definedName>
    <definedName name="BLPH85" localSheetId="4" hidden="1">#REF!</definedName>
    <definedName name="BLPH85" hidden="1">#REF!</definedName>
    <definedName name="BLPH86" localSheetId="10" hidden="1">#REF!</definedName>
    <definedName name="BLPH86" localSheetId="4" hidden="1">#REF!</definedName>
    <definedName name="BLPH86" hidden="1">#REF!</definedName>
    <definedName name="BLPH87" localSheetId="10" hidden="1">#REF!</definedName>
    <definedName name="BLPH87" localSheetId="4" hidden="1">#REF!</definedName>
    <definedName name="BLPH87" hidden="1">#REF!</definedName>
    <definedName name="BLPH88" localSheetId="10" hidden="1">#REF!</definedName>
    <definedName name="BLPH88" localSheetId="4" hidden="1">#REF!</definedName>
    <definedName name="BLPH88" hidden="1">#REF!</definedName>
    <definedName name="BLPH89" localSheetId="10" hidden="1">#REF!</definedName>
    <definedName name="BLPH89" localSheetId="4" hidden="1">#REF!</definedName>
    <definedName name="BLPH89" hidden="1">#REF!</definedName>
    <definedName name="BLPH9" localSheetId="10" hidden="1">#REF!</definedName>
    <definedName name="BLPH9" localSheetId="4" hidden="1">#REF!</definedName>
    <definedName name="BLPH9" hidden="1">#REF!</definedName>
    <definedName name="BLPH90" localSheetId="10" hidden="1">#REF!</definedName>
    <definedName name="BLPH90" localSheetId="4" hidden="1">#REF!</definedName>
    <definedName name="BLPH90" hidden="1">#REF!</definedName>
    <definedName name="BLPH91" localSheetId="10" hidden="1">#REF!</definedName>
    <definedName name="BLPH91" localSheetId="4" hidden="1">#REF!</definedName>
    <definedName name="BLPH91" hidden="1">#REF!</definedName>
    <definedName name="BLPH92" localSheetId="10" hidden="1">#REF!</definedName>
    <definedName name="BLPH92" localSheetId="4" hidden="1">#REF!</definedName>
    <definedName name="BLPH92" hidden="1">#REF!</definedName>
    <definedName name="BLPH93" localSheetId="10" hidden="1">#REF!</definedName>
    <definedName name="BLPH93" localSheetId="4" hidden="1">#REF!</definedName>
    <definedName name="BLPH93" hidden="1">#REF!</definedName>
    <definedName name="BLPH94" localSheetId="10" hidden="1">#REF!</definedName>
    <definedName name="BLPH94" localSheetId="4" hidden="1">#REF!</definedName>
    <definedName name="BLPH94" hidden="1">#REF!</definedName>
    <definedName name="BLPH95" localSheetId="10" hidden="1">#REF!</definedName>
    <definedName name="BLPH95" localSheetId="4" hidden="1">#REF!</definedName>
    <definedName name="BLPH95" hidden="1">#REF!</definedName>
    <definedName name="BLPH96" localSheetId="10" hidden="1">#REF!</definedName>
    <definedName name="BLPH96" localSheetId="4" hidden="1">#REF!</definedName>
    <definedName name="BLPH96" hidden="1">#REF!</definedName>
    <definedName name="BLPH97" localSheetId="10" hidden="1">#REF!</definedName>
    <definedName name="BLPH97" localSheetId="4" hidden="1">#REF!</definedName>
    <definedName name="BLPH97" hidden="1">#REF!</definedName>
    <definedName name="BLPH98" localSheetId="10" hidden="1">#REF!</definedName>
    <definedName name="BLPH98" localSheetId="4" hidden="1">#REF!</definedName>
    <definedName name="BLPH98" hidden="1">#REF!</definedName>
    <definedName name="BLPH99" localSheetId="18" hidden="1">[7]ARG!#REF!</definedName>
    <definedName name="BLPH99" localSheetId="19" hidden="1">[7]ARG!#REF!</definedName>
    <definedName name="BLPH99" localSheetId="13" hidden="1">[7]ARG!#REF!</definedName>
    <definedName name="BLPH99" localSheetId="0" hidden="1">[7]ARG!#REF!</definedName>
    <definedName name="BLPH99" localSheetId="10" hidden="1">[8]ARG!#REF!</definedName>
    <definedName name="BLPH99" localSheetId="17" hidden="1">#REF!</definedName>
    <definedName name="BLPH99" localSheetId="4" hidden="1">#REF!</definedName>
    <definedName name="BLPH99" hidden="1">[7]ARG!#REF!</definedName>
    <definedName name="BolCopin">'[9]Impresso Dibap'!$A$1:$B$72,'[9]Impresso Dibap'!$F$1:$J$72,'[9]Impresso Dibap'!$V$1:$CE$72</definedName>
    <definedName name="Brasil___Produto_Interno_Bruto___PIB" localSheetId="20">#REF!</definedName>
    <definedName name="Brasil___Produto_Interno_Bruto___PIB">#REF!</definedName>
    <definedName name="CAPA" localSheetId="20">#REF!</definedName>
    <definedName name="CAPA">#REF!</definedName>
    <definedName name="CINZA">[6]AUX!$BG$2</definedName>
    <definedName name="d" localSheetId="20">#REF!</definedName>
    <definedName name="d">#REF!</definedName>
    <definedName name="dados">[6]DadosSoja!$B$2:$B$116</definedName>
    <definedName name="dez" localSheetId="20">#REF!</definedName>
    <definedName name="dez">#REF!</definedName>
    <definedName name="dt">[6]DadosSoja!$A$3:$A$116</definedName>
    <definedName name="e" localSheetId="20">#REF!</definedName>
    <definedName name="e">#REF!</definedName>
    <definedName name="EXTERNO" localSheetId="20">#REF!</definedName>
    <definedName name="EXTERNO">#REF!</definedName>
    <definedName name="fev" localSheetId="20">#REF!</definedName>
    <definedName name="fev">#REF!</definedName>
    <definedName name="FISCAL" localSheetId="20">#REF!</definedName>
    <definedName name="FISCAL">#REF!</definedName>
    <definedName name="_xlnm.Recorder">[6]abrir!$F$3:$F$16384</definedName>
    <definedName name="Hedings" localSheetId="20">#REF!</definedName>
    <definedName name="Hedings">#REF!</definedName>
    <definedName name="HTML_CodePage" hidden="1">1252</definedName>
    <definedName name="HTML_Control" localSheetId="18" hidden="1">{"'Emissoes'!$B$1:$Q$80"}</definedName>
    <definedName name="HTML_Control" localSheetId="19" hidden="1">{"'Emissoes'!$B$1:$Q$80"}</definedName>
    <definedName name="HTML_Control" localSheetId="9" hidden="1">{"'Emissoes'!$B$1:$Q$80"}</definedName>
    <definedName name="HTML_Control" localSheetId="10" hidden="1">{"'Emissoes'!$B$1:$Q$80"}</definedName>
    <definedName name="HTML_Control" localSheetId="4" hidden="1">{"'Emissoes'!$B$1:$Q$80"}</definedName>
    <definedName name="HTML_Control" localSheetId="7" hidden="1">{"'Emissoes'!$B$1:$Q$80"}</definedName>
    <definedName name="HTML_Control" hidden="1">{"'Emissoes'!$B$1:$Q$80"}</definedName>
    <definedName name="HTML_Description" hidden="1">""</definedName>
    <definedName name="HTML_Email" hidden="1">""</definedName>
    <definedName name="HTML_Header" hidden="1">"Emissoes"</definedName>
    <definedName name="HTML_LastUpdate" hidden="1">"13/12/2000"</definedName>
    <definedName name="HTML_LineAfter" hidden="1">FALSE</definedName>
    <definedName name="HTML_LineBefore" hidden="1">FALSE</definedName>
    <definedName name="HTML_Name" hidden="1">"lfcgomes"</definedName>
    <definedName name="HTML_OBDlg2" hidden="1">TRUE</definedName>
    <definedName name="HTML_OBDlg4" hidden="1">TRUE</definedName>
    <definedName name="HTML_OS" hidden="1">0</definedName>
    <definedName name="HTML_PathFile" hidden="1">"C:\Ext\sovtemp.htm"</definedName>
    <definedName name="HTML_Title" hidden="1">"soberanos"</definedName>
    <definedName name="i10x" localSheetId="20">#REF!</definedName>
    <definedName name="i10x">#REF!</definedName>
    <definedName name="i11x" localSheetId="20">#REF!</definedName>
    <definedName name="i11x">#REF!</definedName>
    <definedName name="i12x" localSheetId="20">#REF!</definedName>
    <definedName name="i12x">#REF!</definedName>
    <definedName name="i3x" localSheetId="20">#REF!</definedName>
    <definedName name="i3x">#REF!</definedName>
    <definedName name="i4x" localSheetId="20">#REF!</definedName>
    <definedName name="i4x">#REF!</definedName>
    <definedName name="i5x" localSheetId="20">#REF!</definedName>
    <definedName name="i5x">#REF!</definedName>
    <definedName name="i6x" localSheetId="20">#REF!</definedName>
    <definedName name="i6x">#REF!</definedName>
    <definedName name="i7x" localSheetId="20">#REF!</definedName>
    <definedName name="i7x">#REF!</definedName>
    <definedName name="i8x" localSheetId="20">#REF!</definedName>
    <definedName name="i8x">#REF!</definedName>
    <definedName name="i9x" localSheetId="20">#REF!</definedName>
    <definedName name="i9x">#REF!</definedName>
    <definedName name="igpdic" localSheetId="20">[10]HIGHLIGH!$DJ$2</definedName>
    <definedName name="igpdic">'[11]#REF'!$DJ$2</definedName>
    <definedName name="IV.22___Índices_de_taxas_reais_de_câmbio" localSheetId="20">#REF!</definedName>
    <definedName name="IV.22___Índices_de_taxas_reais_de_câmbio">#REF!</definedName>
    <definedName name="IV.30___Taxa_de_câmbio___segmento_livre1" localSheetId="20">#REF!</definedName>
    <definedName name="IV.30___Taxa_de_câmbio___segmento_livre1">#REF!</definedName>
    <definedName name="ja" localSheetId="18" hidden="1">#REF!</definedName>
    <definedName name="ja" localSheetId="19" hidden="1">#REF!</definedName>
    <definedName name="ja" localSheetId="13" hidden="1">#REF!</definedName>
    <definedName name="ja" localSheetId="0" hidden="1">#REF!</definedName>
    <definedName name="ja" localSheetId="10" hidden="1">#REF!</definedName>
    <definedName name="ja" localSheetId="4" hidden="1">#REF!</definedName>
    <definedName name="ja" hidden="1">#REF!</definedName>
    <definedName name="jan" localSheetId="20">#REF!</definedName>
    <definedName name="jan">#REF!</definedName>
    <definedName name="jul" localSheetId="20">#REF!</definedName>
    <definedName name="jul">#REF!</definedName>
    <definedName name="jun" localSheetId="20">#REF!</definedName>
    <definedName name="jun">#REF!</definedName>
    <definedName name="JUROS" localSheetId="20">#REF!</definedName>
    <definedName name="JUROS">#REF!</definedName>
    <definedName name="LARANJA">[6]AUX!$AW$2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 localSheetId="20">#REF!</definedName>
    <definedName name="mai">#REF!</definedName>
    <definedName name="MAPA1" localSheetId="20">#REF!</definedName>
    <definedName name="MAPA1">#REF!</definedName>
    <definedName name="MAPA2" localSheetId="20">#REF!</definedName>
    <definedName name="MAPA2">#REF!</definedName>
    <definedName name="MAPA3" localSheetId="20">#REF!</definedName>
    <definedName name="MAPA3">[1]dlsp!#REF!</definedName>
    <definedName name="MAPA4" localSheetId="20">#REF!</definedName>
    <definedName name="MAPA4">[1]dlsp!#REF!</definedName>
    <definedName name="MAPA5" localSheetId="20">#REF!</definedName>
    <definedName name="MAPA5">[1]dlsp!#REF!</definedName>
    <definedName name="MAPA6" localSheetId="20">#REF!</definedName>
    <definedName name="MAPA6">[1]dlsp!#REF!</definedName>
    <definedName name="MAPA7" localSheetId="20">#REF!</definedName>
    <definedName name="MAPA7">[1]dlsp!#REF!</definedName>
    <definedName name="MAPA8" localSheetId="20">#REF!</definedName>
    <definedName name="MAPA8">#REF!</definedName>
    <definedName name="MAPA9" localSheetId="20">#REF!</definedName>
    <definedName name="MAPA9">#REF!</definedName>
    <definedName name="mar" localSheetId="20">#REF!</definedName>
    <definedName name="mar">#REF!</definedName>
    <definedName name="MARINHO">[6]AUX!$CK$2</definedName>
    <definedName name="MARRON">[6]AUX!$AC$2</definedName>
    <definedName name="Mensal" localSheetId="20">'[12]#REF'!$B$186:$J$210</definedName>
    <definedName name="Mensal">'[11]#REF'!$B$186:$J$210</definedName>
    <definedName name="mensal2" localSheetId="20">#REF!</definedName>
    <definedName name="mensal2">#REF!</definedName>
    <definedName name="mensal3" localSheetId="20">'[13]#REF'!$B$156:$H$179</definedName>
    <definedName name="mensal3">'[14]#REF'!$B$156:$H$179</definedName>
    <definedName name="merc" localSheetId="20">#REF!</definedName>
    <definedName name="merc">#REF!</definedName>
    <definedName name="MERCADODETRABALHO" localSheetId="20">#REF!</definedName>
    <definedName name="MERCADODETRABALHO">#REF!</definedName>
    <definedName name="MERCTRABALHO" localSheetId="20">#REF!</definedName>
    <definedName name="MERCTRABALHO">#REF!</definedName>
    <definedName name="MONETÁRIO" localSheetId="20">#REF!</definedName>
    <definedName name="MONETÁRIO">#REF!</definedName>
    <definedName name="nnns" localSheetId="20">#REF!</definedName>
    <definedName name="nnns">#REF!</definedName>
    <definedName name="Nota_Técnica_nº_1.127_2013___GEPLA_COFIN_SUPOF_STN">#REF!</definedName>
    <definedName name="nov" localSheetId="20">#REF!</definedName>
    <definedName name="nov">#REF!</definedName>
    <definedName name="Novo" localSheetId="18" hidden="1">#REF!</definedName>
    <definedName name="Novo" localSheetId="19" hidden="1">#REF!</definedName>
    <definedName name="Novo" localSheetId="13" hidden="1">#REF!</definedName>
    <definedName name="Novo" localSheetId="0" hidden="1">#REF!</definedName>
    <definedName name="Novo" localSheetId="10" hidden="1">#REF!</definedName>
    <definedName name="Novo" localSheetId="17" hidden="1">#REF!</definedName>
    <definedName name="Novo" localSheetId="4" hidden="1">#REF!</definedName>
    <definedName name="Novo" hidden="1">#REF!</definedName>
    <definedName name="out" localSheetId="20">#REF!</definedName>
    <definedName name="out">#REF!</definedName>
    <definedName name="Pagemaker" localSheetId="20">#REF!</definedName>
    <definedName name="Pagemaker">#REF!</definedName>
    <definedName name="PARAMETROS" localSheetId="20">#REF!</definedName>
    <definedName name="PARAMETROS">#REF!</definedName>
    <definedName name="Período" localSheetId="20">#REF!</definedName>
    <definedName name="Período">#REF!</definedName>
    <definedName name="PIB" localSheetId="20">#REF!</definedName>
    <definedName name="PIB">#REF!</definedName>
    <definedName name="PIB00" localSheetId="20">'[3]BDPARAM3 '!$AI$50</definedName>
    <definedName name="PIB00">'[4]BDPARAM3 '!$AI$50</definedName>
    <definedName name="PIBMENSAL" localSheetId="20">#REF!</definedName>
    <definedName name="PIBMENSAL">#REF!</definedName>
    <definedName name="plan3" localSheetId="18" hidden="1">{#N/A,#N/A,FALSE,"DIESP"}</definedName>
    <definedName name="plan3" localSheetId="19" hidden="1">{#N/A,#N/A,FALSE,"DIESP"}</definedName>
    <definedName name="plan3" localSheetId="9" hidden="1">{#N/A,#N/A,FALSE,"DIESP"}</definedName>
    <definedName name="plan3" localSheetId="10" hidden="1">{#N/A,#N/A,FALSE,"DIESP"}</definedName>
    <definedName name="plan3" localSheetId="4" hidden="1">{#N/A,#N/A,FALSE,"DIESP"}</definedName>
    <definedName name="plan3" localSheetId="7" hidden="1">{#N/A,#N/A,FALSE,"DIESP"}</definedName>
    <definedName name="plan3" hidden="1">{#N/A,#N/A,FALSE,"DIESP"}</definedName>
    <definedName name="Planilha_1ÁreaTotal" localSheetId="20">'[15]Planilha 1'!$C$13:$C$40,'[15]Planilha 1'!$G$13:$J$40</definedName>
    <definedName name="Planilha_1ÁreaTotal" localSheetId="15">#REF!,#REF!</definedName>
    <definedName name="Planilha_1ÁreaTotal">'[16]Planilha 1'!$C$13:$C$40,'[16]Planilha 1'!$G$13:$J$40</definedName>
    <definedName name="Planilha_1CabGráfico" localSheetId="20">'[17]fonte 138 1999'!#REF!</definedName>
    <definedName name="Planilha_1CabGráfico" localSheetId="15">#REF!</definedName>
    <definedName name="Planilha_1CabGráfico">'[17]fonte 138 1999'!#REF!</definedName>
    <definedName name="Planilha_1TítCols" localSheetId="20">'[15]Planilha 1'!$C$13,'[15]Planilha 1'!$G$13:$J$13</definedName>
    <definedName name="Planilha_1TítCols" localSheetId="15">#REF!,#REF!</definedName>
    <definedName name="Planilha_1TítCols">'[16]Planilha 1'!$C$13,'[16]Planilha 1'!$G$13:$J$13</definedName>
    <definedName name="Planilha_1TítLins" localSheetId="20">'[17]fonte 138 1999'!#REF!</definedName>
    <definedName name="Planilha_1TítLins" localSheetId="15">#REF!</definedName>
    <definedName name="Planilha_1TítLins">'[17]fonte 138 1999'!#REF!</definedName>
    <definedName name="Planilha_2ÁreaTotal" localSheetId="20">'[18]Planilha 2'!$C$12:$C$18,'[18]Planilha 2'!$G$12:$L$18</definedName>
    <definedName name="Planilha_2ÁreaTotal" localSheetId="15">'[19]Planilha 2'!$C$12:$C$18,'[19]Planilha 2'!$G$12:$L$18</definedName>
    <definedName name="Planilha_2ÁreaTotal">'[20]Planilha 2'!$C$12:$C$18,'[20]Planilha 2'!$G$12:$L$18</definedName>
    <definedName name="Planilha_2TítCols" localSheetId="20">'[18]Planilha 2'!$C$12,'[18]Planilha 2'!$G$12:$L$12</definedName>
    <definedName name="Planilha_2TítCols" localSheetId="15">'[19]Planilha 2'!$C$12,'[19]Planilha 2'!$G$12:$L$12</definedName>
    <definedName name="Planilha_2TítCols">'[20]Planilha 2'!$C$12,'[20]Planilha 2'!$G$12:$L$12</definedName>
    <definedName name="Planilha_3ÁreaTotal" localSheetId="20">#REF!,#REF!</definedName>
    <definedName name="Planilha_3ÁreaTotal" localSheetId="15">#REF!,#REF!</definedName>
    <definedName name="Planilha_3ÁreaTotal">#REF!,#REF!</definedName>
    <definedName name="Planilha_3CabGráfico" localSheetId="20">#REF!</definedName>
    <definedName name="Planilha_3CabGráfico" localSheetId="15">#REF!</definedName>
    <definedName name="Planilha_3CabGráfico">#REF!</definedName>
    <definedName name="Planilha_3TítCols" localSheetId="20">#REF!,#REF!</definedName>
    <definedName name="Planilha_3TítCols" localSheetId="15">#REF!,#REF!</definedName>
    <definedName name="Planilha_3TítCols">#REF!,#REF!</definedName>
    <definedName name="Planilha_3TítLins" localSheetId="20">#REF!</definedName>
    <definedName name="Planilha_3TítLins" localSheetId="15">#REF!</definedName>
    <definedName name="Planilha_3TítLins">#REF!</definedName>
    <definedName name="pr">[6]DadosSoja!$D$2</definedName>
    <definedName name="pra">[6]DadosSoja!$AU$2</definedName>
    <definedName name="PRINT" localSheetId="20">#REF!</definedName>
    <definedName name="PRINT">#REF!</definedName>
    <definedName name="Print_Area_MI" localSheetId="20">[21]Plan3!#REF!</definedName>
    <definedName name="Print_Area_MI">[21]Plan3!#REF!</definedName>
    <definedName name="Quadro_II___Base_monetária_e_componentes" localSheetId="20">#REF!</definedName>
    <definedName name="Quadro_II___Base_monetária_e_componentes">#REF!</definedName>
    <definedName name="Quadro_VI___Meios_de_pagamento_e_componentes" localSheetId="20">#REF!</definedName>
    <definedName name="Quadro_VI___Meios_de_pagamento_e_componentes">#REF!</definedName>
    <definedName name="ret">'[22]#REF'!$A$1:$I$23</definedName>
    <definedName name="Saldos_em_final_de_período" localSheetId="20">#REF!</definedName>
    <definedName name="Saldos_em_final_de_período">#REF!</definedName>
    <definedName name="SELIC" localSheetId="20">'[12]#REF'!$A$1:$I$23</definedName>
    <definedName name="SELIC">'[11]#REF'!$A$1:$I$23</definedName>
    <definedName name="SelicAbr" localSheetId="20">[23]SELIC!$G$16</definedName>
    <definedName name="SelicAbr">[24]SELIC!$G$16</definedName>
    <definedName name="SelicAgo" localSheetId="20">[23]SELIC!$G$20</definedName>
    <definedName name="SelicAgo">[24]SELIC!$G$20</definedName>
    <definedName name="SelicDez" localSheetId="20">[23]SELIC!$G$24</definedName>
    <definedName name="SelicDez">[24]SELIC!$G$24</definedName>
    <definedName name="SelicFev" localSheetId="20">[23]SELIC!$G$14</definedName>
    <definedName name="SelicFev">[24]SELIC!$G$14</definedName>
    <definedName name="SelicJan" localSheetId="20">[23]SELIC!$G$13</definedName>
    <definedName name="SelicJan">[24]SELIC!$G$13</definedName>
    <definedName name="SelicJul" localSheetId="20">[23]SELIC!$G$19</definedName>
    <definedName name="SelicJul">[24]SELIC!$G$19</definedName>
    <definedName name="SelicJun" localSheetId="20">[23]SELIC!$G$18</definedName>
    <definedName name="SelicJun">[24]SELIC!$G$18</definedName>
    <definedName name="SelicMai" localSheetId="20">[23]SELIC!$G$17</definedName>
    <definedName name="SelicMai">[24]SELIC!$G$17</definedName>
    <definedName name="SelicMar" localSheetId="20">[23]SELIC!$G$15</definedName>
    <definedName name="SelicMar">[24]SELIC!$G$15</definedName>
    <definedName name="SelicNov" localSheetId="20">[23]SELIC!$G$23</definedName>
    <definedName name="SelicNov">[24]SELIC!$G$23</definedName>
    <definedName name="SelicOut" localSheetId="20">[25]SELIC!$G$22</definedName>
    <definedName name="SelicOut">[24]SELIC!$G$22</definedName>
    <definedName name="set" localSheetId="20">#REF!</definedName>
    <definedName name="set">#REF!</definedName>
    <definedName name="SETOR_ANALITICO">[26]SETOR_ANALITICO!$A$1:$I$234</definedName>
    <definedName name="SETOR_AREA">[26]SETOR_AREA!$A$1:$G$37</definedName>
    <definedName name="SETOR_CONSOL">#REF!</definedName>
    <definedName name="SETOR_CONSOLIDADO">[26]SETOR_CONSOLIDADO!$A$1:$E$9</definedName>
    <definedName name="VERDE">[6]AUX!$S$2</definedName>
    <definedName name="VERMELHO">[6]AUX!$AM$2</definedName>
    <definedName name="wrn.DIESP." localSheetId="18" hidden="1">{#N/A,#N/A,FALSE,"DIESP"}</definedName>
    <definedName name="wrn.DIESP." localSheetId="19" hidden="1">{#N/A,#N/A,FALSE,"DIESP"}</definedName>
    <definedName name="wrn.DIESP." localSheetId="9" hidden="1">{#N/A,#N/A,FALSE,"DIESP"}</definedName>
    <definedName name="wrn.DIESP." localSheetId="10" hidden="1">{#N/A,#N/A,FALSE,"DIESP"}</definedName>
    <definedName name="wrn.DIESP." localSheetId="4" hidden="1">{#N/A,#N/A,FALSE,"DIESP"}</definedName>
    <definedName name="wrn.DIESP." localSheetId="7" hidden="1">{#N/A,#N/A,FALSE,"DIESP"}</definedName>
    <definedName name="wrn.DIESP." hidden="1">{#N/A,#N/A,FALSE,"DIESP"}</definedName>
    <definedName name="wrn.DIVIG." localSheetId="18" hidden="1">{#N/A,#N/A,FALSE,"DIVIG"}</definedName>
    <definedName name="wrn.DIVIG." localSheetId="19" hidden="1">{#N/A,#N/A,FALSE,"DIVIG"}</definedName>
    <definedName name="wrn.DIVIG." localSheetId="9" hidden="1">{#N/A,#N/A,FALSE,"DIVIG"}</definedName>
    <definedName name="wrn.DIVIG." localSheetId="10" hidden="1">{#N/A,#N/A,FALSE,"DIVIG"}</definedName>
    <definedName name="wrn.DIVIG." localSheetId="4" hidden="1">{#N/A,#N/A,FALSE,"DIVIG"}</definedName>
    <definedName name="wrn.DIVIG." localSheetId="7" hidden="1">{#N/A,#N/A,FALSE,"DIVIG"}</definedName>
    <definedName name="wrn.DIVIG." hidden="1">{#N/A,#N/A,FALSE,"DIVIG"}</definedName>
    <definedName name="wrn.IAA." localSheetId="18" hidden="1">{#N/A,#N/A,FALSE,"IAA - Controlados pelo BB"}</definedName>
    <definedName name="wrn.IAA." localSheetId="19" hidden="1">{#N/A,#N/A,FALSE,"IAA - Controlados pelo BB"}</definedName>
    <definedName name="wrn.IAA." localSheetId="9" hidden="1">{#N/A,#N/A,FALSE,"IAA - Controlados pelo BB"}</definedName>
    <definedName name="wrn.IAA." localSheetId="10" hidden="1">{#N/A,#N/A,FALSE,"IAA - Controlados pelo BB"}</definedName>
    <definedName name="wrn.IAA." localSheetId="4" hidden="1">{#N/A,#N/A,FALSE,"IAA - Controlados pelo BB"}</definedName>
    <definedName name="wrn.IAA." localSheetId="7" hidden="1">{#N/A,#N/A,FALSE,"IAA - Controlados pelo BB"}</definedName>
    <definedName name="wrn.IAA." hidden="1">{#N/A,#N/A,FALSE,"IAA - Controlados pelo BB"}</definedName>
    <definedName name="wrn.TOTAL." localSheetId="18" hidden="1">{#N/A,#N/A,FALSE,"TOTALIZAÇÃO POR EMPRESA"}</definedName>
    <definedName name="wrn.TOTAL." localSheetId="19" hidden="1">{#N/A,#N/A,FALSE,"TOTALIZAÇÃO POR EMPRESA"}</definedName>
    <definedName name="wrn.TOTAL." localSheetId="9" hidden="1">{#N/A,#N/A,FALSE,"TOTALIZAÇÃO POR EMPRESA"}</definedName>
    <definedName name="wrn.TOTAL." localSheetId="10" hidden="1">{#N/A,#N/A,FALSE,"TOTALIZAÇÃO POR EMPRESA"}</definedName>
    <definedName name="wrn.TOTAL." localSheetId="4" hidden="1">{#N/A,#N/A,FALSE,"TOTALIZAÇÃO POR EMPRESA"}</definedName>
    <definedName name="wrn.TOTAL." localSheetId="7" hidden="1">{#N/A,#N/A,FALSE,"TOTALIZAÇÃO POR EMPRESA"}</definedName>
    <definedName name="wrn.TOTAL." hidden="1">{#N/A,#N/A,FALSE,"TOTALIZAÇÃO POR EMPRESA"}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74" l="1"/>
  <c r="F42" i="74"/>
  <c r="D42" i="74"/>
  <c r="C24" i="69" l="1"/>
  <c r="D24" i="69"/>
  <c r="E24" i="69"/>
  <c r="F24" i="69"/>
  <c r="B24" i="69"/>
  <c r="C7" i="28" l="1"/>
  <c r="B7" i="28"/>
  <c r="B6" i="28"/>
  <c r="O26" i="28" l="1"/>
  <c r="I17" i="28"/>
  <c r="H16" i="28" l="1"/>
  <c r="C16" i="28"/>
  <c r="C6" i="28" l="1"/>
  <c r="O24" i="28" l="1"/>
  <c r="G118" i="38" l="1"/>
  <c r="G117" i="38"/>
  <c r="F118" i="38" l="1"/>
  <c r="F117" i="38"/>
  <c r="O23" i="28" l="1"/>
  <c r="O25" i="28" s="1"/>
  <c r="D7" i="28" s="1"/>
  <c r="D6" i="28" l="1"/>
  <c r="E6" i="28" s="1"/>
  <c r="O27" i="28"/>
  <c r="O28" i="28" s="1"/>
  <c r="G5" i="28"/>
  <c r="E7" i="28"/>
  <c r="E117" i="38" l="1"/>
  <c r="E118" i="38"/>
</calcChain>
</file>

<file path=xl/sharedStrings.xml><?xml version="1.0" encoding="utf-8"?>
<sst xmlns="http://schemas.openxmlformats.org/spreadsheetml/2006/main" count="1124" uniqueCount="779">
  <si>
    <t>PROJEÇÕES DE PARÂMETROS - 2024</t>
  </si>
  <si>
    <t>Parâmetros</t>
  </si>
  <si>
    <r>
      <t xml:space="preserve">LOA 2024 </t>
    </r>
    <r>
      <rPr>
        <b/>
        <vertAlign val="superscript"/>
        <sz val="9"/>
        <color rgb="FFFFFFFF"/>
        <rFont val="Calibri"/>
        <family val="2"/>
      </rPr>
      <t>(1)</t>
    </r>
    <r>
      <rPr>
        <b/>
        <sz val="12"/>
        <color indexed="9"/>
        <rFont val="Calibri"/>
        <family val="2"/>
      </rPr>
      <t xml:space="preserve">
(a)</t>
    </r>
  </si>
  <si>
    <t>PIB real (%)</t>
  </si>
  <si>
    <t>PIB Nominal (R$ bilhões)</t>
  </si>
  <si>
    <t>IPCA acumulado (%)</t>
  </si>
  <si>
    <t xml:space="preserve">INPC acumulado (%) </t>
  </si>
  <si>
    <t>IGP-DI acumulado (%)</t>
  </si>
  <si>
    <t>Taxa Over - SELIC - Acumulado Ano (%)</t>
  </si>
  <si>
    <t>Taxa de Câmbio Média (R$ / US$)</t>
  </si>
  <si>
    <t>Preço Médio do Petróleo (US$/barril)</t>
  </si>
  <si>
    <t>Valor do Salário Mínimo (R$ 1,00)</t>
  </si>
  <si>
    <t>Massa Salarial Nominal (%)</t>
  </si>
  <si>
    <t>(1) Relatório da Receita PL nº 29/2023-CN e SPE/MF.</t>
  </si>
  <si>
    <t>Elaboração: SOF/MPO.</t>
  </si>
  <si>
    <t>R$ milhões</t>
  </si>
  <si>
    <t>Discriminação</t>
  </si>
  <si>
    <t>LOA 2024
(a)</t>
  </si>
  <si>
    <t>Diferença
(d) = (c) - (b)</t>
  </si>
  <si>
    <t>1. Receita Primária Total</t>
  </si>
  <si>
    <t>Receita Administrada pela RFB/MF, exceto RGPS e líquida de incentivos fiscais</t>
  </si>
  <si>
    <t>Arrecadação Líquida para o RGPS</t>
  </si>
  <si>
    <t>Receitas Não-Administradas pela RFB/MF</t>
  </si>
  <si>
    <t>2. Transferências por Repartição de Receita</t>
  </si>
  <si>
    <t>3. Receita Líquida (1) - (2)</t>
  </si>
  <si>
    <t>4. Despesas Primárias</t>
  </si>
  <si>
    <t>Obrigatórias</t>
  </si>
  <si>
    <t>5. Resultado Primário (3) - (4)</t>
  </si>
  <si>
    <t>6. Discrepância estatística</t>
  </si>
  <si>
    <t>6. Compensação resultado Estatais Federais e Estados e Municípios (Art. 2º, § 3º, LDO-2019)</t>
  </si>
  <si>
    <t>6. Resultado Primário Abaixo da Linha (5) + (6)</t>
  </si>
  <si>
    <t>7. Limite Inferior da Meta de Resultado Primário OFS (art. 2º, § 1º, II, da LDO-2024)</t>
  </si>
  <si>
    <t>9. Total EC 95</t>
  </si>
  <si>
    <t>10. Total Despesas Sujeitas ao Teto</t>
  </si>
  <si>
    <t>11. Diferença (9) - (10)</t>
  </si>
  <si>
    <t>12. AC nºs 1532 e 1931/2021–TCU–PLENÁRIO (Economia Bolsa Família)</t>
  </si>
  <si>
    <t>13. Diferença (11) - (12)</t>
  </si>
  <si>
    <t>Fontes: conforme Matriz de Responsabilidades.
Elaboração: SOF/MPO.</t>
  </si>
  <si>
    <t>I. RECEITA TOTAL</t>
  </si>
  <si>
    <t>Receita Administrada pela RFB/MF (exceto RGPS)</t>
  </si>
  <si>
    <t>Imposto de Importação</t>
  </si>
  <si>
    <t>IPI</t>
  </si>
  <si>
    <t>Imposto sobre a Renda, líquido de incentivos fiscais</t>
  </si>
  <si>
    <t>IOF</t>
  </si>
  <si>
    <t>COFINS</t>
  </si>
  <si>
    <t>PIS/PASEP</t>
  </si>
  <si>
    <t>CSLL</t>
  </si>
  <si>
    <t>CPMF</t>
  </si>
  <si>
    <t>CIDE - Combustíveis</t>
  </si>
  <si>
    <t>Outras Administradas pela RFB</t>
  </si>
  <si>
    <t>Receitas Não-Administradas pela RFB</t>
  </si>
  <si>
    <t xml:space="preserve">     Concessões e Permissões</t>
  </si>
  <si>
    <t xml:space="preserve">     Complemento para o FGTS</t>
  </si>
  <si>
    <t xml:space="preserve">     Cont. para o Plano de Seguridade do Servidor</t>
  </si>
  <si>
    <t xml:space="preserve">     Contribuição do Salário-Educação</t>
  </si>
  <si>
    <t xml:space="preserve">     Exploração de Recursos Naturais</t>
  </si>
  <si>
    <t xml:space="preserve">     Dividendos e Participações</t>
  </si>
  <si>
    <t xml:space="preserve">     Operações com Ativos</t>
  </si>
  <si>
    <t xml:space="preserve">     Receita Própria e de Convênios</t>
  </si>
  <si>
    <t xml:space="preserve">     Demais Receitas</t>
  </si>
  <si>
    <t>II. TRANSFERÊNCIAS POR REPARTIÇÃO DE RECEITA</t>
  </si>
  <si>
    <t xml:space="preserve"> CIDE - Combustíveis</t>
  </si>
  <si>
    <t xml:space="preserve"> Exploração de Recursos Naturais</t>
  </si>
  <si>
    <t xml:space="preserve"> Contribuição do Salário-Educação</t>
  </si>
  <si>
    <t xml:space="preserve">  FPE/FPM/IPI-EE</t>
  </si>
  <si>
    <t xml:space="preserve">  Fundos Constitucionais</t>
  </si>
  <si>
    <t xml:space="preserve">          Repasse Total</t>
  </si>
  <si>
    <t xml:space="preserve">          Superávit Fundos</t>
  </si>
  <si>
    <t xml:space="preserve">  Demais</t>
  </si>
  <si>
    <t>III. RECEITA LÍQUIDA (I - II)</t>
  </si>
  <si>
    <t>Fontes: RFB/MF; SOF/MPO; STN/MF.</t>
  </si>
  <si>
    <t>Avaliação 1º Bimestre</t>
  </si>
  <si>
    <t>Variação pela Arrecadação</t>
  </si>
  <si>
    <t>Variação por Outros Fatores</t>
  </si>
  <si>
    <t>Avaliação 2º Bimestre</t>
  </si>
  <si>
    <t>Avaliação do 2º Bimestre</t>
  </si>
  <si>
    <t>Avaliação do 3º Bimestre</t>
  </si>
  <si>
    <t xml:space="preserve">      Concessões e Permissões</t>
  </si>
  <si>
    <t xml:space="preserve">      Complemento para o FGTS</t>
  </si>
  <si>
    <t xml:space="preserve">      Cont. para o Plano de Seguridade do Servidor</t>
  </si>
  <si>
    <t xml:space="preserve">      Contribuição do Salário-Educação</t>
  </si>
  <si>
    <t xml:space="preserve">      Exploração de Recursos Naturais</t>
  </si>
  <si>
    <t xml:space="preserve">      Dividendos e Participações</t>
  </si>
  <si>
    <t xml:space="preserve">      Operações com Ativos</t>
  </si>
  <si>
    <t xml:space="preserve">      Receita Própria e de Convênios</t>
  </si>
  <si>
    <t xml:space="preserve">      Demais Receitas</t>
  </si>
  <si>
    <t>Fonte/Elaboração: STN/MF e SOF/MPO.</t>
  </si>
  <si>
    <t>Descrição</t>
  </si>
  <si>
    <t>Benefícios Previdenciários</t>
  </si>
  <si>
    <t>IV.2. Pessoal e Encargos Sociais</t>
  </si>
  <si>
    <t>Pessoal e Encargos Sociais</t>
  </si>
  <si>
    <t>IV.3.1. Abono e Seguro Desemprego</t>
  </si>
  <si>
    <t>Abono e Seguro Desemprego</t>
  </si>
  <si>
    <t>IV.3.2. Anistiados</t>
  </si>
  <si>
    <t>Anistiados</t>
  </si>
  <si>
    <t>IV.3.3. Apoio Fin. Municípios/Estados</t>
  </si>
  <si>
    <t>Apoio Financeiro aos Estados e Municípios</t>
  </si>
  <si>
    <t>IV.3.4. Auxílio à CDE</t>
  </si>
  <si>
    <t>Aporte à CDE</t>
  </si>
  <si>
    <t>Benefícios de Legislação Especial e Indenizações</t>
  </si>
  <si>
    <t>Benefícios de Prestação Continuada da LOAS / RMV</t>
  </si>
  <si>
    <t>IV.3.7. Capitalização da Petrobrás pela União</t>
  </si>
  <si>
    <t>Complemento para o FGTS</t>
  </si>
  <si>
    <t xml:space="preserve">Créditos Extraordinários </t>
  </si>
  <si>
    <t>Compensação ao RGPS pelas Desonerações da Folha</t>
  </si>
  <si>
    <t>IV.3.10. Despesas Custeadas com Convênios/Doações (Poder Executivo)</t>
  </si>
  <si>
    <t>Despesas Custeadas com Convênios/Doações (Poder Executivo)</t>
  </si>
  <si>
    <t xml:space="preserve">             IV.3.10.1. Despesas Custeadas com Convênios  </t>
  </si>
  <si>
    <t xml:space="preserve">             IV.3.10.2. Despesas Custeadas com Doações  </t>
  </si>
  <si>
    <t>Fabricação de Cédulas e Moedas</t>
  </si>
  <si>
    <t>Fundo Constitucional do DF (Custeio e Capital)</t>
  </si>
  <si>
    <t>Fundos FDA, FDNE e FDCO</t>
  </si>
  <si>
    <t>Legislativo/Judiciário/MPU/DPU (Custeio e Capital)</t>
  </si>
  <si>
    <t xml:space="preserve">             IV.3.15.1. Despesas Custeadas com Convênios/Doações (Leju+MPU)</t>
  </si>
  <si>
    <t xml:space="preserve">             IV.3.15.1.a. Despesas Custeadas com Convênios </t>
  </si>
  <si>
    <t xml:space="preserve">             IV.3.15.1.b. Despesas Custeadas com Doações  </t>
  </si>
  <si>
    <t xml:space="preserve">             IV.3.15.2. Discricionárias </t>
  </si>
  <si>
    <t>Sentenças Judiciais e Precatórios (Custeio e Capital)</t>
  </si>
  <si>
    <t>Subsídios, Subvenções e Proagro</t>
  </si>
  <si>
    <t>IV.3.21. Despesas Custeadas com Recursos de Doações (até 2009)</t>
  </si>
  <si>
    <t>IV.3.22. Despesas Custeadas com Recursos de Convênios (até 2009)</t>
  </si>
  <si>
    <t>Transferência ANA - Receitas Uso Recursos Hídricos</t>
  </si>
  <si>
    <t>Transferência Multas ANEEL (Acórdão TCU nº 3.389/2012)</t>
  </si>
  <si>
    <t>Impacto Primário do FIES</t>
  </si>
  <si>
    <t>Financiamento de Campanha Eleitoral</t>
  </si>
  <si>
    <t>Obrigatórias com Controle de Fluxo</t>
  </si>
  <si>
    <t>Total</t>
  </si>
  <si>
    <t>Total Despesas Primárias Obrigatórias</t>
  </si>
  <si>
    <t>Diferença                                                                                                                                                        (d) = (c) - (b)</t>
  </si>
  <si>
    <t>Fundef/Fundeb - Complementação</t>
  </si>
  <si>
    <t>ADO nº 25</t>
  </si>
  <si>
    <t>Reserva de Contingência</t>
  </si>
  <si>
    <t>Despesas do Poder Executivo Sujeitas à Programação Financeira</t>
  </si>
  <si>
    <t>Fontes: SOF/MPO; STN/MF.</t>
  </si>
  <si>
    <t>DESPESAS OBRIGATÓRIAS COM CONTROLE DE FLUXO</t>
  </si>
  <si>
    <t>Código</t>
  </si>
  <si>
    <t>Ação</t>
  </si>
  <si>
    <t>Atenção à Saúde da População para Procedimentos em Média e Alta Complexidade</t>
  </si>
  <si>
    <t>Atenção aos Pacientes Portadores de Doenças Hematológicas</t>
  </si>
  <si>
    <t>219A</t>
  </si>
  <si>
    <t>Promoção da Atenção Básica em Saúde</t>
  </si>
  <si>
    <t>Benefícios ao Servidor</t>
  </si>
  <si>
    <t>212B</t>
  </si>
  <si>
    <t>Benefícios Obrigatórios aos Servidores Civis, Empregados, Militares e seus Dependentes</t>
  </si>
  <si>
    <t xml:space="preserve"> Assistência Médica e Odontológica aos Servidores Civis, Empregados, Militares e seus Dependentes</t>
  </si>
  <si>
    <t>Apoio Financeiro para Aquisição e Distribuição de Medicamentos do Componente Especializado da Assistência Farmacêutica</t>
  </si>
  <si>
    <t>20YE</t>
  </si>
  <si>
    <t>Aquisição e Distribuição de Imunobiológicos e Insumos para Prevenção e Controle de Doenças</t>
  </si>
  <si>
    <t>00PI</t>
  </si>
  <si>
    <t>Apoio à Alimentação Escolar na Educação Básica (PNAE)</t>
  </si>
  <si>
    <t>20AL</t>
  </si>
  <si>
    <t>Incentivo Financeiro aos Estados, Distrito Federal e Municípios para a Vigilância em Saúde</t>
  </si>
  <si>
    <t>00UC</t>
  </si>
  <si>
    <t>Transferência aos Entes Federativos para o Pagamento  dos Vencimentos dos Agentes Comunitários de Saúde</t>
  </si>
  <si>
    <t>20AE</t>
  </si>
  <si>
    <t>Promoção da Assistência Farmacêutica e Insumos Estratégicos na Atenção Básica em Saúde</t>
  </si>
  <si>
    <t>00UW</t>
  </si>
  <si>
    <t>Assistência Financeira Complementar aos Estados, ao Distrito Federal e aos Municípios para o Pagamento do Piso Salarial dos Profissionais da Enfermagem</t>
  </si>
  <si>
    <t>0515</t>
  </si>
  <si>
    <t>Dinheiro Direto na Escola para a Educação Básica</t>
  </si>
  <si>
    <t>20XV</t>
  </si>
  <si>
    <t>Operação do Sistema de Controle do Espaço Aéreo Brasileiro - SISCEAB</t>
  </si>
  <si>
    <t>00QL</t>
  </si>
  <si>
    <t>Pagamento de indenização às concessionárias de energia elétrica pelos investimentos vinculados a bens reversíveis ainda não amortizados ou não depreciados (Lei nº 12.783, de 11 de janeiro de 2013)</t>
  </si>
  <si>
    <t>Atendimento à População com Medicamentos para Tratamento dos Portadores de HIV/AIDS e outras Doenças Sexualmente Transmissíveis</t>
  </si>
  <si>
    <t>00QK</t>
  </si>
  <si>
    <t>Ressarcimento de Recursos Pagos pelas Concessionárias e Permissionárias de Serviços Públicos de Distribuição de Energia Elétrica (Lei nº 12.111, de 9 de dezembro de 2009)</t>
  </si>
  <si>
    <t>212O</t>
  </si>
  <si>
    <t>Movimentação de Militares</t>
  </si>
  <si>
    <t>0969</t>
  </si>
  <si>
    <t>Apoio ao Transporte Escolar na Educação Básica</t>
  </si>
  <si>
    <t>0359</t>
  </si>
  <si>
    <t>Contribuição ao Fundo Garantia-Safra (Lei nº 10.420, de 2002)</t>
  </si>
  <si>
    <t>Serviço de Apoio à Gestão Descentralizada do Programa Bolsa Família</t>
  </si>
  <si>
    <t>Promoção da Assistência Farmacêutica por meio da aquisição de medicamentos do Componente Estratégico</t>
  </si>
  <si>
    <t>Manutenção e Suprimento de Fardamento</t>
  </si>
  <si>
    <t>20AB</t>
  </si>
  <si>
    <t>Incentivo Financeiro aos Estados, Distrito Federal e Municípios para Execução de Ações de Vigilância Sanitária</t>
  </si>
  <si>
    <t>2E79</t>
  </si>
  <si>
    <t>Expansão e Consolidação da Atenção Básica (Política Nacional de Atenção Básica-PNAB)</t>
  </si>
  <si>
    <t>00H0</t>
  </si>
  <si>
    <t>Transferências à CBC e à FENACLUBES</t>
  </si>
  <si>
    <t>20AI</t>
  </si>
  <si>
    <t>Auxílio-Reabilitação Psicossocial aos Egressos de Longas Internações Psiquiátricas no Sistema Único de Saúde (De Volta Pra Casa)</t>
  </si>
  <si>
    <t>Investigação e Prevenção de Acidentes Aeronáuticos</t>
  </si>
  <si>
    <t>0095</t>
  </si>
  <si>
    <t>Ressarcimento às Empresas Brasileiras de Navegação</t>
  </si>
  <si>
    <t>Fundo Penitenciário - FUNPEN</t>
  </si>
  <si>
    <t>00RC</t>
  </si>
  <si>
    <t>Antecipação de pagamento de honorários periciais em ações que tramitem nos Juizados Especiais Federais nas quais o INSS seja parte</t>
  </si>
  <si>
    <t>21BZ</t>
  </si>
  <si>
    <t>Prestação de Auxílios à Navegação</t>
  </si>
  <si>
    <t>Fundo Nacional de Segurança Pública - FNSP</t>
  </si>
  <si>
    <t>00TZ</t>
  </si>
  <si>
    <t>Auxílio-Inclusão às Pessoas com Deficiência (Lei nº 14.176, de 2021)</t>
  </si>
  <si>
    <t>21DP</t>
  </si>
  <si>
    <t>Transferência de Renda para Pagamento dos Benefícios e Auxílios do Programa Auxílio Brasil</t>
  </si>
  <si>
    <t>Transferência Direta e Condicionada de Renda às Famílias Beneficiárias do Programa Bolsa Família</t>
  </si>
  <si>
    <t>00U7</t>
  </si>
  <si>
    <t>Apoio aos Entes Federados por Meio do Índice de Gestão Descentralizada do Programa Auxílio Brasil – IGD - PAB</t>
  </si>
  <si>
    <t>00US</t>
  </si>
  <si>
    <t>Apoio aos Entes Federados por meio do Índice de Gestão Descentralizada do Programa Bolsa Família e do Cadastro Único para Programas Sociais do Governo Federal - IGD</t>
  </si>
  <si>
    <t xml:space="preserve">Serviço de Reabilitação Profissional </t>
  </si>
  <si>
    <t>00UB</t>
  </si>
  <si>
    <t>Transferência aos Entes Federativos para o Pagamento dos Vencimentos dos Agentes de Combate às Endemias</t>
  </si>
  <si>
    <t>Registro e Fiscalização de Produtos Controlados</t>
  </si>
  <si>
    <t>00V3</t>
  </si>
  <si>
    <t>Ressarcimento das Contas do PIS/PASEP (ADCT, art. 121)</t>
  </si>
  <si>
    <t>21DR</t>
  </si>
  <si>
    <r>
      <t>Contribuições e integralizações devidos a Organizações Internacionais</t>
    </r>
    <r>
      <rPr>
        <vertAlign val="superscript"/>
        <sz val="11"/>
        <rFont val="Calibri"/>
        <family val="2"/>
      </rPr>
      <t>1</t>
    </r>
  </si>
  <si>
    <t>TOTAL</t>
  </si>
  <si>
    <t>Fonte/Elaboração: SOF/MPO.</t>
  </si>
  <si>
    <r>
      <rPr>
        <vertAlign val="superscript"/>
        <sz val="10"/>
        <rFont val="Calibri"/>
        <family val="2"/>
        <scheme val="minor"/>
      </rPr>
      <t>(1)</t>
    </r>
    <r>
      <rPr>
        <sz val="10"/>
        <rFont val="Calibri"/>
        <family val="2"/>
        <scheme val="minor"/>
      </rPr>
      <t xml:space="preserve"> Contempla diversas ações, conforme o Inciso VII do § 4 do art. 71 da Lei nº 14.791, de 29 de Dezembro de 2023 - LDO 2024.</t>
    </r>
  </si>
  <si>
    <t>Mês</t>
  </si>
  <si>
    <t>Arrecadação</t>
  </si>
  <si>
    <t>SIMPLES</t>
  </si>
  <si>
    <t>REFIS</t>
  </si>
  <si>
    <t>Ressarcimento Desonerações RGPS</t>
  </si>
  <si>
    <t>Arrecadação Líquida</t>
  </si>
  <si>
    <t>Benefícios Normais</t>
  </si>
  <si>
    <t>Sentenças Judiciais</t>
  </si>
  <si>
    <t>COMPREV</t>
  </si>
  <si>
    <t>Avaliação 1º Bimestre
(b)</t>
  </si>
  <si>
    <t>Avaliação 2º Bimestre
(c)</t>
  </si>
  <si>
    <t>Ótica Financeira (A)</t>
  </si>
  <si>
    <t>Sentenças</t>
  </si>
  <si>
    <t>Comprev</t>
  </si>
  <si>
    <t>Ótica Orçamentária (B)</t>
  </si>
  <si>
    <t>Float (C)=(B)-(A)</t>
  </si>
  <si>
    <t>Fonte: MPS e INSS.
Elaboração: SOF/MPO.</t>
  </si>
  <si>
    <t>Fonte: RFB/MF.
Elaboração: STN/MF.</t>
  </si>
  <si>
    <t>Déficit</t>
  </si>
  <si>
    <t>Item</t>
  </si>
  <si>
    <t>Abono e Seguro-Desemprego</t>
  </si>
  <si>
    <t>Créditos Extraordinários</t>
  </si>
  <si>
    <t>Subvenções</t>
  </si>
  <si>
    <t>Proagro</t>
  </si>
  <si>
    <t>DEMONSTRATIVO DA BASE CONTINGENCIÁVEL</t>
  </si>
  <si>
    <t>(Art. 71, § 1º da LDO-2024)</t>
  </si>
  <si>
    <t>R$ 1,00</t>
  </si>
  <si>
    <t>DESCRIÇÃO</t>
  </si>
  <si>
    <t>VALORES</t>
  </si>
  <si>
    <t>A.</t>
  </si>
  <si>
    <t>Total de Despesas Aprovadas nos Orçamentos Fiscal e da Seguridade Social</t>
  </si>
  <si>
    <t>B.</t>
  </si>
  <si>
    <t>Total de Despesas Financeiras</t>
  </si>
  <si>
    <t xml:space="preserve">C. </t>
  </si>
  <si>
    <t>Total de Despesas Primárias Obrigatórias</t>
  </si>
  <si>
    <t>D.</t>
  </si>
  <si>
    <r>
      <t>Total de Despesas Primárias Discricionárias (A - B - C)</t>
    </r>
    <r>
      <rPr>
        <vertAlign val="superscript"/>
        <sz val="12"/>
        <rFont val="Calibri"/>
        <family val="2"/>
        <scheme val="minor"/>
      </rPr>
      <t>(1)</t>
    </r>
  </si>
  <si>
    <t>E.</t>
  </si>
  <si>
    <r>
      <t>Total de Despesas Primárias Discricionárias Ressalvadas</t>
    </r>
    <r>
      <rPr>
        <vertAlign val="superscript"/>
        <sz val="12"/>
        <rFont val="Calibri"/>
        <family val="2"/>
        <scheme val="minor"/>
      </rPr>
      <t>(2)</t>
    </r>
  </si>
  <si>
    <t>F.</t>
  </si>
  <si>
    <t>Atividades dos Poderes Legislativo, Judiciário, MPU e DPU - Posição LOA 2024</t>
  </si>
  <si>
    <t>G.</t>
  </si>
  <si>
    <t>Base Contingenciável (D - E - F)</t>
  </si>
  <si>
    <r>
      <rPr>
        <vertAlign val="superscript"/>
        <sz val="10"/>
        <rFont val="Calibri"/>
        <family val="2"/>
        <scheme val="minor"/>
      </rPr>
      <t xml:space="preserve">(2) </t>
    </r>
    <r>
      <rPr>
        <sz val="10"/>
        <rFont val="Calibri"/>
        <family val="2"/>
        <scheme val="minor"/>
      </rPr>
      <t>Esse montante equivale ao somatório das despesas classificadas como Primárias Discricionárias (D) que concomitantemente estejam ressalvadas de limitação de empenho e movimentação financeira, na forma prevista no § 2º do art. 9º da Lei Complementar nº 101, de 2000 - Lei de Responsabilidade Fiscal, incluindo-se as despesas previstas nos incisos I e III do § 18 do art. 71.</t>
    </r>
  </si>
  <si>
    <t>DISTRIBUIÇÃO DA VARIAÇÃO DOS LIMITES ENTRE OS PODERES, O MPU E A DPU</t>
  </si>
  <si>
    <t>Poderes, MPU e DPU</t>
  </si>
  <si>
    <t>Base Contingenciável</t>
  </si>
  <si>
    <t>Participação %</t>
  </si>
  <si>
    <t>Variação</t>
  </si>
  <si>
    <t>Poder Executivo</t>
  </si>
  <si>
    <t>Poderes Legislativo, Judiciário, MPU e DPU</t>
  </si>
  <si>
    <t>Câmara dos Deputados</t>
  </si>
  <si>
    <t>Senado Federal</t>
  </si>
  <si>
    <t>Tribunal de Contas da União</t>
  </si>
  <si>
    <t>Supremo Tribunal Federal</t>
  </si>
  <si>
    <t>Superior Tribunal de Justiça</t>
  </si>
  <si>
    <t>Justiça Federal</t>
  </si>
  <si>
    <t>Justiça Militar da União</t>
  </si>
  <si>
    <t>Justiça Eleitoral</t>
  </si>
  <si>
    <t>Justiça do Trabalho</t>
  </si>
  <si>
    <t>Justiça do Distrito Federal e dos Territórios</t>
  </si>
  <si>
    <t>Conselho Nacional de Justiça</t>
  </si>
  <si>
    <t>Defensoria Pública da União</t>
  </si>
  <si>
    <t>Ministério Público da União</t>
  </si>
  <si>
    <t>Conselho Nacional do Ministério Público</t>
  </si>
  <si>
    <t>Total Geral</t>
  </si>
  <si>
    <t>Executivo</t>
  </si>
  <si>
    <t>Tabelas para colar</t>
  </si>
  <si>
    <t>Emendas</t>
  </si>
  <si>
    <t>LOA
(A)</t>
  </si>
  <si>
    <t xml:space="preserve">Execução Obrigatória
(B) </t>
  </si>
  <si>
    <t xml:space="preserve">Variação das Emendas de Execução Obrigatória
(C) </t>
  </si>
  <si>
    <t>Limite 
(D)=(B)+(C)</t>
  </si>
  <si>
    <t>AMPLIAÇÃO</t>
  </si>
  <si>
    <t>Individuais</t>
  </si>
  <si>
    <r>
      <t xml:space="preserve">Bancada </t>
    </r>
    <r>
      <rPr>
        <vertAlign val="superscript"/>
        <sz val="11"/>
        <color rgb="FF000000"/>
        <rFont val="Calibri"/>
        <family val="2"/>
        <scheme val="minor"/>
      </rPr>
      <t>(1)</t>
    </r>
  </si>
  <si>
    <r>
      <rPr>
        <vertAlign val="superscript"/>
        <sz val="10"/>
        <rFont val="Calibri"/>
        <family val="2"/>
        <scheme val="minor"/>
      </rPr>
      <t xml:space="preserve">(1) </t>
    </r>
    <r>
      <rPr>
        <sz val="10"/>
        <rFont val="Calibri"/>
        <family val="2"/>
        <scheme val="minor"/>
      </rPr>
      <t>Conforme a Instrução Normativa nº 2, de 2023, da Comissão Mista de Planos, Orçamentos Públicos e Fiscalização do Congresso Nacional, que reduziu a reserva para atendimento de emendas de bancada estadual de execução obrigatória.</t>
    </r>
  </si>
  <si>
    <t>Memória de cálculo - não precisa colar</t>
  </si>
  <si>
    <t>Emendas Individuais</t>
  </si>
  <si>
    <t>RCL 2022
(A)</t>
  </si>
  <si>
    <t>Execução Obrigatória 2024 (B)
(A)* 0,02</t>
  </si>
  <si>
    <t xml:space="preserve">LOA 2024
(C) </t>
  </si>
  <si>
    <t>Emendas de Bancada</t>
  </si>
  <si>
    <t>RCL 2023
(A)</t>
  </si>
  <si>
    <t>Execução Obrigatória 2024 (B)
(A)* 0,01</t>
  </si>
  <si>
    <t>FEFC ----------------&gt;</t>
  </si>
  <si>
    <t>O PLOA 2024 destinou ao Fundo Especial de Financiamento de Campanhas o valor mínimo de R$ 939,3 milhões, o qual ficou distante do valor autorizado para o exercício de 2022 (R$ 4.961,5 milhões), possibilidade prevista no art. 25, caput, do PLDO 2024. Deve-se lembrar que, de acordo com o parágrafo único do mesmo artigo (o qual foi excluído do substitutivo do PLDO aprovado pela CMO em 14/12/2023), a parcela excedente ao valor mínimo de R$ 4.022,2 milhões seria custeada com recursos da reserva de contingência destinada ao atendimento de emendas de bancada estadual (RP 7). Uma vez que a elaboração da proposta orçamentária considerou o valor mínimo para o fundo e o valor integral da reserva de contingência, este colegiado publicou a Instrução Normativa nº 2, de 08/11/2023, bem como aprovou o Parecer Preliminar que propusemos, com vistas a que as emendas de bancada estadual (RP 7) contassem não com o valor global de R$ 12.579,4 milhões (valor médio de R$ 465,9 milhões por bancada), mas R$ 8.557,2 milhões (valor médio de R$ 316,9 milhões). Isso permitiu a constituição de uma reserva de R$ 4.022,2 milhões, no âmbito do Parecer Preliminar, que foi destinada ao fundo, conforme limite previsto no substitutivo ao PLDO 2024.</t>
  </si>
  <si>
    <t>https://www.camara.leg.br/internet/comissao/index/mista/orca/Legisla_CMO/Instrucao_Normativa_2_2023.pdf</t>
  </si>
  <si>
    <t>Itens</t>
  </si>
  <si>
    <t>Valores</t>
  </si>
  <si>
    <t>(A) Variação Acumulada dos Limites de Empenho e Movimentação Financeira no Exercício</t>
  </si>
  <si>
    <t>FEFC - ação 0EB8</t>
  </si>
  <si>
    <t>(B) Despesas RP 2, 6, 7, 8 e 9  todos os Poderes, DPU e MPU</t>
  </si>
  <si>
    <t>PLOA</t>
  </si>
  <si>
    <t>LOA (SIAFI)</t>
  </si>
  <si>
    <t>(C) Proporção da variação sobre as despesas RP 2, 3, 6, 7, 8 e 9 de todos os  Poderes, DPU e MPU (C)=(A)/(B)*100</t>
  </si>
  <si>
    <t>(D) Emendas Parlamentares Individuais de Execução Obrigatória em 2024</t>
  </si>
  <si>
    <t>(E) Possibilidade máxima de variação das Emendas Parlamentares Impositivas Individuais (E)=(C)*(D)</t>
  </si>
  <si>
    <t>Normas: Constituição Federal e Instrução Normativa nº 2/2023 da CMO (esta última válida apenas para 2024)</t>
  </si>
  <si>
    <t>(F)Total Disponível das Emendas Impositivas Individuais (F)=(D)+(E)</t>
  </si>
  <si>
    <t>Fonte/Elaboração: SOF/SETO/ME.</t>
  </si>
  <si>
    <t>CF, art. 166</t>
  </si>
  <si>
    <t>§ 9º As emendas individuais ao projeto de lei orçamentária serão aprovadas no limite de 2% (dois por cento) da receita corrente líquida do exercício anterior ao do encaminhamento do projeto, observado que a metade desse percentual será destinada a ações e serviços públicos de saúde.    (Redação dada pela Emenda Constitucional nº 126, de 2022)</t>
  </si>
  <si>
    <t>§ 11. É obrigatória a execução orçamentária e financeira das programações oriundas de emendas individuais, em montante correspondente ao limite a que se refere o § 9º deste artigo, conforme os critérios para a execução equitativa da programação definidos na lei complementar prevista no § 9º do art. 165 desta Constituição, observado o disposto no § 9º-A deste artigo.      (Redação dada pela Emenda Constitucional nº 126, de 2022)</t>
  </si>
  <si>
    <r>
      <t>§ 12. A garantia de execução de que trata o § 11 deste artigo aplica-se também às programações incluídas por todas as emendas de iniciativa de bancada de parlamentares de Estado ou do Distrito Federal, no montante de até 1% (um por cento) da receita corrente líquida realizada no exercício anterior.         </t>
    </r>
    <r>
      <rPr>
        <sz val="8"/>
        <rFont val="Arial"/>
        <family val="2"/>
      </rPr>
      <t>(Redação dada pela Emenda Constitucional nº 100, de 2019) </t>
    </r>
    <r>
      <rPr>
        <sz val="8"/>
        <color rgb="FF000000"/>
        <rFont val="Arial"/>
        <family val="2"/>
      </rPr>
      <t>        </t>
    </r>
    <r>
      <rPr>
        <sz val="8"/>
        <rFont val="Arial"/>
        <family val="2"/>
      </rPr>
      <t>(Produção de efeito) (Vide) (Vide)</t>
    </r>
  </si>
  <si>
    <t>LOA 2024</t>
  </si>
  <si>
    <t>Avaliação 3º Bimestre</t>
  </si>
  <si>
    <t>I.1. Receita Administrada pela RFB (exceto RGPS)</t>
  </si>
  <si>
    <t>I.1.1. Imposto de Importação</t>
  </si>
  <si>
    <t>I.1.2. IPI</t>
  </si>
  <si>
    <t>I.1.3. Imposto sobre a Renda</t>
  </si>
  <si>
    <t>I.1.4. IOF</t>
  </si>
  <si>
    <t>I.1.5. COFINS</t>
  </si>
  <si>
    <t>I.1.6. PIS/PASEP</t>
  </si>
  <si>
    <t>I.1.7. CSLL</t>
  </si>
  <si>
    <t>I.1.8. CPMF/CSS</t>
  </si>
  <si>
    <t>I.1.8. CIDE - Combustíveis</t>
  </si>
  <si>
    <t>I.1.9. Outras Administradas pela RFB</t>
  </si>
  <si>
    <t>I.1.11. REFIS e PAES</t>
  </si>
  <si>
    <t>I.2. Incentivos Fiscais</t>
  </si>
  <si>
    <t>I.3. Arrecadação Líquida para o RGPS</t>
  </si>
  <si>
    <t>I.3.1. Arrecadação Ordinária</t>
  </si>
  <si>
    <t>I.3.2. Ressarcimento pela Desoneração da Folha</t>
  </si>
  <si>
    <t>I.2.3. Esforço de Arrecadação</t>
  </si>
  <si>
    <t>I.4.  Receitas Não Administradas pela RFB</t>
  </si>
  <si>
    <t>I.4.1. Concessões e Permissões</t>
  </si>
  <si>
    <t>I.4.2. Complemento para o FGTS</t>
  </si>
  <si>
    <t>I.4.3. Cont. Plano de Seg. do Servidor</t>
  </si>
  <si>
    <t>I.4.4. Contribuição do Salário-Educação</t>
  </si>
  <si>
    <t>I.4.5. Exploração de Recursos Naturais</t>
  </si>
  <si>
    <t>I.4.6. Dividendos e Participações</t>
  </si>
  <si>
    <t>I.4.7. Operações com Ativos</t>
  </si>
  <si>
    <t>I.4.7. Receita Própria e de Convênios</t>
  </si>
  <si>
    <t xml:space="preserve">          1.4.8.1. Fontes 50 e 63 (a partir de 2016)</t>
  </si>
  <si>
    <t xml:space="preserve">          1.4.8.2. Fonte 81 (Convênios) </t>
  </si>
  <si>
    <t>I.4.8 Demais Receitas</t>
  </si>
  <si>
    <t xml:space="preserve">         14.9.1. Doações</t>
  </si>
  <si>
    <t xml:space="preserve">         1.4.9.2. Outras</t>
  </si>
  <si>
    <t>II.1. Cide combustíveis</t>
  </si>
  <si>
    <t>II.2. Exploração de Recursos Naturais</t>
  </si>
  <si>
    <t>II.3. Contribuição do Salário Educação</t>
  </si>
  <si>
    <t>II.4. CPMF</t>
  </si>
  <si>
    <t>II.4. FPE/FPM/IPI-EE</t>
  </si>
  <si>
    <t>II.5. Fundos Constitucionais</t>
  </si>
  <si>
    <t>Repasse Total</t>
  </si>
  <si>
    <t>Superávit Fundos</t>
  </si>
  <si>
    <t>II.6. Demais</t>
  </si>
  <si>
    <t>IV. DESPESAS</t>
  </si>
  <si>
    <r>
      <t>IV.1. Benefícios Previdenciários</t>
    </r>
    <r>
      <rPr>
        <b/>
        <vertAlign val="superscript"/>
        <sz val="15"/>
        <rFont val="Calibri"/>
        <family val="2"/>
        <scheme val="minor"/>
      </rPr>
      <t xml:space="preserve"> (1)</t>
    </r>
  </si>
  <si>
    <t>IV.3. Outras Desp. Obrigatórias</t>
  </si>
  <si>
    <t>IV.3.4. Benefícios de Leg. Especial e Indenizações</t>
  </si>
  <si>
    <t>IV.3.5. Benefícios de Prestação Continuada da LOAS / RMV</t>
  </si>
  <si>
    <t>IV.3.6. Complemento para o FGTS</t>
  </si>
  <si>
    <t xml:space="preserve">IV.3.7. Créditos Extraordinários </t>
  </si>
  <si>
    <t>IV.3.8.  Compensação ao RGPS pela Desoneração da Folha</t>
  </si>
  <si>
    <t>IV.3.9. Convênios/Doações (Poder Executivo)</t>
  </si>
  <si>
    <t>IV.3.8. Fabricação de Cédulas e Moedas</t>
  </si>
  <si>
    <t>IV.3.9. Fundef / Fundeb - Complementação</t>
  </si>
  <si>
    <t>IV.3.10. Fundo Constitucional do DF (Custeio e Capital)</t>
  </si>
  <si>
    <t>IV.3.12. Fundos FDA e FDNE</t>
  </si>
  <si>
    <t>IV.3.11. Legislativo/Judiciário/MPU/DPU (Custeio e Capital)</t>
  </si>
  <si>
    <t>IV.3.12. ADO nº 25</t>
  </si>
  <si>
    <t>IV.3.15. Reserva de Contingência</t>
  </si>
  <si>
    <t xml:space="preserve">IV.3.18. Ressarcimento combustíveis fósseis </t>
  </si>
  <si>
    <r>
      <t>IV.3.13. Sentenças Judiciais e Precatórios (Custeio e Capital)</t>
    </r>
    <r>
      <rPr>
        <vertAlign val="superscript"/>
        <sz val="15"/>
        <rFont val="Calibri"/>
        <family val="2"/>
        <scheme val="minor"/>
      </rPr>
      <t>(2)</t>
    </r>
  </si>
  <si>
    <t>IV.3.14. Subsídios, Subvenções e Proagro</t>
  </si>
  <si>
    <t>IV.3.15. Transf. ANA-Receitas Uso Recursos Hídricos</t>
  </si>
  <si>
    <t>IV.3.16. Transferência Multas ANEEL</t>
  </si>
  <si>
    <t>IV.3.17. Impacto Primário do FIES</t>
  </si>
  <si>
    <t>IV.4.Despesas do Poder Executivo Sujeitas à Programação Financeira</t>
  </si>
  <si>
    <t>IV.4.1 Obrigatórias com Controle de Fluxo</t>
  </si>
  <si>
    <r>
      <t>IV.4.2 Discricionárias</t>
    </r>
    <r>
      <rPr>
        <vertAlign val="superscript"/>
        <sz val="14"/>
        <rFont val="Calibri"/>
        <family val="2"/>
        <scheme val="minor"/>
      </rPr>
      <t>(3)</t>
    </r>
  </si>
  <si>
    <t>V. FUNDO SOBERANO DO BRASIL</t>
  </si>
  <si>
    <t>V. PRIMÁRIO GOVERNO CENTRAL (III - IV)</t>
  </si>
  <si>
    <t>V.1. Resultado do Tesouro</t>
  </si>
  <si>
    <t>V.2. Resultado da Previdência Social</t>
  </si>
  <si>
    <t>VI. AJUSTE METODOLÓGICO</t>
  </si>
  <si>
    <t>VI. DISCREPÂNCIA ESTATÍSTICA</t>
  </si>
  <si>
    <t>VII. PRIMÁRIO ABAIXO DA LINHA (V+VI+VII)</t>
  </si>
  <si>
    <t>MEMO:</t>
  </si>
  <si>
    <t>VI.1. Déficit do INSS</t>
  </si>
  <si>
    <t>VI.2. Discricionárias do Poder Executivo após Esforço</t>
  </si>
  <si>
    <t>VI.3. Discricionárias Saúde</t>
  </si>
  <si>
    <t>VI.3.a. Valor da EC 29 / LC 241 (a partir de 2013), excluídos Pessoal Ativo e Obrigatórias</t>
  </si>
  <si>
    <t>VI.3.b. Dotação/Limites</t>
  </si>
  <si>
    <t>VI.3.c. Excesso (+) / Frustração (-) (b - a)</t>
  </si>
  <si>
    <t>VI.3. Créditos Extraordinários (2010)</t>
  </si>
  <si>
    <t xml:space="preserve">VI.3. EC Saúde - Excesso (+) / Frustração (-) </t>
  </si>
  <si>
    <t>VI.3. Minha Casa minha vida</t>
  </si>
  <si>
    <t>VI.4. Benefícios ao Servidor - Poder Executivo</t>
  </si>
  <si>
    <t>VI.5. Benefícios ao Servidor - Leju + MPU</t>
  </si>
  <si>
    <t>IX. META OFS</t>
  </si>
  <si>
    <t>X. ABATIMENTO DA META PREVISTO NA LDO</t>
  </si>
  <si>
    <t>XI. META OFS PARA CUMPRIMENTO DA LDO (IX - X)</t>
  </si>
  <si>
    <t xml:space="preserve">XII. ESFORÇO NECESSÁRIO (+) / SOBRA DE RECURSOS (-) (XI - VI) </t>
  </si>
  <si>
    <t>Memo:</t>
  </si>
  <si>
    <t>PIBs</t>
  </si>
  <si>
    <t>(1)</t>
  </si>
  <si>
    <t>Inclusive COMPREV, Sentenças Judiciais e Precatórios Previdenciários.</t>
  </si>
  <si>
    <t>(2)</t>
  </si>
  <si>
    <t>Exclusive Sentenças Judiciais e Precatórios de Pessoal, FRGPS e FNAS.</t>
  </si>
  <si>
    <t>(3)</t>
  </si>
  <si>
    <t>*Equivale ao Quadro 10A da LOA.</t>
  </si>
  <si>
    <t>I.4.3. Contribuição para o Plano de Seguridade Social do Servidor</t>
  </si>
  <si>
    <t>I.4.6. Dividendos</t>
  </si>
  <si>
    <t>I.4.8. Demais Receitas</t>
  </si>
  <si>
    <t>II.5. Demais</t>
  </si>
  <si>
    <t>IV. DESPESAS ORÇAMENTÁRIAS</t>
  </si>
  <si>
    <t xml:space="preserve">IV.3.3. Apoio Financeiro aos Municípios / Estados </t>
  </si>
  <si>
    <t>IV.3.4. Benefícios de Legislação Especial e Indenizações</t>
  </si>
  <si>
    <t>IV.3.7. Créditos Extraordinários</t>
  </si>
  <si>
    <t>IV.3.9. Compensação ao RGPS pela Desoneração da Folha</t>
  </si>
  <si>
    <t xml:space="preserve">             IV.3.10.1. Despesas Custeadas com Convênios (a partir de 2010) </t>
  </si>
  <si>
    <t xml:space="preserve">             IV.3.10.2. Despesas Custeadas com Doações (a partir de 2010)</t>
  </si>
  <si>
    <t>IV.3.8. Fundef / Fundeb - Complementação</t>
  </si>
  <si>
    <t>IV.3.9. Fundo Constitucional do DF (Custeio e Capital)</t>
  </si>
  <si>
    <t>IV.3.14. Fundo de Desenvolvimento Regional</t>
  </si>
  <si>
    <t>IV.3.10. Legislativo/Judiciário/MPU/DPU (Custeio e Capital)</t>
  </si>
  <si>
    <t xml:space="preserve">             IV.3.15.1.a. Despesas Custeadas com Convênios (a partir de 2010</t>
  </si>
  <si>
    <t xml:space="preserve">             IV.3.15.1.b. Despesas Custeadas com Doações (a partir de 2010)</t>
  </si>
  <si>
    <t>IV.3.11. ADO nº 25</t>
  </si>
  <si>
    <t>IV.3.17. Reserva de Contingência</t>
  </si>
  <si>
    <t>IV.3.18. Ressarcimento a Estados e Municípios - combustíveis fósseis</t>
  </si>
  <si>
    <r>
      <t>IV.3.12. Sentenças Judiciais e Precatórios (Custeio e Capital)</t>
    </r>
    <r>
      <rPr>
        <vertAlign val="superscript"/>
        <sz val="15"/>
        <rFont val="Calibri"/>
        <family val="2"/>
        <scheme val="minor"/>
      </rPr>
      <t>(2)</t>
    </r>
  </si>
  <si>
    <t>IV.3.13. Subsídios, Subvenções e Proagro</t>
  </si>
  <si>
    <t>IV.3.14. Transferência ANA - Receitas Uso Recursos Hídricos</t>
  </si>
  <si>
    <t>IV.3.15. Transferência Multas ANEEL (Acórdão TCU nº 3.389/2012)</t>
  </si>
  <si>
    <t>V. PRIMÁRIO OFS POR COMPETÊNCIA - SOF (III - IV)</t>
  </si>
  <si>
    <t>VI. AJUSTES</t>
  </si>
  <si>
    <t>VI.1 Caixa/Competência</t>
  </si>
  <si>
    <t>VI.2. Despesas Financeiras com Impacto Primário e Extra-Orçamentárias</t>
  </si>
  <si>
    <t>VI.2.1. Fabricação de Cédulas e Moedas</t>
  </si>
  <si>
    <t>VI.2.2. Subsídios Implícitos</t>
  </si>
  <si>
    <t>VI.2.2. Empréstimos menos Retornos (Net Lending)</t>
  </si>
  <si>
    <t>VI.2.3. Subsídio aos Fundos Constitucionais</t>
  </si>
  <si>
    <t>VI.2.5. Fundos FDA/FDNE</t>
  </si>
  <si>
    <t>VI.2.6. FSB</t>
  </si>
  <si>
    <t xml:space="preserve">VI.2.4. Impacto Primário do FIES </t>
  </si>
  <si>
    <t>VI.2.5. Abatimento de dívida - compensação redução arrecadação ICMS (LC 194/22)</t>
  </si>
  <si>
    <t>VII. PRIMÁRIO OFS CAIXA - APURAÇÃO STN (V - VI)</t>
  </si>
  <si>
    <t>VIII. DISCREPÂNCIA ESTATÍSTICA</t>
  </si>
  <si>
    <t>IX. PRIMÁRIO OFS ABAIXO DA LINHA  - APURAÇÃO BACEN (VII+VIII)</t>
  </si>
  <si>
    <t>*Equivale ao Quadro 10A da LOA, sob a ótica orçamentária.</t>
  </si>
  <si>
    <t>Acompanhamento do Limite de Gastos - LC 200/2023</t>
  </si>
  <si>
    <t>Limite 2024 NT 223/24
(b)</t>
  </si>
  <si>
    <t>TOTAL DE DESPESAS (ORÇAMENTÁRIAS)</t>
  </si>
  <si>
    <t>I. DESPESAS NÃO SUJEITAS AO TETO</t>
  </si>
  <si>
    <t>I.I. Transferências por Repartição de Receita (inciso I e IX)</t>
  </si>
  <si>
    <t>I.2 Despesas Primárias</t>
  </si>
  <si>
    <t>Pleitos eleitorais (inciso VIII)</t>
  </si>
  <si>
    <t>FCDF (inciso I)</t>
  </si>
  <si>
    <t>Créditos Extraordinários (inciso II)</t>
  </si>
  <si>
    <t>Sentenças Judiciais e Precatórios</t>
  </si>
  <si>
    <t>Sentenças Judiciais e Precatórios Parcelados e do Fundef (inciso VI e artigo 13)</t>
  </si>
  <si>
    <t>Encargos decorrentes do §11 do art. 100 da CF (inciso VII)</t>
  </si>
  <si>
    <t>Despesas Discricionárias</t>
  </si>
  <si>
    <t>Doações e acordos firmados p/ reparação de danos de desastre (inciso III)</t>
  </si>
  <si>
    <t>ICTs, IFEs, universidades, EBSERH, escolas militares (inciso IV)</t>
  </si>
  <si>
    <t>Execução direta de obras e serviços de engenharia (inciso V)</t>
  </si>
  <si>
    <t>Encargos decorrentes do § 21 do art. 100 da CF (inciso VII)</t>
  </si>
  <si>
    <t>Fundef / Fundeb - Complementação (inciso I)</t>
  </si>
  <si>
    <t>Fundo Constitucional do DF (Custeio e Capital) (inciso I)</t>
  </si>
  <si>
    <t>Transferência aos Estados e ao Distrito Federal de Compensação pelos Efeitos da LC nº 194, de 2022 (LC 201)</t>
  </si>
  <si>
    <t>II. DESPESAS  SUJEITAS AO TETO</t>
  </si>
  <si>
    <t>II.2 Despesas Primárias</t>
  </si>
  <si>
    <t>Demais Poderes</t>
  </si>
  <si>
    <t xml:space="preserve">Apoio Financeiro aos Municípios / Estados </t>
  </si>
  <si>
    <t>Compensação ao RGPS pela Desoneração da Folha</t>
  </si>
  <si>
    <t>Lei Kandir e FEX / ADO 25</t>
  </si>
  <si>
    <t>Reserva para Emendas</t>
  </si>
  <si>
    <t>Despesas com Controle de Fluxo</t>
  </si>
  <si>
    <t>Despesas Obrigatórias com Controle de Fluxo</t>
  </si>
  <si>
    <t>III. AJUSTE BASE/LIMITE</t>
  </si>
  <si>
    <t>Despesa Anualizada Piso da Enfermagem (§ 6º do art. 3º)</t>
  </si>
  <si>
    <r>
      <rPr>
        <b/>
        <sz val="10"/>
        <color rgb="FF000000"/>
        <rFont val="Calibri"/>
        <family val="2"/>
      </rPr>
      <t>IV. LIMITE = IV</t>
    </r>
    <r>
      <rPr>
        <b/>
        <vertAlign val="subscript"/>
        <sz val="10"/>
        <color rgb="FF000000"/>
        <rFont val="Calibri"/>
        <family val="2"/>
      </rPr>
      <t>[t-1]</t>
    </r>
    <r>
      <rPr>
        <b/>
        <sz val="10"/>
        <color rgb="FF000000"/>
        <rFont val="Calibri"/>
        <family val="2"/>
      </rPr>
      <t>*(1+IPCA)*(1+ cresc. real) + III</t>
    </r>
  </si>
  <si>
    <t>V. ESPAÇO ( + ) / AJUSTE ( - ) CONFORME TETO [IV - II]</t>
  </si>
  <si>
    <t>VI. Limite Leju</t>
  </si>
  <si>
    <t>VII. Limite Poder Executivo (IV - VI)</t>
  </si>
  <si>
    <t>VIII. DESPESA CONDICIONADA Poder Executivo = VI * diferença IPCA 12 meses acum Junho-Dezembro (§1º, art. 4º PLP)</t>
  </si>
  <si>
    <t>IX. Limite Total com Despesa Condicionada = IV + VIII</t>
  </si>
  <si>
    <t>X. ESTIMATIVA ANUAL CONDICIONADA DE ESPAÇO (+) / NECESSIDADE DE AJUSTE (-) [VII-II]</t>
  </si>
  <si>
    <t>XI. ESTIMATIVA VALOR MÁXIMO DO CRÉDITO SUPLEMENTAR 2ª AVALIAÇÃO 2024</t>
  </si>
  <si>
    <t>Diferença</t>
  </si>
  <si>
    <t>(3) Grade de Parâmetros SPE de 11-07-2024.</t>
  </si>
  <si>
    <t>(2) Grade de Parâmetros SPE de 13-05-2024.</t>
  </si>
  <si>
    <t>Avaliação 
3º Bimestre
(c)</t>
  </si>
  <si>
    <t>Avaliação 
2º Bimestre
(b)</t>
  </si>
  <si>
    <t xml:space="preserve">Avaliação
2º bimestre
(b) </t>
  </si>
  <si>
    <t>Avaliação 
2º Bimestre
 (b)</t>
  </si>
  <si>
    <t>Avaliação 2º 
Bimestre</t>
  </si>
  <si>
    <t>Avaliação 3º
 Bimestre</t>
  </si>
  <si>
    <t>Avaliação 3º 
Bimestre
(d)</t>
  </si>
  <si>
    <t>9. Resultado Primário para Cumprimento da LDO (5) + (8)</t>
  </si>
  <si>
    <t>Avaliação 3º Bimestre
(c)</t>
  </si>
  <si>
    <t>Avaliação 2º Bimestre
(b)</t>
  </si>
  <si>
    <t>Transferências</t>
  </si>
  <si>
    <t>Fonte: SPrev/MTP e STN/MF.
Elaboração: STN/MF.</t>
  </si>
  <si>
    <t>Apoio Financeiro aos Municípios / Estados</t>
  </si>
  <si>
    <t>C. Proporção da Limitação de Empenho sobre as Despesas RP 2, 3, 6, 7 e 8 de Todos os Poderes (A/B)</t>
  </si>
  <si>
    <t>Bancada Estadual</t>
  </si>
  <si>
    <t>Comissão Permanente</t>
  </si>
  <si>
    <t>* Dotação Atual; exclui créditos extraordinários</t>
  </si>
  <si>
    <t>Variação
(e)  = (d) - (c)</t>
  </si>
  <si>
    <t>2º bimestre</t>
  </si>
  <si>
    <t>3º bimestre</t>
  </si>
  <si>
    <t>Discricionárias *</t>
  </si>
  <si>
    <t xml:space="preserve"> Compreende a Dotação orçamentária conjugada com Créditos adicionais em tramitação quando da elaboração das avaliações, deduzida a previsão de cancelamento de despesas em atendimento da insuficiência da LC 200/2023.</t>
  </si>
  <si>
    <t>IV.3.16. Financiamento de Campanha Eleitoral</t>
  </si>
  <si>
    <t>IV.3.18. Financiamento de Campanha Eleitoral</t>
  </si>
  <si>
    <t>10. Espaço ( + ) / Ajuste ( - ) para o Centro da Meta (9) - (6)</t>
  </si>
  <si>
    <t>11. Espaço ( + ) / Ajuste ( - ) para o Limite Inferior da Meta  (9) - (7)</t>
  </si>
  <si>
    <t>Previsão de Cancelamento para Atendimento do Limite de Despesas</t>
  </si>
  <si>
    <t>Discricionárias do Poder Executivo</t>
  </si>
  <si>
    <t>Discricionárias do Poder Executivo Ajustadas *</t>
  </si>
  <si>
    <t>8. Despesas não Computadas no Resultado Primário (Calamidade Pública RS e Acórdão 1103/2024-TCU)</t>
  </si>
  <si>
    <t>* Compreende a dotação orçamentária conjugada com créditos adicionais em tramitação quando da elaboração das avaliações, deduzida a previsão de cancelamento de despesas em atendimento ao limite de despesas do Poder Executivo disposto na LC 200/2023.</t>
  </si>
  <si>
    <r>
      <t xml:space="preserve">6. Meta de Resultado Primário OFS (art. 2º, </t>
    </r>
    <r>
      <rPr>
        <b/>
        <i/>
        <sz val="12"/>
        <color rgb="FF000000"/>
        <rFont val="Calibri"/>
        <family val="2"/>
      </rPr>
      <t>caput,</t>
    </r>
    <r>
      <rPr>
        <b/>
        <sz val="12"/>
        <color rgb="FF000000"/>
        <rFont val="Calibri"/>
        <family val="2"/>
      </rPr>
      <t xml:space="preserve"> da LDO-2024)</t>
    </r>
  </si>
  <si>
    <t>PLOA-2024</t>
  </si>
  <si>
    <t>LOA-2024</t>
  </si>
  <si>
    <t>1ªAv-2024</t>
  </si>
  <si>
    <t>2ªAv-2024</t>
  </si>
  <si>
    <t>3ªAv-2024</t>
  </si>
  <si>
    <t xml:space="preserve">      FGTS</t>
  </si>
  <si>
    <t xml:space="preserve">      Recursos Hídricos</t>
  </si>
  <si>
    <t xml:space="preserve">      Recursos Minerais</t>
  </si>
  <si>
    <t xml:space="preserve">      Royalties de Itaipu</t>
  </si>
  <si>
    <t xml:space="preserve">      Recursos do Petróleo</t>
  </si>
  <si>
    <t xml:space="preserve">          Royalties e Participação Especial</t>
  </si>
  <si>
    <t xml:space="preserve">          Comercialização do óleo</t>
  </si>
  <si>
    <t xml:space="preserve">          Restituições</t>
  </si>
  <si>
    <t xml:space="preserve">      Receita Própria Primária e de Convênios</t>
  </si>
  <si>
    <t xml:space="preserve">  Dividendos e Participações</t>
  </si>
  <si>
    <t>D. Total de Emendas Parlamentares em 2024 (RPs 6, 7 e 8)</t>
  </si>
  <si>
    <t>E. Limitação das Emendas Parlamentares (C * D)</t>
  </si>
  <si>
    <t>F. Emendas Disponíveis (D - E)</t>
  </si>
  <si>
    <t xml:space="preserve">Receitas Não-Administradas pela RFB/MF </t>
  </si>
  <si>
    <r>
      <rPr>
        <vertAlign val="superscript"/>
        <sz val="10"/>
        <rFont val="Calibri"/>
        <family val="2"/>
        <scheme val="minor"/>
      </rPr>
      <t>(1)</t>
    </r>
    <r>
      <rPr>
        <sz val="10"/>
        <rFont val="Calibri"/>
        <family val="2"/>
        <scheme val="minor"/>
      </rPr>
      <t xml:space="preserve"> Esse montante equivale ao somatório das despesas marcadas com RPs 2, 3, 6, 7 e 8 na LOA, conforme os conceitos constantes do § 4º, art. 7º, da LDO-2024.</t>
    </r>
  </si>
  <si>
    <r>
      <t>Avaliação 
3º Bimestre</t>
    </r>
    <r>
      <rPr>
        <b/>
        <sz val="9"/>
        <color rgb="FFFFFFFF"/>
        <rFont val="Calibri"/>
        <family val="2"/>
        <scheme val="minor"/>
      </rPr>
      <t xml:space="preserve"> </t>
    </r>
    <r>
      <rPr>
        <b/>
        <vertAlign val="superscript"/>
        <sz val="9"/>
        <color rgb="FFFFFFFF"/>
        <rFont val="Calibri"/>
        <family val="2"/>
        <scheme val="minor"/>
      </rPr>
      <t>(3)</t>
    </r>
    <r>
      <rPr>
        <b/>
        <sz val="12"/>
        <color indexed="9"/>
        <rFont val="Calibri"/>
        <family val="2"/>
        <scheme val="minor"/>
      </rPr>
      <t xml:space="preserve">
(c) </t>
    </r>
  </si>
  <si>
    <r>
      <t>Avaliação 
2º Bimestre</t>
    </r>
    <r>
      <rPr>
        <b/>
        <sz val="9"/>
        <color rgb="FFFFFFFF"/>
        <rFont val="Calibri"/>
        <family val="2"/>
        <scheme val="minor"/>
      </rPr>
      <t xml:space="preserve"> </t>
    </r>
    <r>
      <rPr>
        <b/>
        <vertAlign val="superscript"/>
        <sz val="9"/>
        <color rgb="FFFFFFFF"/>
        <rFont val="Calibri"/>
        <family val="2"/>
        <scheme val="minor"/>
      </rPr>
      <t>(2)</t>
    </r>
    <r>
      <rPr>
        <b/>
        <sz val="12"/>
        <color indexed="9"/>
        <rFont val="Calibri"/>
        <family val="2"/>
        <scheme val="minor"/>
      </rPr>
      <t xml:space="preserve">
(b) </t>
    </r>
  </si>
  <si>
    <t>Fontes: STN/MF; SOF/MPO.</t>
  </si>
  <si>
    <t>Tipo</t>
  </si>
  <si>
    <t>Ato</t>
  </si>
  <si>
    <t>nº</t>
  </si>
  <si>
    <t>Data</t>
  </si>
  <si>
    <t>Sujeito ao teto</t>
  </si>
  <si>
    <t>Não sujeito ao Limite</t>
  </si>
  <si>
    <t>Suplementação</t>
  </si>
  <si>
    <t>Cancelamento</t>
  </si>
  <si>
    <t>Crédito Suplementar</t>
  </si>
  <si>
    <t>Portaria/Ato/Resolução</t>
  </si>
  <si>
    <t>143</t>
  </si>
  <si>
    <t>Crédito Extraordinário</t>
  </si>
  <si>
    <t>Medida Provisória</t>
  </si>
  <si>
    <t>1223</t>
  </si>
  <si>
    <t>1225</t>
  </si>
  <si>
    <t>101</t>
  </si>
  <si>
    <t>149</t>
  </si>
  <si>
    <t>294</t>
  </si>
  <si>
    <t>153</t>
  </si>
  <si>
    <t>888</t>
  </si>
  <si>
    <t>889</t>
  </si>
  <si>
    <t>155</t>
  </si>
  <si>
    <t>688</t>
  </si>
  <si>
    <t>157</t>
  </si>
  <si>
    <t>Lei</t>
  </si>
  <si>
    <t>14881</t>
  </si>
  <si>
    <t>158</t>
  </si>
  <si>
    <t>161</t>
  </si>
  <si>
    <t>162</t>
  </si>
  <si>
    <t>163</t>
  </si>
  <si>
    <t>168</t>
  </si>
  <si>
    <t>425</t>
  </si>
  <si>
    <t>1231</t>
  </si>
  <si>
    <t>103</t>
  </si>
  <si>
    <t>104</t>
  </si>
  <si>
    <t>Crédito Especial</t>
  </si>
  <si>
    <t>14889</t>
  </si>
  <si>
    <t>14890</t>
  </si>
  <si>
    <t>14892</t>
  </si>
  <si>
    <t>14893</t>
  </si>
  <si>
    <t>14894</t>
  </si>
  <si>
    <t>14891</t>
  </si>
  <si>
    <t>14895</t>
  </si>
  <si>
    <t>14896</t>
  </si>
  <si>
    <t>14897</t>
  </si>
  <si>
    <t>115</t>
  </si>
  <si>
    <t>172</t>
  </si>
  <si>
    <t>177</t>
  </si>
  <si>
    <t>1233</t>
  </si>
  <si>
    <t>1235</t>
  </si>
  <si>
    <t>760</t>
  </si>
  <si>
    <t>761</t>
  </si>
  <si>
    <t>763</t>
  </si>
  <si>
    <t>192</t>
  </si>
  <si>
    <t>116</t>
  </si>
  <si>
    <t>195</t>
  </si>
  <si>
    <t>196</t>
  </si>
  <si>
    <t>197</t>
  </si>
  <si>
    <t>198</t>
  </si>
  <si>
    <t>201</t>
  </si>
  <si>
    <t>203</t>
  </si>
  <si>
    <t>11</t>
  </si>
  <si>
    <t>342</t>
  </si>
  <si>
    <t>204</t>
  </si>
  <si>
    <t>1237</t>
  </si>
  <si>
    <t>1238</t>
  </si>
  <si>
    <t>206</t>
  </si>
  <si>
    <t>211</t>
  </si>
  <si>
    <t>221</t>
  </si>
  <si>
    <t>224</t>
  </si>
  <si>
    <t>48</t>
  </si>
  <si>
    <t>223</t>
  </si>
  <si>
    <t>Cenário para a Regra de Ouro em 2024 - R$ bilhões</t>
  </si>
  <si>
    <t>R$ Bilhões</t>
  </si>
  <si>
    <t>1º Bimestre</t>
  </si>
  <si>
    <t>2º Bimestre</t>
  </si>
  <si>
    <t>3º Bimestre</t>
  </si>
  <si>
    <t xml:space="preserve">Receitas de Operações de Crédito Consideradas (I = a - b) </t>
  </si>
  <si>
    <t>Receitas de Operações de Crédito do Exercício (a)</t>
  </si>
  <si>
    <t>(-) Variação da Sub-conta da Dívida  (b)</t>
  </si>
  <si>
    <t>Despesas de Capital (II)‡</t>
  </si>
  <si>
    <t>Investimentos†</t>
  </si>
  <si>
    <t>Inversões Financeiras†</t>
  </si>
  <si>
    <t>Amortizações</t>
  </si>
  <si>
    <t>Margem da Regra de Ouro (III = II - I)</t>
  </si>
  <si>
    <t>‡ As Despesas de Capital são consideradas pela sua execução orçamentária, que corresponde às despesas empenhadas no exercício. Esses valores podem diferir de outras estatísticas fiscais onde, por exemplo, as despesas podem ser apresentadas por seus valores pagos.</t>
  </si>
  <si>
    <t>† A linha Investimentos corresponde à classificação orçamentária do Grupo Natureza de Despesa (GND) = 4, e a de Inversões Financeiras corresponde ao GND = 5. Esses valores podem diferir de outras estatísticas fiscais, onde parte das Inversões Financeiras, particularmente aquelas que afetam o resultado primário, são classificadas como Investimentos.</t>
  </si>
  <si>
    <t>Fonte: Tesouro Nacional</t>
  </si>
  <si>
    <t>Elaboração: SOF/MP</t>
  </si>
  <si>
    <t>Fonte: SOF/MP e STN/MF</t>
  </si>
  <si>
    <t>00RX - Transferência a Estados, Distrito Federal e Municípios de parte dos valores arrecadados com os leilões dos volumes excedentes ao limite a que se refere o §2º do art. 1º da Lei nº 12.276, de 30 de junho de 2010</t>
  </si>
  <si>
    <t>00PX - Transferência de Recursos Arrecadados por Taxa de Ocupação, Foro e Laudêmio</t>
  </si>
  <si>
    <t>0C03 - Transferência de Recursos Decorrentes de Concessões Florestais (Lei nº 11.284, de 2006 - Art. 39)</t>
  </si>
  <si>
    <t>00H6 - Transferência do Imposto sobre Operações Financeiras Incidentes sobre o Ouro (Lei nº 7.766, de 1989)</t>
  </si>
  <si>
    <t>0C33 - Fundo de Manutenção e Desenvolvimento da Educação Básica e de Valorização dos Profissionais da Educação - FUNDEB</t>
  </si>
  <si>
    <t>006M - Transferência do Imposto Territorial Rural</t>
  </si>
  <si>
    <t>I.6. Demais</t>
  </si>
  <si>
    <t>0534 - Financiamento aos Setores Produtivos da Região Norte (FNO)</t>
  </si>
  <si>
    <t>0031 - Financiamento aos Setores Produtivos da Região Nordeste</t>
  </si>
  <si>
    <t>0030 - Financiamento aos Setores Produtivos do Semiárido da Região Nordeste</t>
  </si>
  <si>
    <t>0029 - Financiamento aos Setores Produtivos da Região Centro-Oeste</t>
  </si>
  <si>
    <t>I.5. Subsídio aos Fundos Constitucionais</t>
  </si>
  <si>
    <t>Float</t>
  </si>
  <si>
    <t xml:space="preserve">      Fonte não-condicionada</t>
  </si>
  <si>
    <t xml:space="preserve">      Fonte condicionada</t>
  </si>
  <si>
    <t>0046 - Transferência da Cota-Parte dos Estados e DF Exportadores na Arrecadação do IPI (CF, Art. 159)</t>
  </si>
  <si>
    <t>0045 - Fundo de Participação dos Municípios - FPM (CF, art.159)</t>
  </si>
  <si>
    <t>0044 - Fundo de Participação dos Estados e do Distrito Federal - FPE (CF, art.159)</t>
  </si>
  <si>
    <t>I.4. FPE/FPM/IPI-EE</t>
  </si>
  <si>
    <t>0369 - Transferência da Cota-Parte do Salário-Educação (Lei nº 9.424, de 1996 - Art. 15)</t>
  </si>
  <si>
    <t>I.3. Contribuição do Salário Educação</t>
  </si>
  <si>
    <t>0547 - Transferências de Cotas-Partes da Compensação Financeira pela Exploração de Recursos Minerais (Lei nº 8.001, de 1990 - Art.2º)</t>
  </si>
  <si>
    <t>0546 - Transferências de Cotas-Partes da Compensação Financeira pela Utilização de Recursos Hídricos para fins de Geração de Energia Elétrica (Lei nº 8.001, de 1990 - Art.1º)</t>
  </si>
  <si>
    <t>0223 - Transferência de Cotas-Partes da Compensação Financeira - Tratado de ITAIPU (Lei nº 8.001, de 1990 - Art.1º)</t>
  </si>
  <si>
    <t>PO Pagamento Sentença de Correção Monetária</t>
  </si>
  <si>
    <t>0A53 - Transferências das Participações pela Produção de Petróleo e Gás Natural (Lei nº 9.478, de 1997)</t>
  </si>
  <si>
    <t>I.2.Exploração de Recursos Naturais</t>
  </si>
  <si>
    <t>0999 - Recursos para a Repartição da Contribuição de Intervenção no Domínio Econômico - CIDE-Combustíveis</t>
  </si>
  <si>
    <t>I.1. Cide combustíveis</t>
  </si>
  <si>
    <t>I. TRANSFERÊNCIAS POR REPARTIÇÃO DE RECEITA</t>
  </si>
  <si>
    <t>Espaço para Crédito
(d) = (c) - (b)</t>
  </si>
  <si>
    <t>Dotação Atual
(b)</t>
  </si>
  <si>
    <t>LOA
(a)</t>
  </si>
  <si>
    <t>milhões</t>
  </si>
  <si>
    <t>ANEXO - DEMONSTRATIVO TRANSFERÊNCIAS CONSTITUCIONAIS</t>
  </si>
  <si>
    <t>SUBSÍDIOS E SUBVENÇÕES E PROAGRO 2024</t>
  </si>
  <si>
    <t xml:space="preserve"> R$ Milhões</t>
  </si>
  <si>
    <t>LOA 2024- Orçamentário                         (a)</t>
  </si>
  <si>
    <t>Dotação atual         (b)</t>
  </si>
  <si>
    <t>Avaliação 
3º Bimestre Orçamentário                       (c)</t>
  </si>
  <si>
    <t>Float
(d) = (c) - (e)</t>
  </si>
  <si>
    <t>Avaliação 
 3º Bimestre    Financeiro                        (e)</t>
  </si>
  <si>
    <t>Crédito em tramitação 
(e)</t>
  </si>
  <si>
    <t xml:space="preserve">Espaço para créditos
(f) = (c) - (b) - (e) </t>
  </si>
  <si>
    <t>TOTAL GERAL</t>
  </si>
  <si>
    <t>Total Orçamentário e Financeiro</t>
  </si>
  <si>
    <t>000K</t>
  </si>
  <si>
    <t>Subvenção Econômica em Operações de Financiamento no âmbito do Programa de Sustentação do Investimento - PSI e do Programa Emergencial de Reconstrução de Municípios Afetados por Desastres Naturais (Leis nº 12.096, de 2009 e nº 12.409, de 2011)</t>
  </si>
  <si>
    <t>00GO</t>
  </si>
  <si>
    <t>Remissão de Dívidas Decorrentes de Operações de Crédito Rural (Lei nº 12.249, de 2010)</t>
  </si>
  <si>
    <t>00M3</t>
  </si>
  <si>
    <t>Subvenção Econômica nas Operações de Financiamento ao Setor Produtivo para o Desenvolvimento Regional (Lei nº 12.712, de 2012)</t>
  </si>
  <si>
    <t>00P4</t>
  </si>
  <si>
    <t>Subvenção Econômica nas Operações de Crédito Rural para empreendimentos localizados em áreas de abrangência da SUDENE ou da SUDAM ou para atendimento de Decisão Judicial (Leis nº 12.844/2013 e nº 13.340/2016)</t>
  </si>
  <si>
    <t>00GW</t>
  </si>
  <si>
    <t>Subvenção Econômica para Garantia e Sustentação de Preços na Comercialização de Produtos da Agricultura Familiar (Lei nº 8.427, de 1992)</t>
  </si>
  <si>
    <t>00RW</t>
  </si>
  <si>
    <t>Subvenção Econômica em Operações de Investimento Rural e Agroindustrial destinadas a Empresas Cerealistas (Medida Provisória nº 897, de 2019)</t>
  </si>
  <si>
    <t>00VX</t>
  </si>
  <si>
    <t>Subvenção Econômica em Operações no âmbito do Programa Nacional de Apoio a Microempresas e Empresas de Pequeno Porte - PRONAMPE (Medida Provisória nº 1.189, de 2023)</t>
  </si>
  <si>
    <t>00WB</t>
  </si>
  <si>
    <t>Subvenção Econômica em Operações no âmbito do Programa Nacional de Apoio a Microempresas e Empresas de Pequeno Porte - PRONAMPE (Medida Provisória nº 1.216, de 2024)</t>
  </si>
  <si>
    <t>0265</t>
  </si>
  <si>
    <t>Indenizações e Restituições relativas ao Programa de Garantia da Atividade Agropecuária - PROAGRO (Lei nº 8.171, de 1991)</t>
  </si>
  <si>
    <t>0267</t>
  </si>
  <si>
    <t>Subvenção Econômica em Operações no âmbito do Programa de Financiamento às Exportações - PROEX (Lei nº 10.184, de 2001)</t>
  </si>
  <si>
    <t>0281</t>
  </si>
  <si>
    <t>Subvenção Econômica em Operações no âmbito do Programa Nacional de Fortalecimento da Agricultura Familiar - PRONAF (Lei nº 8.427, de 1992)</t>
  </si>
  <si>
    <t>0294</t>
  </si>
  <si>
    <t>Subvenção Econômica nas Operações de Custeio Agropecuário (Lei nº 8.427, de 1992)</t>
  </si>
  <si>
    <t>0297</t>
  </si>
  <si>
    <t>Subvenção Econômica para Recuperação da Lavoura Cacaueira Baiana ( Lei nº 9.126, de 1995)</t>
  </si>
  <si>
    <t>0298</t>
  </si>
  <si>
    <t>Subvenção Econômica em Operações de Comercialização de Produtos Agropecuários (Lei nº 8.427, de 1992)</t>
  </si>
  <si>
    <t>0299</t>
  </si>
  <si>
    <t>Subvenção Econômica nas Aquisições do Governo Federal e na Formação de Estoques Reguladores e Estratégicos - AGF (Lei nº 8.427, de 1992)</t>
  </si>
  <si>
    <t>0300</t>
  </si>
  <si>
    <t>Subvenção Econômica para Garantia e Sustentação de Preços na Comercialização de Produtos Agropecuários (Lei nº 8.427, de 1992)</t>
  </si>
  <si>
    <t>0301</t>
  </si>
  <si>
    <t>Subvenção Econômica em Operações de Investimento Rural e Agroindustrial (Lei nº 8.427, de 1992)</t>
  </si>
  <si>
    <t>0611</t>
  </si>
  <si>
    <t>Subvenção Econômica para Operações decorrentes do Alongamento de Dívidas Originárias de Crédito Rural (Leis nº 9.138, de 1995, nº 9.866, de 1999, nº 10.437, de 2002, e nº 11.775, de 2008)</t>
  </si>
  <si>
    <t>0A27</t>
  </si>
  <si>
    <t>Equalização de Juros nos Financiamentos ao Agronegócio Café (Lei nº 8.427, de 1992)</t>
  </si>
  <si>
    <t>0E85</t>
  </si>
  <si>
    <t>Subvenção Econômica em Operações de Financiamento para a Aquisição de Bens e Serviços de Tecnologia Assistiva Destinados a Pessoas com Deficiência (Lei n° 12.613, de 2012)</t>
  </si>
  <si>
    <t>Total Net Lending</t>
  </si>
  <si>
    <t>Demais retornos</t>
  </si>
  <si>
    <t>0A81</t>
  </si>
  <si>
    <t xml:space="preserve">Pronaf Financiamento (risco União) </t>
  </si>
  <si>
    <t>0A84</t>
  </si>
  <si>
    <t>Proex (0A84)</t>
  </si>
  <si>
    <t>2130</t>
  </si>
  <si>
    <t>AGF (2130)</t>
  </si>
  <si>
    <t>0021</t>
  </si>
  <si>
    <t>PNAFE/PNAFEM (P/A  0015 e 0021)</t>
  </si>
  <si>
    <t>0061</t>
  </si>
  <si>
    <t>Fundo de Terras (P/A 0061)</t>
  </si>
  <si>
    <t>00SG</t>
  </si>
  <si>
    <t>Aporte para Agente Financeiro BNDES para a Concessão de Empréstimos no âmbito do Programa Emergencial de Acesso a Crédito PEAC – Maquininhas</t>
  </si>
  <si>
    <t>0427</t>
  </si>
  <si>
    <t>Incra (P/A 0062, 0427)</t>
  </si>
  <si>
    <t>ANCINE - Investimentos Retornáveis no Setor Audiovisual (006A e 006C)</t>
  </si>
  <si>
    <t>Fonte: SOF/MPO</t>
  </si>
  <si>
    <t>Elaboração: SOF/MPO</t>
  </si>
  <si>
    <t>Acompanhamento do Mínimo da Saúde</t>
  </si>
  <si>
    <t>Mínimo Saúde 2024</t>
  </si>
  <si>
    <t>LOA</t>
  </si>
  <si>
    <t>1º RARDP</t>
  </si>
  <si>
    <t>2º RARDP</t>
  </si>
  <si>
    <t>3º RARDP</t>
  </si>
  <si>
    <t>Dotação</t>
  </si>
  <si>
    <t>Projeção*</t>
  </si>
  <si>
    <t>Dotação Atual</t>
  </si>
  <si>
    <t>Receita Corrente Líquida - RCL (a)</t>
  </si>
  <si>
    <t>Mínimo da Saúde (b) = a *15%</t>
  </si>
  <si>
    <t>Despesas ASPS (c)</t>
  </si>
  <si>
    <t xml:space="preserve">  - Pessoal</t>
  </si>
  <si>
    <t xml:space="preserve">  - Benefícios</t>
  </si>
  <si>
    <t xml:space="preserve">  - Sentenças</t>
  </si>
  <si>
    <t xml:space="preserve">  - Obrigatória com Controle de Fluxo</t>
  </si>
  <si>
    <t xml:space="preserve">  - Discricionárias</t>
  </si>
  <si>
    <t>Diferença (c-b): suficiência (+) / insuficiência (-)</t>
  </si>
  <si>
    <t>* Projeção para Despesas de pessoal, benefícios, sentenças e  Obrigatórias com Controle de Fluxo.</t>
  </si>
  <si>
    <t>Acompanhamento do Mínimo da Educação</t>
  </si>
  <si>
    <t>Mínimo Educação 2024</t>
  </si>
  <si>
    <t>LOA 
Dotação</t>
  </si>
  <si>
    <t>Receita Líquida de Impostos - RLI (a)</t>
  </si>
  <si>
    <t>Mínimo da Educação (b) = a*18%</t>
  </si>
  <si>
    <t>Despesas MDE (c)</t>
  </si>
  <si>
    <t xml:space="preserve">  - Benefícios </t>
  </si>
  <si>
    <t xml:space="preserve">  - FUNDEB (30% do total)</t>
  </si>
  <si>
    <t xml:space="preserve">  - Obrigatórias com controle de fluxo </t>
  </si>
  <si>
    <t>* Projeção para Despesas de pessoal, benefícios, Fundeb e Obrigatórias com Controle de Fluxo.</t>
  </si>
  <si>
    <t>A. Limitação de Empenho do Poder Executivo</t>
  </si>
  <si>
    <t>B. Despesas RP 2, 3, 6, 7 e 8 do Poder Executivo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</si>
</sst>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8" formatCode="&quot;R$&quot;\ #,##0.00;[Red]\-&quot;R$&quot;\ #,##0.00"/>
    <numFmt numFmtId="43" formatCode="_-* #,##0.00_-;\-* #,##0.00_-;_-* &quot;-&quot;??_-;_-@_-"/>
    <numFmt numFmtId="164" formatCode="&quot;R$ &quot;#,##0.00_);[Red]\(&quot;R$ &quot;#,##0.00\)"/>
    <numFmt numFmtId="165" formatCode="_(* #,##0_);_(* \(#,##0\);_(* &quot;-&quot;_);_(@_)"/>
    <numFmt numFmtId="166" formatCode="_(* #,##0.00_);_(* \(#,##0.00\);_(* &quot;-&quot;??_);_(@_)"/>
    <numFmt numFmtId="167" formatCode="#,##0.0"/>
    <numFmt numFmtId="168" formatCode="#,##0.000000"/>
    <numFmt numFmtId="169" formatCode="#.##000"/>
    <numFmt numFmtId="170" formatCode="%#,#00"/>
    <numFmt numFmtId="171" formatCode="#,#00"/>
    <numFmt numFmtId="172" formatCode="#.##0,"/>
    <numFmt numFmtId="173" formatCode="\$#,"/>
    <numFmt numFmtId="174" formatCode="General_)"/>
    <numFmt numFmtId="175" formatCode="_(* #,##0.0_);_(* \(#,##0.0\);_(* &quot;-&quot;??_);_(@_)"/>
    <numFmt numFmtId="176" formatCode="_-* #,##0.0_-;\-* #,##0.0_-;_-* &quot;-&quot;??_-;_-@_-"/>
    <numFmt numFmtId="177" formatCode="#,##0.0_);\(#,##0.0\)"/>
    <numFmt numFmtId="178" formatCode="0.0%"/>
    <numFmt numFmtId="179" formatCode="_([$€-2]* #,##0.00_);_([$€-2]* \(#,##0.00\);_([$€-2]* &quot;-&quot;??_)"/>
    <numFmt numFmtId="180" formatCode="_(* #,##0_);_(* \(#,##0\);_(* &quot;-&quot;??_);_(@_)"/>
    <numFmt numFmtId="181" formatCode="#,##0_ ;\-#,##0\ "/>
    <numFmt numFmtId="182" formatCode="#,##0\ &quot;Esc.&quot;;\-#,##0\ &quot;Esc.&quot;"/>
    <numFmt numFmtId="183" formatCode="#,##0.00\ &quot;Esc.&quot;;\-#,##0.00\ &quot;Esc.&quot;"/>
    <numFmt numFmtId="184" formatCode="#,##0.00\ &quot;Esc.&quot;;[Red]\-#,##0.00\ &quot;Esc.&quot;"/>
    <numFmt numFmtId="185" formatCode="#,##0\ \ "/>
    <numFmt numFmtId="186" formatCode="#,##0.##"/>
    <numFmt numFmtId="187" formatCode="#,##0.#"/>
    <numFmt numFmtId="188" formatCode="#,##0.0_ ;\-#,##0.0\ "/>
    <numFmt numFmtId="189" formatCode="_(&quot;R$ &quot;* #,##0.00_);_(&quot;R$ &quot;* \(#,##0.00\);_(&quot;R$ &quot;* &quot;-&quot;??_);_(@_)"/>
    <numFmt numFmtId="190" formatCode="#\ ###\ ##0.00_)"/>
    <numFmt numFmtId="191" formatCode="_-* #,##0_-;\-* #,##0_-;_-* &quot;-&quot;??_-;_-@_-"/>
    <numFmt numFmtId="192" formatCode="#,##0.000000_);\(#,##0.000000\)"/>
    <numFmt numFmtId="193" formatCode="dd\-mm\-yyyy"/>
    <numFmt numFmtId="194" formatCode="_-* #,##0.0_-;\-* #,##0.0_-;_-* &quot;-&quot;?_-;_-@_-"/>
    <numFmt numFmtId="195" formatCode="_-* #,##0.000000_-;\-* #,##0.000000_-;_-* &quot;-&quot;?_-;_-@_-"/>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
      <color indexed="8"/>
      <name val="Courier"/>
      <family val="3"/>
    </font>
    <font>
      <i/>
      <sz val="1"/>
      <color indexed="8"/>
      <name val="Courier"/>
      <family val="3"/>
    </font>
    <font>
      <sz val="10"/>
      <name val="Helv"/>
    </font>
    <font>
      <sz val="10"/>
      <name val="MS Sans Serif"/>
      <family val="2"/>
    </font>
    <font>
      <b/>
      <sz val="1"/>
      <color indexed="8"/>
      <name val="Courier"/>
      <family val="3"/>
    </font>
    <font>
      <sz val="8"/>
      <name val="SwitzerlandLight"/>
    </font>
    <font>
      <sz val="7"/>
      <name val="Times New Roman"/>
      <family val="1"/>
    </font>
    <font>
      <b/>
      <sz val="8"/>
      <name val="Times New Roman"/>
      <family val="1"/>
    </font>
    <font>
      <sz val="10"/>
      <name val="Arial"/>
      <family val="2"/>
    </font>
    <font>
      <b/>
      <sz val="10"/>
      <name val="Arial"/>
      <family val="2"/>
    </font>
    <font>
      <b/>
      <sz val="12"/>
      <name val="Arial"/>
      <family val="2"/>
    </font>
    <font>
      <sz val="9"/>
      <name val="Arial"/>
      <family val="2"/>
    </font>
    <font>
      <sz val="8"/>
      <name val="Arial"/>
      <family val="2"/>
    </font>
    <font>
      <b/>
      <sz val="11"/>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0"/>
      <name val="Courier"/>
      <family val="3"/>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9"/>
      <name val="Times New Roman"/>
      <family val="1"/>
    </font>
    <font>
      <sz val="12"/>
      <name val="Calibri"/>
      <family val="2"/>
    </font>
    <font>
      <b/>
      <sz val="14"/>
      <name val="Calibri"/>
      <family val="2"/>
    </font>
    <font>
      <b/>
      <sz val="12"/>
      <name val="Calibri"/>
      <family val="2"/>
    </font>
    <font>
      <b/>
      <sz val="12"/>
      <color indexed="8"/>
      <name val="Calibri"/>
      <family val="2"/>
    </font>
    <font>
      <sz val="12"/>
      <color indexed="8"/>
      <name val="Calibri"/>
      <family val="2"/>
    </font>
    <font>
      <sz val="10"/>
      <name val="Calibri"/>
      <family val="2"/>
    </font>
    <font>
      <b/>
      <sz val="12"/>
      <name val="Times New Roman"/>
      <family val="1"/>
    </font>
    <font>
      <sz val="12"/>
      <name val="Times New Roman"/>
      <family val="1"/>
    </font>
    <font>
      <sz val="10"/>
      <name val="Times New Roman"/>
      <family val="1"/>
    </font>
    <font>
      <sz val="7"/>
      <name val="Times New Roman"/>
      <family val="1"/>
    </font>
    <font>
      <sz val="10"/>
      <name val="MS Sans Serif"/>
      <family val="2"/>
    </font>
    <font>
      <sz val="10"/>
      <name val="Courier"/>
      <family val="3"/>
    </font>
    <font>
      <b/>
      <sz val="18"/>
      <name val="Arial"/>
      <family val="2"/>
    </font>
    <font>
      <sz val="12"/>
      <name val="Times New Roman"/>
      <family val="1"/>
    </font>
    <font>
      <i/>
      <sz val="12"/>
      <name val="Times New Roman"/>
      <family val="1"/>
    </font>
    <font>
      <sz val="10"/>
      <color indexed="8"/>
      <name val="Arial"/>
      <family val="2"/>
    </font>
    <font>
      <b/>
      <u/>
      <sz val="12"/>
      <color indexed="8"/>
      <name val="Calibri"/>
      <family val="2"/>
    </font>
    <font>
      <b/>
      <sz val="12"/>
      <color indexed="9"/>
      <name val="Calibri"/>
      <family val="2"/>
    </font>
    <font>
      <sz val="10"/>
      <name val="Arial"/>
      <family val="2"/>
    </font>
    <font>
      <sz val="10"/>
      <name val="Arial"/>
      <family val="2"/>
    </font>
    <font>
      <b/>
      <sz val="18"/>
      <name val="Calibri"/>
      <family val="2"/>
    </font>
    <font>
      <sz val="10"/>
      <name val="Arial"/>
      <family val="2"/>
    </font>
    <font>
      <u/>
      <sz val="10"/>
      <color indexed="12"/>
      <name val="Arial"/>
      <family val="2"/>
    </font>
    <font>
      <sz val="10"/>
      <name val="Arial"/>
      <family val="2"/>
    </font>
    <font>
      <sz val="12"/>
      <name val="Courier"/>
      <family val="3"/>
    </font>
    <font>
      <b/>
      <sz val="18"/>
      <color indexed="56"/>
      <name val="Cambria"/>
      <family val="2"/>
    </font>
    <font>
      <sz val="10"/>
      <name val="Arial"/>
      <family val="2"/>
    </font>
    <font>
      <sz val="10"/>
      <color rgb="FF000000"/>
      <name val="Arial"/>
      <family val="2"/>
    </font>
    <font>
      <b/>
      <sz val="12"/>
      <color theme="0"/>
      <name val="Calibri"/>
      <family val="2"/>
    </font>
    <font>
      <sz val="11"/>
      <name val="Calibri"/>
      <family val="2"/>
      <scheme val="minor"/>
    </font>
    <font>
      <b/>
      <sz val="11"/>
      <color indexed="8"/>
      <name val="Calibri"/>
      <family val="2"/>
      <scheme val="minor"/>
    </font>
    <font>
      <b/>
      <sz val="11"/>
      <color theme="0"/>
      <name val="Calibri"/>
      <family val="2"/>
      <scheme val="minor"/>
    </font>
    <font>
      <b/>
      <sz val="11"/>
      <name val="Calibri"/>
      <family val="2"/>
      <scheme val="minor"/>
    </font>
    <font>
      <b/>
      <sz val="11"/>
      <color theme="1"/>
      <name val="Calibri"/>
      <family val="2"/>
      <scheme val="minor"/>
    </font>
    <font>
      <sz val="12"/>
      <name val="Calibri"/>
      <family val="2"/>
      <scheme val="minor"/>
    </font>
    <font>
      <sz val="10"/>
      <name val="Calibri"/>
      <family val="2"/>
      <scheme val="minor"/>
    </font>
    <font>
      <sz val="12"/>
      <color indexed="8"/>
      <name val="Calibri"/>
      <family val="2"/>
      <scheme val="minor"/>
    </font>
    <font>
      <sz val="10"/>
      <color theme="1"/>
      <name val="Calibri"/>
      <family val="2"/>
      <scheme val="minor"/>
    </font>
    <font>
      <b/>
      <u/>
      <sz val="12"/>
      <color indexed="8"/>
      <name val="Calibri"/>
      <family val="2"/>
      <scheme val="minor"/>
    </font>
    <font>
      <sz val="15"/>
      <name val="Calibri"/>
      <family val="2"/>
      <scheme val="minor"/>
    </font>
    <font>
      <b/>
      <sz val="15"/>
      <name val="Calibri"/>
      <family val="2"/>
      <scheme val="minor"/>
    </font>
    <font>
      <b/>
      <sz val="15"/>
      <color indexed="8"/>
      <name val="Calibri"/>
      <family val="2"/>
      <scheme val="minor"/>
    </font>
    <font>
      <sz val="15"/>
      <color indexed="8"/>
      <name val="Calibri"/>
      <family val="2"/>
      <scheme val="minor"/>
    </font>
    <font>
      <b/>
      <i/>
      <u/>
      <sz val="15"/>
      <name val="Calibri"/>
      <family val="2"/>
      <scheme val="minor"/>
    </font>
    <font>
      <b/>
      <sz val="12"/>
      <name val="Calibri"/>
      <family val="2"/>
      <scheme val="minor"/>
    </font>
    <font>
      <sz val="11"/>
      <color indexed="8"/>
      <name val="Calibri"/>
      <family val="2"/>
      <scheme val="minor"/>
    </font>
    <font>
      <b/>
      <sz val="16"/>
      <name val="Calibri"/>
      <family val="2"/>
    </font>
    <font>
      <b/>
      <sz val="12"/>
      <color theme="0"/>
      <name val="Calibri"/>
      <family val="2"/>
      <scheme val="minor"/>
    </font>
    <font>
      <b/>
      <u/>
      <sz val="12"/>
      <name val="Calibri"/>
      <family val="2"/>
      <scheme val="minor"/>
    </font>
    <font>
      <sz val="13"/>
      <name val="Calibri"/>
      <family val="2"/>
    </font>
    <font>
      <sz val="14"/>
      <name val="Calibri"/>
      <family val="2"/>
    </font>
    <font>
      <b/>
      <u/>
      <sz val="16"/>
      <name val="Calibri"/>
      <family val="2"/>
      <scheme val="minor"/>
    </font>
    <font>
      <b/>
      <sz val="12"/>
      <color indexed="9"/>
      <name val="Calibri"/>
      <family val="2"/>
      <scheme val="minor"/>
    </font>
    <font>
      <b/>
      <sz val="12"/>
      <color indexed="8"/>
      <name val="Calibri"/>
      <family val="2"/>
      <scheme val="minor"/>
    </font>
    <font>
      <sz val="10"/>
      <name val="Arial"/>
      <family val="2"/>
    </font>
    <font>
      <sz val="10"/>
      <name val="MS Sans Serif"/>
    </font>
    <font>
      <sz val="10"/>
      <name val="Arial"/>
      <family val="2"/>
    </font>
    <font>
      <sz val="9"/>
      <name val="Calibri"/>
      <family val="2"/>
    </font>
    <font>
      <sz val="10"/>
      <color indexed="8"/>
      <name val="Calibri"/>
      <family val="2"/>
    </font>
    <font>
      <sz val="14"/>
      <name val="Calibri"/>
      <family val="2"/>
      <scheme val="minor"/>
    </font>
    <font>
      <sz val="12"/>
      <color rgb="FF000000"/>
      <name val="Calibri"/>
      <family val="2"/>
    </font>
    <font>
      <b/>
      <vertAlign val="superscript"/>
      <sz val="15"/>
      <name val="Calibri"/>
      <family val="2"/>
      <scheme val="minor"/>
    </font>
    <font>
      <vertAlign val="superscript"/>
      <sz val="15"/>
      <name val="Calibri"/>
      <family val="2"/>
      <scheme val="minor"/>
    </font>
    <font>
      <sz val="16"/>
      <name val="Calibri"/>
      <family val="2"/>
      <scheme val="minor"/>
    </font>
    <font>
      <sz val="10"/>
      <name val="Arial"/>
      <family val="2"/>
    </font>
    <font>
      <sz val="11"/>
      <color rgb="FF000000"/>
      <name val="Calibri"/>
      <family val="2"/>
      <scheme val="minor"/>
    </font>
    <font>
      <sz val="16"/>
      <name val="Calibri"/>
      <family val="2"/>
    </font>
    <font>
      <b/>
      <sz val="11"/>
      <color indexed="8"/>
      <name val="Calibri"/>
      <family val="2"/>
    </font>
    <font>
      <i/>
      <sz val="10"/>
      <name val="Calibri"/>
      <family val="2"/>
    </font>
    <font>
      <i/>
      <sz val="10"/>
      <color indexed="8"/>
      <name val="Calibri"/>
      <family val="2"/>
    </font>
    <font>
      <sz val="8"/>
      <color rgb="FF000000"/>
      <name val="Verdana"/>
      <family val="2"/>
    </font>
    <font>
      <sz val="11"/>
      <color theme="3"/>
      <name val="Calibri"/>
      <family val="2"/>
      <scheme val="minor"/>
    </font>
    <font>
      <sz val="10"/>
      <name val="Arial"/>
      <family val="2"/>
    </font>
    <font>
      <vertAlign val="superscript"/>
      <sz val="14"/>
      <name val="Calibri"/>
      <family val="2"/>
      <scheme val="minor"/>
    </font>
    <font>
      <b/>
      <sz val="12"/>
      <color rgb="FF000000"/>
      <name val="Calibri"/>
      <family val="2"/>
    </font>
    <font>
      <b/>
      <i/>
      <sz val="12"/>
      <color rgb="FF000000"/>
      <name val="Calibri"/>
      <family val="2"/>
    </font>
    <font>
      <b/>
      <sz val="13"/>
      <color indexed="9"/>
      <name val="Calibri"/>
      <family val="2"/>
      <scheme val="minor"/>
    </font>
    <font>
      <b/>
      <sz val="13"/>
      <color indexed="9"/>
      <name val="Calibri"/>
      <family val="2"/>
    </font>
    <font>
      <b/>
      <sz val="13"/>
      <color theme="0"/>
      <name val="Calibri"/>
      <family val="2"/>
      <scheme val="minor"/>
    </font>
    <font>
      <sz val="11"/>
      <name val="Calibri"/>
      <family val="2"/>
    </font>
    <font>
      <b/>
      <u/>
      <sz val="11"/>
      <name val="Calibri"/>
      <family val="2"/>
      <scheme val="minor"/>
    </font>
    <font>
      <b/>
      <sz val="10"/>
      <name val="Calibri"/>
      <family val="2"/>
      <scheme val="minor"/>
    </font>
    <font>
      <i/>
      <sz val="10"/>
      <name val="Calibri"/>
      <family val="2"/>
      <scheme val="minor"/>
    </font>
    <font>
      <vertAlign val="superscript"/>
      <sz val="11"/>
      <name val="Calibri"/>
      <family val="2"/>
    </font>
    <font>
      <b/>
      <vertAlign val="subscript"/>
      <sz val="10"/>
      <color rgb="FF000000"/>
      <name val="Calibri"/>
      <family val="2"/>
    </font>
    <font>
      <b/>
      <sz val="10"/>
      <color rgb="FF000000"/>
      <name val="Calibri"/>
      <family val="2"/>
    </font>
    <font>
      <b/>
      <sz val="10"/>
      <name val="Calibri"/>
      <family val="2"/>
    </font>
    <font>
      <b/>
      <sz val="10"/>
      <color theme="1"/>
      <name val="Calibri"/>
      <family val="2"/>
      <scheme val="minor"/>
    </font>
    <font>
      <b/>
      <i/>
      <sz val="10"/>
      <color indexed="8"/>
      <name val="Calibri"/>
      <family val="2"/>
    </font>
    <font>
      <b/>
      <sz val="10"/>
      <color indexed="8"/>
      <name val="Calibri"/>
      <family val="2"/>
    </font>
    <font>
      <b/>
      <vertAlign val="superscript"/>
      <sz val="9"/>
      <color rgb="FFFFFFFF"/>
      <name val="Calibri"/>
      <family val="2"/>
    </font>
    <font>
      <b/>
      <vertAlign val="superscript"/>
      <sz val="9"/>
      <color rgb="FFFFFFFF"/>
      <name val="Calibri"/>
      <family val="2"/>
      <scheme val="minor"/>
    </font>
    <font>
      <b/>
      <sz val="11"/>
      <color theme="1"/>
      <name val="Calibri"/>
      <family val="2"/>
    </font>
    <font>
      <sz val="11"/>
      <color theme="1"/>
      <name val="Calibri"/>
      <family val="2"/>
    </font>
    <font>
      <b/>
      <sz val="10"/>
      <color rgb="FF16365C"/>
      <name val="Calibri"/>
      <family val="2"/>
    </font>
    <font>
      <b/>
      <sz val="13"/>
      <name val="Arial"/>
      <family val="2"/>
    </font>
    <font>
      <vertAlign val="superscript"/>
      <sz val="11"/>
      <color rgb="FF000000"/>
      <name val="Calibri"/>
      <family val="2"/>
      <scheme val="minor"/>
    </font>
    <font>
      <vertAlign val="superscript"/>
      <sz val="10"/>
      <name val="Calibri"/>
      <family val="2"/>
      <scheme val="minor"/>
    </font>
    <font>
      <sz val="8"/>
      <color rgb="FF000000"/>
      <name val="Arial"/>
      <family val="2"/>
    </font>
    <font>
      <b/>
      <sz val="9"/>
      <color rgb="FFFFFFFF"/>
      <name val="Calibri"/>
      <family val="2"/>
      <scheme val="minor"/>
    </font>
    <font>
      <vertAlign val="superscript"/>
      <sz val="12"/>
      <name val="Calibri"/>
      <family val="2"/>
      <scheme val="minor"/>
    </font>
    <font>
      <sz val="10"/>
      <color theme="1"/>
      <name val="Calibri"/>
      <family val="2"/>
    </font>
    <font>
      <b/>
      <sz val="10"/>
      <color theme="1"/>
      <name val="Calibri"/>
      <family val="2"/>
    </font>
    <font>
      <sz val="9"/>
      <color theme="1"/>
      <name val="Calibri"/>
      <family val="2"/>
    </font>
    <font>
      <vertAlign val="superscript"/>
      <sz val="16"/>
      <name val="Calibri"/>
      <family val="2"/>
      <scheme val="minor"/>
    </font>
    <font>
      <sz val="10"/>
      <color indexed="8"/>
      <name val="Calibri"/>
      <family val="2"/>
      <scheme val="minor"/>
    </font>
    <font>
      <sz val="9"/>
      <name val="Calibri"/>
      <family val="2"/>
      <scheme val="minor"/>
    </font>
    <font>
      <i/>
      <sz val="11"/>
      <color indexed="8"/>
      <name val="Calibri"/>
      <family val="2"/>
    </font>
    <font>
      <i/>
      <sz val="12"/>
      <color indexed="8"/>
      <name val="Calibri"/>
      <family val="2"/>
    </font>
    <font>
      <sz val="12"/>
      <color theme="1"/>
      <name val="Calibri"/>
      <family val="2"/>
      <scheme val="minor"/>
    </font>
    <font>
      <b/>
      <i/>
      <sz val="14"/>
      <color theme="1"/>
      <name val="Calibri"/>
      <family val="2"/>
      <scheme val="minor"/>
    </font>
    <font>
      <b/>
      <sz val="14"/>
      <color theme="0"/>
      <name val="Calibri"/>
      <family val="2"/>
      <scheme val="minor"/>
    </font>
    <font>
      <sz val="13"/>
      <color theme="1"/>
      <name val="Calibri"/>
      <family val="2"/>
      <scheme val="minor"/>
    </font>
    <font>
      <b/>
      <sz val="13"/>
      <name val="Calibri"/>
      <family val="2"/>
      <scheme val="minor"/>
    </font>
    <font>
      <b/>
      <sz val="13"/>
      <color theme="1"/>
      <name val="Calibri"/>
      <family val="2"/>
      <scheme val="minor"/>
    </font>
    <font>
      <b/>
      <sz val="10"/>
      <color indexed="8"/>
      <name val="Calibri"/>
      <family val="2"/>
      <scheme val="minor"/>
    </font>
    <font>
      <b/>
      <sz val="10"/>
      <color theme="0"/>
      <name val="Calibri"/>
      <family val="2"/>
      <scheme val="minor"/>
    </font>
    <font>
      <b/>
      <sz val="14"/>
      <name val="Calibri"/>
      <family val="2"/>
      <scheme val="minor"/>
    </font>
    <font>
      <b/>
      <sz val="12"/>
      <color theme="1"/>
      <name val="Calibri"/>
      <family val="2"/>
      <scheme val="minor"/>
    </font>
    <font>
      <i/>
      <sz val="10"/>
      <color theme="1"/>
      <name val="Calibri"/>
      <family val="2"/>
      <scheme val="minor"/>
    </font>
    <font>
      <b/>
      <u/>
      <sz val="10"/>
      <color theme="1"/>
      <name val="Calibri"/>
      <family val="2"/>
      <scheme val="minor"/>
    </font>
    <font>
      <b/>
      <sz val="11"/>
      <color rgb="FFFF0000"/>
      <name val="Calibri"/>
      <family val="2"/>
      <scheme val="minor"/>
    </font>
    <font>
      <b/>
      <sz val="12"/>
      <color theme="1"/>
      <name val="Calibri"/>
      <family val="2"/>
    </font>
    <font>
      <sz val="12"/>
      <color theme="1"/>
      <name val="Calibri"/>
      <family val="2"/>
    </font>
    <font>
      <i/>
      <sz val="12"/>
      <color theme="1"/>
      <name val="Calibri"/>
      <family val="2"/>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indexed="42"/>
        <bgColor indexed="64"/>
      </patternFill>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65"/>
        <bgColor indexed="64"/>
      </patternFill>
    </fill>
    <fill>
      <patternFill patternType="solid">
        <fgColor theme="0" tint="-0.34998626667073579"/>
        <bgColor indexed="64"/>
      </patternFill>
    </fill>
    <fill>
      <patternFill patternType="solid">
        <fgColor rgb="FFCFD8AC"/>
        <bgColor indexed="64"/>
      </patternFill>
    </fill>
    <fill>
      <patternFill patternType="solid">
        <fgColor rgb="FFB8CCE4"/>
      </patternFill>
    </fill>
    <fill>
      <patternFill patternType="solid">
        <fgColor rgb="FFEBEBEB"/>
      </patternFill>
    </fill>
    <fill>
      <patternFill patternType="solid">
        <fgColor theme="0"/>
        <bgColor rgb="FFFF8F8F"/>
      </patternFill>
    </fill>
    <fill>
      <patternFill patternType="solid">
        <fgColor theme="8" tint="-0.499984740745262"/>
        <bgColor indexed="64"/>
      </patternFill>
    </fill>
    <fill>
      <patternFill patternType="solid">
        <fgColor theme="4" tint="0.79998168889431442"/>
        <bgColor indexed="64"/>
      </patternFill>
    </fill>
    <fill>
      <patternFill patternType="solid">
        <fgColor theme="6" tint="0.79998168889431442"/>
        <bgColor indexed="64"/>
      </patternFill>
    </fill>
  </fills>
  <borders count="85">
    <border>
      <left/>
      <right/>
      <top/>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64"/>
      </left>
      <right style="thin">
        <color indexed="64"/>
      </right>
      <top/>
      <bottom style="thin">
        <color indexed="64"/>
      </bottom>
      <diagonal/>
    </border>
    <border>
      <left/>
      <right style="medium">
        <color indexed="9"/>
      </right>
      <top style="double">
        <color indexed="9"/>
      </top>
      <bottom style="double">
        <color indexed="9"/>
      </bottom>
      <diagonal/>
    </border>
    <border>
      <left style="medium">
        <color indexed="9"/>
      </left>
      <right/>
      <top style="double">
        <color indexed="9"/>
      </top>
      <bottom style="double">
        <color indexed="9"/>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double">
        <color indexed="9"/>
      </top>
      <bottom style="double">
        <color indexed="9"/>
      </bottom>
      <diagonal/>
    </border>
    <border>
      <left/>
      <right style="thin">
        <color indexed="64"/>
      </right>
      <top style="thin">
        <color indexed="64"/>
      </top>
      <bottom style="thin">
        <color indexed="64"/>
      </bottom>
      <diagonal/>
    </border>
    <border>
      <left/>
      <right style="thin">
        <color indexed="9"/>
      </right>
      <top style="double">
        <color theme="0"/>
      </top>
      <bottom style="double">
        <color theme="0"/>
      </bottom>
      <diagonal/>
    </border>
    <border>
      <left style="thin">
        <color indexed="9"/>
      </left>
      <right style="thin">
        <color indexed="9"/>
      </right>
      <top style="double">
        <color theme="0"/>
      </top>
      <bottom style="double">
        <color theme="0"/>
      </bottom>
      <diagonal/>
    </border>
    <border>
      <left style="medium">
        <color indexed="9"/>
      </left>
      <right/>
      <top style="double">
        <color indexed="9"/>
      </top>
      <bottom style="double">
        <color theme="0"/>
      </bottom>
      <diagonal/>
    </border>
    <border>
      <left/>
      <right style="medium">
        <color theme="0"/>
      </right>
      <top style="double">
        <color theme="0"/>
      </top>
      <bottom style="double">
        <color theme="0"/>
      </bottom>
      <diagonal/>
    </border>
    <border>
      <left style="medium">
        <color theme="0"/>
      </left>
      <right style="medium">
        <color theme="0"/>
      </right>
      <top style="double">
        <color theme="0"/>
      </top>
      <bottom style="double">
        <color theme="0"/>
      </bottom>
      <diagonal/>
    </border>
    <border>
      <left style="medium">
        <color theme="0"/>
      </left>
      <right/>
      <top style="double">
        <color theme="0"/>
      </top>
      <bottom style="double">
        <color theme="0"/>
      </bottom>
      <diagonal/>
    </border>
    <border>
      <left style="medium">
        <color indexed="9"/>
      </left>
      <right style="medium">
        <color indexed="9"/>
      </right>
      <top style="double">
        <color indexed="9"/>
      </top>
      <bottom style="double">
        <color theme="0"/>
      </bottom>
      <diagonal/>
    </border>
    <border>
      <left style="thin">
        <color indexed="9"/>
      </left>
      <right/>
      <top style="double">
        <color theme="0"/>
      </top>
      <bottom style="double">
        <color theme="0"/>
      </bottom>
      <diagonal/>
    </border>
    <border>
      <left style="medium">
        <color theme="0"/>
      </left>
      <right/>
      <top style="double">
        <color theme="0"/>
      </top>
      <bottom style="medium">
        <color theme="0"/>
      </bottom>
      <diagonal/>
    </border>
    <border>
      <left style="medium">
        <color theme="0"/>
      </left>
      <right/>
      <top style="medium">
        <color theme="0"/>
      </top>
      <bottom style="double">
        <color theme="0"/>
      </bottom>
      <diagonal/>
    </border>
    <border>
      <left/>
      <right/>
      <top style="double">
        <color theme="0"/>
      </top>
      <bottom style="double">
        <color theme="0"/>
      </bottom>
      <diagonal/>
    </border>
    <border>
      <left/>
      <right style="medium">
        <color theme="0"/>
      </right>
      <top style="double">
        <color theme="0"/>
      </top>
      <bottom/>
      <diagonal/>
    </border>
    <border>
      <left/>
      <right style="medium">
        <color theme="0"/>
      </right>
      <top/>
      <bottom style="double">
        <color theme="0"/>
      </bottom>
      <diagonal/>
    </border>
    <border>
      <left style="medium">
        <color theme="0"/>
      </left>
      <right style="medium">
        <color theme="0"/>
      </right>
      <top style="double">
        <color theme="0"/>
      </top>
      <bottom/>
      <diagonal/>
    </border>
    <border>
      <left style="medium">
        <color theme="0"/>
      </left>
      <right style="medium">
        <color theme="0"/>
      </right>
      <top/>
      <bottom style="double">
        <color theme="0"/>
      </bottom>
      <diagonal/>
    </border>
    <border>
      <left/>
      <right/>
      <top style="thin">
        <color theme="0"/>
      </top>
      <bottom style="thin">
        <color theme="0"/>
      </bottom>
      <diagonal/>
    </border>
    <border>
      <left/>
      <right/>
      <top style="double">
        <color theme="0"/>
      </top>
      <bottom/>
      <diagonal/>
    </border>
    <border>
      <left/>
      <right style="thin">
        <color theme="0"/>
      </right>
      <top/>
      <bottom style="thin">
        <color indexed="64"/>
      </bottom>
      <diagonal/>
    </border>
    <border>
      <left style="thin">
        <color theme="0"/>
      </left>
      <right style="thin">
        <color theme="0"/>
      </right>
      <top style="double">
        <color theme="0"/>
      </top>
      <bottom/>
      <diagonal/>
    </border>
    <border>
      <left style="thin">
        <color indexed="9"/>
      </left>
      <right style="thin">
        <color indexed="9"/>
      </right>
      <top style="double">
        <color indexed="9"/>
      </top>
      <bottom style="double">
        <color indexed="9"/>
      </bottom>
      <diagonal/>
    </border>
    <border>
      <left style="thin">
        <color rgb="FF808080"/>
      </left>
      <right style="thin">
        <color rgb="FF808080"/>
      </right>
      <top style="thin">
        <color rgb="FF808080"/>
      </top>
      <bottom style="thin">
        <color rgb="FF808080"/>
      </bottom>
      <diagonal/>
    </border>
    <border>
      <left/>
      <right style="thin">
        <color theme="0"/>
      </right>
      <top style="double">
        <color theme="0"/>
      </top>
      <bottom style="double">
        <color theme="0"/>
      </bottom>
      <diagonal/>
    </border>
    <border>
      <left style="thin">
        <color theme="0"/>
      </left>
      <right style="thin">
        <color theme="0"/>
      </right>
      <top style="double">
        <color theme="0"/>
      </top>
      <bottom style="double">
        <color theme="0"/>
      </bottom>
      <diagonal/>
    </border>
    <border>
      <left/>
      <right style="thin">
        <color theme="0"/>
      </right>
      <top style="double">
        <color theme="0"/>
      </top>
      <bottom style="thin">
        <color theme="0"/>
      </bottom>
      <diagonal/>
    </border>
    <border>
      <left style="thin">
        <color theme="0"/>
      </left>
      <right/>
      <top style="double">
        <color theme="0"/>
      </top>
      <bottom style="thin">
        <color theme="0"/>
      </bottom>
      <diagonal/>
    </border>
    <border>
      <left/>
      <right/>
      <top style="double">
        <color theme="0"/>
      </top>
      <bottom style="thin">
        <color theme="0"/>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double">
        <color theme="0"/>
      </right>
      <top style="double">
        <color theme="0"/>
      </top>
      <bottom/>
      <diagonal/>
    </border>
    <border>
      <left style="double">
        <color theme="0"/>
      </left>
      <right style="double">
        <color theme="0"/>
      </right>
      <top style="double">
        <color theme="0"/>
      </top>
      <bottom/>
      <diagonal/>
    </border>
    <border>
      <left style="double">
        <color theme="0"/>
      </left>
      <right style="thin">
        <color theme="0"/>
      </right>
      <top style="double">
        <color theme="0"/>
      </top>
      <bottom/>
      <diagonal/>
    </border>
    <border>
      <left/>
      <right style="double">
        <color theme="0"/>
      </right>
      <top/>
      <bottom style="double">
        <color theme="0"/>
      </bottom>
      <diagonal/>
    </border>
    <border>
      <left style="double">
        <color theme="0"/>
      </left>
      <right style="double">
        <color theme="0"/>
      </right>
      <top/>
      <bottom style="double">
        <color theme="0"/>
      </bottom>
      <diagonal/>
    </border>
    <border>
      <left style="double">
        <color theme="0"/>
      </left>
      <right style="thin">
        <color theme="0"/>
      </right>
      <top/>
      <bottom style="double">
        <color theme="0"/>
      </bottom>
      <diagonal/>
    </border>
    <border>
      <left style="thin">
        <color theme="0"/>
      </left>
      <right style="thin">
        <color theme="1" tint="4.9989318521683403E-2"/>
      </right>
      <top style="thin">
        <color theme="0"/>
      </top>
      <bottom style="double">
        <color theme="0"/>
      </bottom>
      <diagonal/>
    </border>
    <border>
      <left style="thin">
        <color theme="1" tint="4.9989318521683403E-2"/>
      </left>
      <right/>
      <top style="thin">
        <color theme="0"/>
      </top>
      <bottom style="double">
        <color theme="0"/>
      </bottom>
      <diagonal/>
    </border>
    <border>
      <left/>
      <right style="thin">
        <color theme="1" tint="4.9989318521683403E-2"/>
      </right>
      <top/>
      <bottom/>
      <diagonal/>
    </border>
    <border>
      <left style="thin">
        <color theme="1" tint="4.9989318521683403E-2"/>
      </left>
      <right style="thin">
        <color theme="1" tint="4.9989318521683403E-2"/>
      </right>
      <top/>
      <bottom/>
      <diagonal/>
    </border>
    <border>
      <left style="thin">
        <color theme="1" tint="4.9989318521683403E-2"/>
      </left>
      <right style="thin">
        <color theme="1" tint="4.9989318521683403E-2"/>
      </right>
      <top style="double">
        <color theme="0"/>
      </top>
      <bottom/>
      <diagonal/>
    </border>
    <border>
      <left style="thin">
        <color theme="1" tint="4.9989318521683403E-2"/>
      </left>
      <right/>
      <top/>
      <bottom/>
      <diagonal/>
    </border>
    <border>
      <left/>
      <right style="thin">
        <color theme="1" tint="4.9989318521683403E-2"/>
      </right>
      <top style="thin">
        <color indexed="64"/>
      </top>
      <bottom style="thin">
        <color indexed="64"/>
      </bottom>
      <diagonal/>
    </border>
    <border>
      <left style="thin">
        <color theme="1" tint="4.9989318521683403E-2"/>
      </left>
      <right style="thin">
        <color theme="1" tint="4.9989318521683403E-2"/>
      </right>
      <top style="thin">
        <color indexed="64"/>
      </top>
      <bottom style="thin">
        <color indexed="64"/>
      </bottom>
      <diagonal/>
    </border>
    <border>
      <left style="thin">
        <color theme="1" tint="4.9989318521683403E-2"/>
      </left>
      <right/>
      <top style="thin">
        <color indexed="64"/>
      </top>
      <bottom style="thin">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right style="medium">
        <color theme="0"/>
      </right>
      <top style="medium">
        <color indexed="64"/>
      </top>
      <bottom style="medium">
        <color indexed="64"/>
      </bottom>
      <diagonal/>
    </border>
    <border>
      <left/>
      <right style="thin">
        <color theme="0"/>
      </right>
      <top style="thin">
        <color auto="1"/>
      </top>
      <bottom/>
      <diagonal/>
    </border>
    <border>
      <left style="thin">
        <color theme="0"/>
      </left>
      <right style="thin">
        <color theme="0"/>
      </right>
      <top style="thin">
        <color theme="0"/>
      </top>
      <bottom/>
      <diagonal/>
    </border>
    <border>
      <left style="thin">
        <color theme="0"/>
      </left>
      <right style="thin">
        <color theme="0"/>
      </right>
      <top/>
      <bottom style="thin">
        <color auto="1"/>
      </bottom>
      <diagonal/>
    </border>
    <border>
      <left style="thin">
        <color indexed="64"/>
      </left>
      <right style="thin">
        <color indexed="64"/>
      </right>
      <top style="thin">
        <color indexed="64"/>
      </top>
      <bottom/>
      <diagonal/>
    </border>
  </borders>
  <cellStyleXfs count="238">
    <xf numFmtId="0" fontId="0"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174" fontId="64" fillId="0" borderId="1"/>
    <xf numFmtId="174" fontId="44" fillId="0" borderId="1"/>
    <xf numFmtId="174" fontId="27" fillId="0" borderId="0">
      <alignment vertical="top"/>
    </xf>
    <xf numFmtId="174" fontId="28" fillId="0" borderId="0">
      <alignment horizontal="right"/>
    </xf>
    <xf numFmtId="174" fontId="62" fillId="0" borderId="0">
      <alignment horizontal="left"/>
    </xf>
    <xf numFmtId="174" fontId="28" fillId="0" borderId="0">
      <alignment horizontal="left"/>
    </xf>
    <xf numFmtId="0" fontId="38" fillId="4" borderId="0" applyNumberFormat="0" applyBorder="0" applyAlignment="0" applyProtection="0"/>
    <xf numFmtId="2" fontId="22" fillId="0" borderId="0">
      <protection locked="0"/>
    </xf>
    <xf numFmtId="3" fontId="22" fillId="0" borderId="0">
      <protection locked="0"/>
    </xf>
    <xf numFmtId="2" fontId="23" fillId="0" borderId="0">
      <protection locked="0"/>
    </xf>
    <xf numFmtId="3" fontId="22" fillId="0" borderId="0">
      <protection locked="0"/>
    </xf>
    <xf numFmtId="0" fontId="65" fillId="0" borderId="0" applyNumberFormat="0" applyFont="0" applyFill="0" applyAlignment="0" applyProtection="0"/>
    <xf numFmtId="0" fontId="32" fillId="0" borderId="0" applyNumberFormat="0" applyFont="0" applyFill="0" applyAlignment="0" applyProtection="0"/>
    <xf numFmtId="0" fontId="39" fillId="16" borderId="2" applyNumberFormat="0" applyAlignment="0" applyProtection="0"/>
    <xf numFmtId="0" fontId="52" fillId="0" borderId="0">
      <alignment vertical="center"/>
    </xf>
    <xf numFmtId="0" fontId="40" fillId="17" borderId="3" applyNumberFormat="0" applyAlignment="0" applyProtection="0"/>
    <xf numFmtId="0" fontId="41" fillId="0" borderId="4" applyNumberFormat="0" applyFill="0" applyAlignment="0" applyProtection="0"/>
    <xf numFmtId="165" fontId="21" fillId="0" borderId="0" applyFont="0" applyFill="0" applyBorder="0" applyAlignment="0" applyProtection="0"/>
    <xf numFmtId="40" fontId="24"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 fontId="22" fillId="0" borderId="0">
      <protection locked="0"/>
    </xf>
    <xf numFmtId="3" fontId="22" fillId="0" borderId="0">
      <protection locked="0"/>
    </xf>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21" borderId="0" applyNumberFormat="0" applyBorder="0" applyAlignment="0" applyProtection="0"/>
    <xf numFmtId="0" fontId="42" fillId="7" borderId="2" applyNumberFormat="0" applyAlignment="0" applyProtection="0"/>
    <xf numFmtId="179" fontId="21" fillId="0" borderId="0" applyFont="0" applyFill="0" applyBorder="0" applyAlignment="0" applyProtection="0"/>
    <xf numFmtId="0" fontId="66" fillId="0" borderId="5">
      <alignment horizontal="center"/>
    </xf>
    <xf numFmtId="171" fontId="22" fillId="0" borderId="0">
      <protection locked="0"/>
    </xf>
    <xf numFmtId="0" fontId="61" fillId="0" borderId="0" applyNumberFormat="0">
      <alignment horizontal="left"/>
    </xf>
    <xf numFmtId="0" fontId="75" fillId="0" borderId="0" applyNumberFormat="0" applyFill="0" applyBorder="0" applyAlignment="0" applyProtection="0">
      <alignment vertical="top"/>
      <protection locked="0"/>
    </xf>
    <xf numFmtId="0" fontId="43" fillId="3" borderId="0" applyNumberFormat="0" applyBorder="0" applyAlignment="0" applyProtection="0"/>
    <xf numFmtId="0" fontId="44" fillId="0" borderId="0"/>
    <xf numFmtId="0" fontId="66" fillId="0" borderId="6">
      <alignment horizontal="center"/>
    </xf>
    <xf numFmtId="0" fontId="67" fillId="0" borderId="7">
      <alignment horizontal="center"/>
    </xf>
    <xf numFmtId="173" fontId="22" fillId="0" borderId="0">
      <protection locked="0"/>
    </xf>
    <xf numFmtId="0" fontId="45" fillId="22" borderId="0" applyNumberFormat="0" applyBorder="0" applyAlignment="0" applyProtection="0"/>
    <xf numFmtId="0" fontId="30" fillId="0" borderId="0"/>
    <xf numFmtId="0" fontId="36" fillId="0" borderId="0"/>
    <xf numFmtId="0" fontId="80" fillId="0" borderId="0"/>
    <xf numFmtId="0" fontId="30" fillId="0" borderId="0"/>
    <xf numFmtId="0" fontId="80" fillId="0" borderId="0"/>
    <xf numFmtId="0" fontId="71" fillId="0" borderId="0"/>
    <xf numFmtId="0" fontId="68" fillId="0" borderId="0"/>
    <xf numFmtId="0" fontId="21" fillId="23" borderId="8" applyNumberFormat="0" applyFont="0" applyAlignment="0" applyProtection="0"/>
    <xf numFmtId="0" fontId="76" fillId="23" borderId="8" applyNumberFormat="0" applyFont="0" applyAlignment="0" applyProtection="0"/>
    <xf numFmtId="10" fontId="24" fillId="0" borderId="0" applyFont="0" applyFill="0" applyBorder="0" applyAlignment="0" applyProtection="0"/>
    <xf numFmtId="170" fontId="22" fillId="0" borderId="0">
      <protection locked="0"/>
    </xf>
    <xf numFmtId="183" fontId="76" fillId="0" borderId="0">
      <protection locked="0"/>
    </xf>
    <xf numFmtId="169" fontId="22" fillId="0" borderId="0">
      <protection locked="0"/>
    </xf>
    <xf numFmtId="182" fontId="76" fillId="0" borderId="0">
      <protection locked="0"/>
    </xf>
    <xf numFmtId="9" fontId="21" fillId="0" borderId="0" applyFont="0" applyFill="0" applyBorder="0" applyAlignment="0" applyProtection="0"/>
    <xf numFmtId="9" fontId="72"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30" fillId="0" borderId="0" applyFont="0" applyFill="0" applyBorder="0" applyAlignment="0" applyProtection="0"/>
    <xf numFmtId="9" fontId="76" fillId="0" borderId="0" applyFont="0" applyFill="0" applyBorder="0" applyAlignment="0" applyProtection="0"/>
    <xf numFmtId="0" fontId="46" fillId="16" borderId="9" applyNumberFormat="0" applyAlignment="0" applyProtection="0"/>
    <xf numFmtId="38" fontId="63" fillId="0" borderId="0" applyFont="0" applyFill="0" applyBorder="0" applyAlignment="0" applyProtection="0"/>
    <xf numFmtId="38" fontId="25" fillId="0" borderId="0" applyFont="0" applyFill="0" applyBorder="0" applyAlignment="0" applyProtection="0"/>
    <xf numFmtId="38" fontId="25" fillId="0" borderId="10"/>
    <xf numFmtId="168" fontId="21" fillId="0" borderId="0">
      <protection locked="0"/>
    </xf>
    <xf numFmtId="185" fontId="77" fillId="0" borderId="0">
      <protection locked="0"/>
    </xf>
    <xf numFmtId="166" fontId="21" fillId="0" borderId="0" applyFont="0" applyFill="0" applyBorder="0" applyAlignment="0" applyProtection="0"/>
    <xf numFmtId="43" fontId="30" fillId="0" borderId="0" applyFont="0" applyFill="0" applyBorder="0" applyAlignment="0" applyProtection="0"/>
    <xf numFmtId="166" fontId="21" fillId="0" borderId="0" applyFont="0" applyFill="0" applyBorder="0" applyAlignment="0" applyProtection="0"/>
    <xf numFmtId="166" fontId="72" fillId="0" borderId="0" applyFont="0" applyFill="0" applyBorder="0" applyAlignment="0" applyProtection="0"/>
    <xf numFmtId="166" fontId="21" fillId="0" borderId="0" applyFont="0" applyFill="0" applyBorder="0" applyAlignment="0" applyProtection="0"/>
    <xf numFmtId="166" fontId="72" fillId="0" borderId="0" applyFont="0" applyFill="0" applyBorder="0" applyAlignment="0" applyProtection="0"/>
    <xf numFmtId="166" fontId="30" fillId="0" borderId="0" applyFont="0" applyFill="0" applyBorder="0" applyAlignment="0" applyProtection="0"/>
    <xf numFmtId="166" fontId="79"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29" fillId="0" borderId="0">
      <alignment vertical="center"/>
    </xf>
    <xf numFmtId="0" fontId="49" fillId="0" borderId="11" applyNumberFormat="0" applyFill="0" applyAlignment="0" applyProtection="0"/>
    <xf numFmtId="0" fontId="50" fillId="0" borderId="12" applyNumberFormat="0" applyFill="0" applyAlignment="0" applyProtection="0"/>
    <xf numFmtId="0" fontId="51" fillId="0" borderId="13" applyNumberFormat="0" applyFill="0" applyAlignment="0" applyProtection="0"/>
    <xf numFmtId="0" fontId="51" fillId="0" borderId="0" applyNumberFormat="0" applyFill="0" applyBorder="0" applyAlignment="0" applyProtection="0"/>
    <xf numFmtId="0" fontId="78" fillId="0" borderId="0" applyNumberFormat="0" applyFill="0" applyBorder="0" applyAlignment="0" applyProtection="0"/>
    <xf numFmtId="2" fontId="26" fillId="0" borderId="0">
      <protection locked="0"/>
    </xf>
    <xf numFmtId="184" fontId="76" fillId="0" borderId="0">
      <protection locked="0"/>
    </xf>
    <xf numFmtId="2" fontId="26" fillId="0" borderId="0">
      <protection locked="0"/>
    </xf>
    <xf numFmtId="184" fontId="76" fillId="0" borderId="0">
      <protection locked="0"/>
    </xf>
    <xf numFmtId="2" fontId="22" fillId="0" borderId="14">
      <protection locked="0"/>
    </xf>
    <xf numFmtId="3" fontId="22" fillId="0" borderId="14">
      <protection locked="0"/>
    </xf>
    <xf numFmtId="169" fontId="22" fillId="0" borderId="0">
      <protection locked="0"/>
    </xf>
    <xf numFmtId="172" fontId="22" fillId="0" borderId="0">
      <protection locked="0"/>
    </xf>
    <xf numFmtId="4" fontId="21" fillId="0" borderId="0" applyFont="0" applyFill="0" applyBorder="0" applyAlignment="0" applyProtection="0"/>
    <xf numFmtId="166" fontId="71" fillId="0" borderId="0" applyFont="0" applyFill="0" applyBorder="0" applyAlignment="0" applyProtection="0"/>
    <xf numFmtId="4" fontId="72" fillId="0" borderId="0" applyFont="0" applyFill="0" applyBorder="0" applyAlignment="0" applyProtection="0"/>
    <xf numFmtId="4" fontId="30" fillId="0" borderId="0" applyFont="0" applyFill="0" applyBorder="0" applyAlignment="0" applyProtection="0"/>
    <xf numFmtId="43" fontId="76" fillId="0" borderId="0" applyFont="0" applyFill="0" applyBorder="0" applyAlignment="0" applyProtection="0"/>
    <xf numFmtId="166" fontId="30" fillId="0" borderId="0" applyFont="0" applyFill="0" applyBorder="0" applyAlignment="0" applyProtection="0"/>
    <xf numFmtId="4" fontId="79" fillId="0" borderId="0" applyFont="0" applyFill="0" applyBorder="0" applyAlignment="0" applyProtection="0"/>
    <xf numFmtId="43" fontId="30" fillId="0" borderId="0" applyFont="0" applyFill="0" applyBorder="0" applyAlignment="0" applyProtection="0"/>
    <xf numFmtId="3" fontId="21" fillId="0" borderId="0" applyFont="0" applyFill="0" applyBorder="0" applyAlignment="0" applyProtection="0"/>
    <xf numFmtId="0" fontId="98" fillId="0" borderId="0"/>
    <xf numFmtId="0" fontId="20" fillId="0" borderId="0"/>
    <xf numFmtId="43" fontId="20" fillId="0" borderId="0" applyFont="0" applyFill="0" applyBorder="0" applyAlignment="0" applyProtection="0"/>
    <xf numFmtId="0" fontId="98" fillId="0" borderId="0"/>
    <xf numFmtId="43" fontId="98" fillId="0" borderId="0" applyFont="0" applyFill="0" applyBorder="0" applyAlignment="0" applyProtection="0"/>
    <xf numFmtId="43" fontId="19" fillId="0" borderId="0" applyFont="0" applyFill="0" applyBorder="0" applyAlignment="0" applyProtection="0"/>
    <xf numFmtId="0" fontId="21" fillId="0" borderId="0"/>
    <xf numFmtId="0" fontId="18" fillId="0" borderId="0"/>
    <xf numFmtId="166" fontId="107" fillId="0" borderId="0" applyFont="0" applyFill="0" applyBorder="0" applyAlignment="0" applyProtection="0"/>
    <xf numFmtId="9" fontId="107" fillId="0" borderId="0" applyFont="0" applyFill="0" applyBorder="0" applyAlignment="0" applyProtection="0"/>
    <xf numFmtId="189" fontId="10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0" fontId="15" fillId="0" borderId="0"/>
    <xf numFmtId="43" fontId="15" fillId="0" borderId="0" applyFont="0" applyFill="0" applyBorder="0" applyAlignment="0" applyProtection="0"/>
    <xf numFmtId="189" fontId="21" fillId="0" borderId="0" applyFont="0" applyFill="0" applyBorder="0" applyAlignment="0" applyProtection="0"/>
    <xf numFmtId="0" fontId="21" fillId="0" borderId="0"/>
    <xf numFmtId="0" fontId="61" fillId="0" borderId="0"/>
    <xf numFmtId="0" fontId="21" fillId="0" borderId="0"/>
    <xf numFmtId="0" fontId="14" fillId="0" borderId="0"/>
    <xf numFmtId="0" fontId="21" fillId="23" borderId="8" applyNumberFormat="0" applyFont="0" applyAlignment="0" applyProtection="0"/>
    <xf numFmtId="0" fontId="21" fillId="23" borderId="8" applyNumberFormat="0" applyFont="0" applyAlignment="0" applyProtection="0"/>
    <xf numFmtId="183" fontId="21" fillId="0" borderId="0">
      <protection locked="0"/>
    </xf>
    <xf numFmtId="183" fontId="21" fillId="0" borderId="0">
      <protection locked="0"/>
    </xf>
    <xf numFmtId="183" fontId="21" fillId="0" borderId="0">
      <protection locked="0"/>
    </xf>
    <xf numFmtId="182" fontId="21" fillId="0" borderId="0">
      <protection locked="0"/>
    </xf>
    <xf numFmtId="182" fontId="21" fillId="0" borderId="0">
      <protection locked="0"/>
    </xf>
    <xf numFmtId="182" fontId="21" fillId="0" borderId="0">
      <protection locked="0"/>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38" fontId="108" fillId="0" borderId="0" applyFont="0" applyFill="0" applyBorder="0" applyAlignment="0" applyProtection="0"/>
    <xf numFmtId="38" fontId="108" fillId="0" borderId="10"/>
    <xf numFmtId="38" fontId="25" fillId="0" borderId="10"/>
    <xf numFmtId="190" fontId="25" fillId="0" borderId="0">
      <protection locked="0"/>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9" fillId="0" borderId="0">
      <alignment vertical="center"/>
    </xf>
    <xf numFmtId="184" fontId="21" fillId="0" borderId="0">
      <protection locked="0"/>
    </xf>
    <xf numFmtId="184" fontId="21" fillId="0" borderId="0">
      <protection locked="0"/>
    </xf>
    <xf numFmtId="184" fontId="21" fillId="0" borderId="0">
      <protection locked="0"/>
    </xf>
    <xf numFmtId="184" fontId="21" fillId="0" borderId="0">
      <protection locked="0"/>
    </xf>
    <xf numFmtId="184" fontId="21" fillId="0" borderId="0">
      <protection locked="0"/>
    </xf>
    <xf numFmtId="184" fontId="21" fillId="0" borderId="0">
      <protection locked="0"/>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 fontId="21" fillId="0" borderId="0" applyFont="0" applyFill="0" applyBorder="0" applyAlignment="0" applyProtection="0"/>
    <xf numFmtId="168" fontId="109" fillId="0" borderId="0">
      <protection locked="0"/>
    </xf>
    <xf numFmtId="43" fontId="109" fillId="0" borderId="0" applyFont="0" applyFill="0" applyBorder="0" applyAlignment="0" applyProtection="0"/>
    <xf numFmtId="0" fontId="13" fillId="0" borderId="0"/>
    <xf numFmtId="43" fontId="21" fillId="0" borderId="0"/>
    <xf numFmtId="179" fontId="117" fillId="0" borderId="0" applyFont="0" applyFill="0" applyBorder="0" applyAlignment="0" applyProtection="0"/>
    <xf numFmtId="189" fontId="117" fillId="0" borderId="0" applyFont="0" applyFill="0" applyBorder="0" applyAlignment="0" applyProtection="0"/>
    <xf numFmtId="0" fontId="12" fillId="0" borderId="0"/>
    <xf numFmtId="0" fontId="12" fillId="0" borderId="0"/>
    <xf numFmtId="0" fontId="117" fillId="23" borderId="8" applyNumberFormat="0" applyFont="0" applyAlignment="0" applyProtection="0"/>
    <xf numFmtId="9" fontId="117" fillId="0" borderId="0" applyFont="0" applyFill="0" applyBorder="0" applyAlignment="0" applyProtection="0"/>
    <xf numFmtId="9" fontId="12" fillId="0" borderId="0" applyFont="0" applyFill="0" applyBorder="0" applyAlignment="0" applyProtection="0"/>
    <xf numFmtId="168" fontId="117" fillId="0" borderId="0">
      <protection locked="0"/>
    </xf>
    <xf numFmtId="43" fontId="1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2" fillId="0" borderId="0" applyFont="0" applyFill="0" applyBorder="0" applyAlignment="0" applyProtection="0"/>
    <xf numFmtId="0" fontId="118" fillId="0" borderId="0"/>
    <xf numFmtId="166" fontId="21" fillId="0" borderId="0" applyFont="0" applyFill="0" applyBorder="0" applyAlignment="0" applyProtection="0"/>
    <xf numFmtId="0" fontId="11" fillId="0" borderId="0"/>
    <xf numFmtId="0" fontId="10" fillId="0" borderId="0"/>
    <xf numFmtId="0" fontId="9" fillId="0" borderId="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43" fontId="21" fillId="0" borderId="0"/>
    <xf numFmtId="43" fontId="21" fillId="0" borderId="0" applyFont="0" applyFill="0" applyBorder="0" applyAlignment="0" applyProtection="0"/>
    <xf numFmtId="0" fontId="125" fillId="0" borderId="0" applyNumberFormat="0" applyFont="0" applyFill="0" applyBorder="0" applyAlignment="0" applyProtection="0"/>
    <xf numFmtId="43" fontId="21" fillId="0" borderId="0" applyFont="0" applyFill="0" applyBorder="0" applyAlignment="0" applyProtection="0"/>
    <xf numFmtId="0" fontId="21" fillId="0" borderId="0" applyNumberFormat="0" applyFont="0" applyFill="0" applyBorder="0" applyAlignment="0" applyProtection="0"/>
    <xf numFmtId="43" fontId="21" fillId="0" borderId="0" applyFont="0" applyFill="0" applyBorder="0" applyAlignment="0" applyProtection="0"/>
    <xf numFmtId="43" fontId="125" fillId="0" borderId="0"/>
    <xf numFmtId="0" fontId="21" fillId="0" borderId="0"/>
    <xf numFmtId="0" fontId="6" fillId="0" borderId="0"/>
    <xf numFmtId="43" fontId="6" fillId="0" borderId="0" applyFont="0" applyFill="0" applyBorder="0" applyAlignment="0" applyProtection="0"/>
    <xf numFmtId="43"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xf numFmtId="4" fontId="21" fillId="0" borderId="0" applyFont="0" applyFill="0" applyBorder="0" applyAlignment="0" applyProtection="0"/>
    <xf numFmtId="0" fontId="98" fillId="0" borderId="0"/>
    <xf numFmtId="0" fontId="5" fillId="0" borderId="0"/>
    <xf numFmtId="43" fontId="5" fillId="0" borderId="0" applyFont="0" applyFill="0" applyBorder="0" applyAlignment="0" applyProtection="0"/>
    <xf numFmtId="0" fontId="21" fillId="0" borderId="0"/>
    <xf numFmtId="0" fontId="146"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162"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 fontId="21" fillId="0" borderId="0" applyFont="0" applyFill="0" applyBorder="0" applyAlignment="0" applyProtection="0"/>
    <xf numFmtId="9" fontId="1" fillId="0" borderId="0" applyFont="0" applyFill="0" applyBorder="0" applyAlignment="0" applyProtection="0"/>
  </cellStyleXfs>
  <cellXfs count="619">
    <xf numFmtId="0" fontId="0" fillId="0" borderId="0" xfId="0"/>
    <xf numFmtId="0" fontId="54" fillId="0" borderId="0" xfId="0" applyFont="1" applyAlignment="1">
      <alignment horizontal="center" vertical="center"/>
    </xf>
    <xf numFmtId="0" fontId="31" fillId="0" borderId="0" xfId="0" applyFont="1"/>
    <xf numFmtId="0" fontId="53" fillId="0" borderId="0" xfId="0" applyFont="1" applyAlignment="1">
      <alignment vertical="center"/>
    </xf>
    <xf numFmtId="175" fontId="57" fillId="0" borderId="0" xfId="88" applyNumberFormat="1" applyFont="1" applyBorder="1" applyAlignment="1">
      <alignment vertical="center"/>
    </xf>
    <xf numFmtId="175" fontId="53" fillId="0" borderId="0" xfId="88" applyNumberFormat="1" applyFont="1" applyBorder="1" applyAlignment="1">
      <alignment vertical="center"/>
    </xf>
    <xf numFmtId="0" fontId="58" fillId="0" borderId="0" xfId="0" applyFont="1" applyAlignment="1">
      <alignment vertical="top" wrapText="1"/>
    </xf>
    <xf numFmtId="4" fontId="53" fillId="0" borderId="0" xfId="90" applyNumberFormat="1" applyFont="1" applyBorder="1" applyAlignment="1" applyProtection="1">
      <alignment horizontal="right"/>
      <protection locked="0"/>
    </xf>
    <xf numFmtId="0" fontId="53" fillId="0" borderId="0" xfId="0" applyFont="1" applyAlignment="1">
      <alignment horizontal="center" vertical="center"/>
    </xf>
    <xf numFmtId="177" fontId="57" fillId="0" borderId="0" xfId="90" applyNumberFormat="1" applyFont="1" applyFill="1" applyBorder="1" applyAlignment="1" applyProtection="1">
      <alignment horizontal="right"/>
      <protection locked="0"/>
    </xf>
    <xf numFmtId="167" fontId="55" fillId="0" borderId="5" xfId="90" applyNumberFormat="1" applyFont="1" applyBorder="1" applyAlignment="1" applyProtection="1">
      <alignment horizontal="centerContinuous"/>
      <protection locked="0"/>
    </xf>
    <xf numFmtId="167" fontId="53" fillId="0" borderId="5" xfId="90" applyNumberFormat="1" applyFont="1" applyBorder="1" applyAlignment="1" applyProtection="1">
      <alignment horizontal="right"/>
      <protection locked="0"/>
    </xf>
    <xf numFmtId="4" fontId="53" fillId="0" borderId="5" xfId="90" applyNumberFormat="1" applyFont="1" applyBorder="1" applyAlignment="1" applyProtection="1">
      <alignment horizontal="right"/>
      <protection locked="0"/>
    </xf>
    <xf numFmtId="0" fontId="53" fillId="0" borderId="0" xfId="0" applyFont="1"/>
    <xf numFmtId="167" fontId="53" fillId="0" borderId="0" xfId="90" applyNumberFormat="1" applyFont="1" applyProtection="1">
      <protection locked="0"/>
    </xf>
    <xf numFmtId="177" fontId="56" fillId="0" borderId="0" xfId="90" applyNumberFormat="1" applyFont="1" applyFill="1" applyBorder="1" applyAlignment="1" applyProtection="1">
      <alignment horizontal="right"/>
      <protection locked="0"/>
    </xf>
    <xf numFmtId="167" fontId="56" fillId="0" borderId="0" xfId="90" applyNumberFormat="1" applyFont="1" applyFill="1" applyBorder="1" applyAlignment="1" applyProtection="1">
      <alignment horizontal="right"/>
      <protection locked="0"/>
    </xf>
    <xf numFmtId="167" fontId="57" fillId="0" borderId="0" xfId="90" applyNumberFormat="1" applyFont="1" applyBorder="1" applyAlignment="1" applyProtection="1">
      <alignment horizontal="left" indent="2"/>
      <protection locked="0"/>
    </xf>
    <xf numFmtId="167" fontId="57" fillId="0" borderId="0" xfId="90" applyNumberFormat="1" applyFont="1" applyFill="1" applyBorder="1" applyAlignment="1" applyProtection="1">
      <alignment horizontal="right"/>
      <protection locked="0"/>
    </xf>
    <xf numFmtId="167" fontId="57" fillId="0" borderId="0" xfId="90" applyNumberFormat="1" applyFont="1" applyFill="1" applyBorder="1" applyAlignment="1" applyProtection="1">
      <alignment horizontal="left" indent="2"/>
      <protection locked="0"/>
    </xf>
    <xf numFmtId="167" fontId="56" fillId="0" borderId="0" xfId="90" quotePrefix="1" applyNumberFormat="1" applyFont="1" applyBorder="1" applyAlignment="1" applyProtection="1">
      <alignment horizontal="left" indent="1"/>
      <protection locked="0"/>
    </xf>
    <xf numFmtId="167" fontId="57" fillId="0" borderId="0" xfId="90" applyNumberFormat="1" applyFont="1" applyFill="1" applyBorder="1" applyAlignment="1" applyProtection="1">
      <alignment horizontal="left"/>
      <protection locked="0"/>
    </xf>
    <xf numFmtId="4" fontId="57" fillId="0" borderId="0" xfId="90" applyNumberFormat="1" applyFont="1" applyFill="1" applyBorder="1" applyAlignment="1" applyProtection="1">
      <alignment horizontal="left"/>
      <protection locked="0"/>
    </xf>
    <xf numFmtId="167" fontId="53" fillId="0" borderId="0" xfId="0" applyNumberFormat="1" applyFont="1" applyProtection="1">
      <protection locked="0"/>
    </xf>
    <xf numFmtId="0" fontId="53" fillId="0" borderId="5" xfId="0" applyFont="1" applyBorder="1"/>
    <xf numFmtId="167" fontId="53" fillId="0" borderId="5" xfId="0" applyNumberFormat="1" applyFont="1" applyBorder="1"/>
    <xf numFmtId="0" fontId="0" fillId="0" borderId="5" xfId="0" applyBorder="1"/>
    <xf numFmtId="0" fontId="58" fillId="0" borderId="0" xfId="0" applyFont="1"/>
    <xf numFmtId="167" fontId="70" fillId="25" borderId="16" xfId="90" applyNumberFormat="1" applyFont="1" applyFill="1" applyBorder="1" applyAlignment="1" applyProtection="1">
      <alignment horizontal="center" vertical="center"/>
      <protection locked="0"/>
    </xf>
    <xf numFmtId="175" fontId="70" fillId="25" borderId="28" xfId="88" applyNumberFormat="1" applyFont="1" applyFill="1" applyBorder="1" applyAlignment="1">
      <alignment horizontal="center" vertical="center"/>
    </xf>
    <xf numFmtId="167" fontId="70" fillId="25" borderId="29" xfId="90" applyNumberFormat="1" applyFont="1" applyFill="1" applyBorder="1" applyAlignment="1" applyProtection="1">
      <alignment horizontal="center" vertical="center" wrapText="1"/>
      <protection locked="0"/>
    </xf>
    <xf numFmtId="167" fontId="55" fillId="0" borderId="0" xfId="90" applyNumberFormat="1" applyFont="1" applyBorder="1" applyAlignment="1" applyProtection="1">
      <alignment horizontal="centerContinuous"/>
      <protection locked="0"/>
    </xf>
    <xf numFmtId="167" fontId="53" fillId="0" borderId="0" xfId="90" applyNumberFormat="1" applyFont="1" applyBorder="1" applyAlignment="1" applyProtection="1">
      <alignment horizontal="right"/>
      <protection locked="0"/>
    </xf>
    <xf numFmtId="177" fontId="69" fillId="24" borderId="0" xfId="90" applyNumberFormat="1" applyFont="1" applyFill="1" applyBorder="1" applyAlignment="1" applyProtection="1">
      <alignment horizontal="right" vertical="center"/>
      <protection locked="0"/>
    </xf>
    <xf numFmtId="8" fontId="82" fillId="0" borderId="0" xfId="0" applyNumberFormat="1" applyFont="1"/>
    <xf numFmtId="0" fontId="82" fillId="0" borderId="0" xfId="0" applyFont="1" applyAlignment="1">
      <alignment vertical="top" wrapText="1"/>
    </xf>
    <xf numFmtId="0" fontId="85" fillId="0" borderId="0" xfId="0" applyFont="1" applyAlignment="1">
      <alignment vertical="top" wrapText="1"/>
    </xf>
    <xf numFmtId="178" fontId="0" fillId="0" borderId="0" xfId="74" applyNumberFormat="1" applyFont="1"/>
    <xf numFmtId="9" fontId="84" fillId="0" borderId="0" xfId="74" applyFont="1" applyFill="1" applyBorder="1" applyAlignment="1">
      <alignment horizontal="center" vertical="center" wrapText="1"/>
    </xf>
    <xf numFmtId="43" fontId="0" fillId="0" borderId="0" xfId="0" applyNumberFormat="1"/>
    <xf numFmtId="0" fontId="71" fillId="0" borderId="0" xfId="65"/>
    <xf numFmtId="3" fontId="71" fillId="0" borderId="0" xfId="65" applyNumberFormat="1"/>
    <xf numFmtId="0" fontId="59" fillId="0" borderId="0" xfId="65" applyFont="1" applyAlignment="1">
      <alignment horizontal="center"/>
    </xf>
    <xf numFmtId="3" fontId="60" fillId="0" borderId="0" xfId="65" applyNumberFormat="1" applyFont="1"/>
    <xf numFmtId="49" fontId="60" fillId="0" borderId="0" xfId="65" applyNumberFormat="1" applyFont="1" applyAlignment="1">
      <alignment horizontal="right"/>
    </xf>
    <xf numFmtId="49" fontId="59" fillId="0" borderId="0" xfId="65" applyNumberFormat="1" applyFont="1" applyAlignment="1">
      <alignment horizontal="center" vertical="center"/>
    </xf>
    <xf numFmtId="0" fontId="71" fillId="0" borderId="0" xfId="65" applyAlignment="1">
      <alignment horizontal="center" vertical="center"/>
    </xf>
    <xf numFmtId="166" fontId="71" fillId="0" borderId="0" xfId="111"/>
    <xf numFmtId="166" fontId="71" fillId="0" borderId="0" xfId="111" applyFill="1"/>
    <xf numFmtId="0" fontId="60" fillId="0" borderId="0" xfId="0" applyFont="1"/>
    <xf numFmtId="0" fontId="60" fillId="0" borderId="5" xfId="0" applyFont="1" applyBorder="1"/>
    <xf numFmtId="164" fontId="87" fillId="0" borderId="0" xfId="0" applyNumberFormat="1" applyFont="1" applyAlignment="1">
      <alignment horizontal="right"/>
    </xf>
    <xf numFmtId="0" fontId="87" fillId="0" borderId="0" xfId="0" applyFont="1"/>
    <xf numFmtId="0" fontId="89" fillId="0" borderId="0" xfId="66" applyFont="1" applyAlignment="1">
      <alignment horizontal="left"/>
    </xf>
    <xf numFmtId="0" fontId="82" fillId="0" borderId="0" xfId="65" applyFont="1" applyAlignment="1">
      <alignment vertical="top"/>
    </xf>
    <xf numFmtId="0" fontId="87" fillId="0" borderId="0" xfId="65" applyFont="1"/>
    <xf numFmtId="3" fontId="87" fillId="0" borderId="0" xfId="65" applyNumberFormat="1" applyFont="1"/>
    <xf numFmtId="49" fontId="87" fillId="0" borderId="0" xfId="65" applyNumberFormat="1" applyFont="1" applyAlignment="1">
      <alignment horizontal="right"/>
    </xf>
    <xf numFmtId="0" fontId="88" fillId="0" borderId="0" xfId="65" applyFont="1"/>
    <xf numFmtId="166" fontId="88" fillId="0" borderId="0" xfId="111" applyFont="1"/>
    <xf numFmtId="177" fontId="57" fillId="29" borderId="0" xfId="90" applyNumberFormat="1" applyFont="1" applyFill="1" applyBorder="1" applyAlignment="1" applyProtection="1">
      <alignment horizontal="right"/>
      <protection locked="0"/>
    </xf>
    <xf numFmtId="0" fontId="82" fillId="0" borderId="5" xfId="0" applyFont="1" applyBorder="1" applyAlignment="1">
      <alignment vertical="top" wrapText="1"/>
    </xf>
    <xf numFmtId="167" fontId="55" fillId="0" borderId="5" xfId="91" applyNumberFormat="1" applyFont="1" applyBorder="1" applyAlignment="1" applyProtection="1">
      <alignment horizontal="centerContinuous"/>
      <protection locked="0"/>
    </xf>
    <xf numFmtId="167" fontId="53" fillId="0" borderId="5" xfId="91" applyNumberFormat="1" applyFont="1" applyBorder="1" applyAlignment="1" applyProtection="1">
      <alignment horizontal="right"/>
      <protection locked="0"/>
    </xf>
    <xf numFmtId="167" fontId="70" fillId="25" borderId="17" xfId="91" applyNumberFormat="1" applyFont="1" applyFill="1" applyBorder="1" applyAlignment="1" applyProtection="1">
      <alignment horizontal="center" vertical="center" wrapText="1"/>
      <protection locked="0"/>
    </xf>
    <xf numFmtId="167" fontId="57" fillId="0" borderId="0" xfId="91" applyNumberFormat="1" applyFont="1" applyBorder="1" applyAlignment="1" applyProtection="1">
      <alignment horizontal="left"/>
      <protection locked="0"/>
    </xf>
    <xf numFmtId="0" fontId="90" fillId="0" borderId="0" xfId="0" applyFont="1" applyAlignment="1">
      <alignment horizontal="right"/>
    </xf>
    <xf numFmtId="0" fontId="0" fillId="27" borderId="0" xfId="0" applyFill="1"/>
    <xf numFmtId="167" fontId="70" fillId="25" borderId="16" xfId="91" applyNumberFormat="1" applyFont="1" applyFill="1" applyBorder="1" applyAlignment="1" applyProtection="1">
      <alignment horizontal="center" vertical="center" wrapText="1"/>
      <protection locked="0"/>
    </xf>
    <xf numFmtId="2" fontId="85" fillId="0" borderId="0" xfId="112" applyNumberFormat="1" applyFont="1" applyFill="1" applyBorder="1" applyAlignment="1">
      <alignment horizontal="center" vertical="center" wrapText="1"/>
    </xf>
    <xf numFmtId="4" fontId="86" fillId="0" borderId="0" xfId="0" applyNumberFormat="1" applyFont="1"/>
    <xf numFmtId="0" fontId="86" fillId="28" borderId="7" xfId="0" applyFont="1" applyFill="1" applyBorder="1" applyAlignment="1">
      <alignment horizontal="center"/>
    </xf>
    <xf numFmtId="167" fontId="70" fillId="25" borderId="34" xfId="91" applyNumberFormat="1" applyFont="1" applyFill="1" applyBorder="1" applyAlignment="1" applyProtection="1">
      <alignment horizontal="center" vertical="center" wrapText="1"/>
      <protection locked="0"/>
    </xf>
    <xf numFmtId="4" fontId="0" fillId="0" borderId="0" xfId="110" applyFont="1"/>
    <xf numFmtId="0" fontId="88" fillId="0" borderId="0" xfId="65" applyFont="1" applyAlignment="1">
      <alignment vertical="top"/>
    </xf>
    <xf numFmtId="4" fontId="0" fillId="0" borderId="0" xfId="110" applyFont="1" applyFill="1"/>
    <xf numFmtId="3" fontId="86" fillId="28" borderId="7" xfId="0" applyNumberFormat="1" applyFont="1" applyFill="1" applyBorder="1"/>
    <xf numFmtId="4" fontId="53" fillId="0" borderId="0" xfId="110" applyFont="1"/>
    <xf numFmtId="176" fontId="0" fillId="0" borderId="0" xfId="0" applyNumberFormat="1"/>
    <xf numFmtId="3" fontId="86" fillId="0" borderId="0" xfId="0" applyNumberFormat="1" applyFont="1"/>
    <xf numFmtId="3" fontId="0" fillId="0" borderId="0" xfId="0" applyNumberFormat="1"/>
    <xf numFmtId="167" fontId="69" fillId="0" borderId="5" xfId="90" applyNumberFormat="1" applyFont="1" applyFill="1" applyBorder="1" applyAlignment="1" applyProtection="1">
      <alignment horizontal="left" vertical="center"/>
      <protection locked="0"/>
    </xf>
    <xf numFmtId="177" fontId="69" fillId="0" borderId="5" xfId="90" applyNumberFormat="1" applyFont="1" applyFill="1" applyBorder="1" applyAlignment="1" applyProtection="1">
      <alignment horizontal="right" vertical="center"/>
      <protection locked="0"/>
    </xf>
    <xf numFmtId="0" fontId="31" fillId="0" borderId="0" xfId="0" applyFont="1" applyAlignment="1">
      <alignment horizontal="center"/>
    </xf>
    <xf numFmtId="9" fontId="84" fillId="27" borderId="31" xfId="74" applyFont="1" applyFill="1" applyBorder="1" applyAlignment="1">
      <alignment horizontal="center" vertical="center" wrapText="1"/>
    </xf>
    <xf numFmtId="177" fontId="57" fillId="0" borderId="0" xfId="91" applyNumberFormat="1" applyFont="1" applyFill="1" applyBorder="1" applyAlignment="1" applyProtection="1">
      <alignment horizontal="right"/>
      <protection locked="0"/>
    </xf>
    <xf numFmtId="0" fontId="34" fillId="0" borderId="0" xfId="0" applyFont="1" applyAlignment="1">
      <alignment horizontal="left" vertical="top" wrapText="1"/>
    </xf>
    <xf numFmtId="167" fontId="59" fillId="0" borderId="0" xfId="93" applyNumberFormat="1" applyFont="1" applyBorder="1" applyAlignment="1" applyProtection="1">
      <alignment horizontal="centerContinuous" vertical="center"/>
      <protection locked="0"/>
    </xf>
    <xf numFmtId="4" fontId="53" fillId="0" borderId="0" xfId="116" applyFont="1" applyAlignment="1">
      <alignment vertical="center"/>
    </xf>
    <xf numFmtId="167" fontId="91" fillId="24" borderId="0" xfId="90" applyNumberFormat="1" applyFont="1" applyFill="1" applyBorder="1" applyAlignment="1" applyProtection="1">
      <alignment horizontal="left" vertical="center"/>
      <protection locked="0"/>
    </xf>
    <xf numFmtId="167" fontId="87" fillId="0" borderId="0" xfId="0" applyNumberFormat="1" applyFont="1" applyProtection="1">
      <protection locked="0"/>
    </xf>
    <xf numFmtId="167" fontId="87" fillId="29" borderId="0" xfId="0" applyNumberFormat="1" applyFont="1" applyFill="1" applyProtection="1">
      <protection locked="0"/>
    </xf>
    <xf numFmtId="167" fontId="56" fillId="0" borderId="0" xfId="90" quotePrefix="1"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92" fillId="0" borderId="0" xfId="60" applyFont="1"/>
    <xf numFmtId="167" fontId="92" fillId="0" borderId="0" xfId="60" applyNumberFormat="1" applyFont="1"/>
    <xf numFmtId="167" fontId="92" fillId="0" borderId="0" xfId="60" applyNumberFormat="1" applyFont="1" applyAlignment="1">
      <alignment horizontal="right"/>
    </xf>
    <xf numFmtId="167" fontId="93" fillId="26" borderId="5" xfId="92" applyNumberFormat="1" applyFont="1" applyFill="1" applyBorder="1" applyAlignment="1" applyProtection="1">
      <alignment vertical="center"/>
      <protection locked="0"/>
    </xf>
    <xf numFmtId="167" fontId="93" fillId="26" borderId="24" xfId="92" applyNumberFormat="1" applyFont="1" applyFill="1" applyBorder="1" applyAlignment="1" applyProtection="1">
      <alignment vertical="center"/>
      <protection locked="0"/>
    </xf>
    <xf numFmtId="4" fontId="93" fillId="26" borderId="15" xfId="92" applyNumberFormat="1" applyFont="1" applyFill="1" applyBorder="1" applyAlignment="1" applyProtection="1">
      <alignment horizontal="center" vertical="center"/>
      <protection locked="0"/>
    </xf>
    <xf numFmtId="0" fontId="95" fillId="0" borderId="0" xfId="60" applyFont="1"/>
    <xf numFmtId="167" fontId="93" fillId="0" borderId="0" xfId="92" applyNumberFormat="1" applyFont="1" applyFill="1" applyBorder="1" applyProtection="1">
      <protection locked="0"/>
    </xf>
    <xf numFmtId="3" fontId="93" fillId="0" borderId="0" xfId="92" applyNumberFormat="1" applyFont="1" applyFill="1" applyBorder="1" applyAlignment="1" applyProtection="1">
      <alignment horizontal="right"/>
      <protection locked="0"/>
    </xf>
    <xf numFmtId="167" fontId="93" fillId="0" borderId="0" xfId="92" applyNumberFormat="1" applyFont="1" applyFill="1" applyBorder="1" applyAlignment="1" applyProtection="1">
      <alignment horizontal="right"/>
      <protection locked="0"/>
    </xf>
    <xf numFmtId="167" fontId="93" fillId="0" borderId="0" xfId="92" quotePrefix="1" applyNumberFormat="1" applyFont="1" applyFill="1" applyBorder="1" applyAlignment="1" applyProtection="1">
      <alignment horizontal="left"/>
      <protection locked="0"/>
    </xf>
    <xf numFmtId="167" fontId="93" fillId="0" borderId="0" xfId="92" applyNumberFormat="1" applyFont="1" applyFill="1" applyBorder="1" applyAlignment="1" applyProtection="1">
      <alignment horizontal="left"/>
      <protection locked="0"/>
    </xf>
    <xf numFmtId="3" fontId="93" fillId="0" borderId="0" xfId="92" applyNumberFormat="1" applyFont="1" applyFill="1" applyBorder="1" applyAlignment="1" applyProtection="1">
      <alignment horizontal="right"/>
    </xf>
    <xf numFmtId="4" fontId="93" fillId="0" borderId="0" xfId="92" applyNumberFormat="1" applyFont="1" applyFill="1" applyBorder="1" applyAlignment="1" applyProtection="1">
      <alignment horizontal="right"/>
    </xf>
    <xf numFmtId="167" fontId="92" fillId="0" borderId="0" xfId="92" quotePrefix="1" applyNumberFormat="1" applyFont="1" applyBorder="1" applyAlignment="1" applyProtection="1">
      <alignment horizontal="left"/>
      <protection locked="0"/>
    </xf>
    <xf numFmtId="167" fontId="92" fillId="0" borderId="0" xfId="92" applyNumberFormat="1" applyFont="1" applyFill="1" applyBorder="1" applyAlignment="1" applyProtection="1">
      <alignment horizontal="left"/>
      <protection locked="0"/>
    </xf>
    <xf numFmtId="3" fontId="92" fillId="0" borderId="0" xfId="92" applyNumberFormat="1" applyFont="1" applyFill="1" applyBorder="1" applyAlignment="1" applyProtection="1">
      <alignment horizontal="right"/>
      <protection locked="0"/>
    </xf>
    <xf numFmtId="3" fontId="92" fillId="0" borderId="0" xfId="92" applyNumberFormat="1" applyFont="1" applyFill="1" applyBorder="1" applyAlignment="1" applyProtection="1">
      <alignment horizontal="right"/>
    </xf>
    <xf numFmtId="4" fontId="92" fillId="0" borderId="0" xfId="92" applyNumberFormat="1" applyFont="1" applyFill="1" applyBorder="1" applyAlignment="1" applyProtection="1">
      <alignment horizontal="right"/>
    </xf>
    <xf numFmtId="167" fontId="92" fillId="29" borderId="0" xfId="92" quotePrefix="1" applyNumberFormat="1" applyFont="1" applyFill="1" applyBorder="1" applyAlignment="1" applyProtection="1">
      <alignment horizontal="left"/>
      <protection locked="0"/>
    </xf>
    <xf numFmtId="167" fontId="92" fillId="29" borderId="0" xfId="92" applyNumberFormat="1" applyFont="1" applyFill="1" applyBorder="1" applyAlignment="1" applyProtection="1">
      <alignment horizontal="left"/>
      <protection locked="0"/>
    </xf>
    <xf numFmtId="0" fontId="93" fillId="0" borderId="0" xfId="60" applyFont="1"/>
    <xf numFmtId="167" fontId="92" fillId="0" borderId="0" xfId="92" quotePrefix="1" applyNumberFormat="1" applyFont="1" applyFill="1" applyBorder="1" applyAlignment="1" applyProtection="1">
      <alignment horizontal="left"/>
      <protection locked="0"/>
    </xf>
    <xf numFmtId="167" fontId="93" fillId="0" borderId="0" xfId="92" quotePrefix="1" applyNumberFormat="1" applyFont="1" applyBorder="1" applyAlignment="1" applyProtection="1">
      <alignment horizontal="left"/>
      <protection locked="0"/>
    </xf>
    <xf numFmtId="167" fontId="93" fillId="0" borderId="0" xfId="92" applyNumberFormat="1" applyFont="1" applyBorder="1" applyAlignment="1" applyProtection="1">
      <alignment horizontal="left"/>
      <protection locked="0"/>
    </xf>
    <xf numFmtId="167" fontId="92" fillId="0" borderId="0" xfId="92" applyNumberFormat="1" applyFont="1" applyBorder="1" applyAlignment="1" applyProtection="1">
      <alignment horizontal="left"/>
      <protection locked="0"/>
    </xf>
    <xf numFmtId="167" fontId="92" fillId="0" borderId="0" xfId="60" applyNumberFormat="1" applyFont="1" applyProtection="1">
      <protection locked="0"/>
    </xf>
    <xf numFmtId="167" fontId="92" fillId="0" borderId="0" xfId="92" applyNumberFormat="1" applyFont="1" applyFill="1" applyBorder="1" applyAlignment="1" applyProtection="1">
      <alignment horizontal="right"/>
    </xf>
    <xf numFmtId="167" fontId="92" fillId="0" borderId="0" xfId="92" quotePrefix="1" applyNumberFormat="1" applyFont="1" applyBorder="1" applyAlignment="1" applyProtection="1">
      <protection locked="0"/>
    </xf>
    <xf numFmtId="167" fontId="92" fillId="0" borderId="0" xfId="60" quotePrefix="1" applyNumberFormat="1" applyFont="1" applyAlignment="1" applyProtection="1">
      <alignment horizontal="left"/>
      <protection locked="0"/>
    </xf>
    <xf numFmtId="3" fontId="92" fillId="0" borderId="0" xfId="60" applyNumberFormat="1" applyFont="1"/>
    <xf numFmtId="167" fontId="92" fillId="0" borderId="0" xfId="0" applyNumberFormat="1" applyFont="1" applyAlignment="1" applyProtection="1">
      <alignment horizontal="left" indent="2"/>
      <protection locked="0"/>
    </xf>
    <xf numFmtId="167" fontId="93" fillId="0" borderId="0" xfId="60" applyNumberFormat="1" applyFont="1" applyProtection="1">
      <protection locked="0"/>
    </xf>
    <xf numFmtId="3" fontId="93" fillId="0" borderId="0" xfId="60" applyNumberFormat="1" applyFont="1" applyAlignment="1">
      <alignment horizontal="right"/>
    </xf>
    <xf numFmtId="3" fontId="93" fillId="0" borderId="0" xfId="60" applyNumberFormat="1" applyFont="1" applyAlignment="1" applyProtection="1">
      <alignment horizontal="right"/>
      <protection locked="0"/>
    </xf>
    <xf numFmtId="3" fontId="92" fillId="0" borderId="0" xfId="60" applyNumberFormat="1" applyFont="1" applyAlignment="1" applyProtection="1">
      <alignment horizontal="right"/>
      <protection locked="0"/>
    </xf>
    <xf numFmtId="167" fontId="92" fillId="0" borderId="0" xfId="60" applyNumberFormat="1" applyFont="1" applyAlignment="1" applyProtection="1">
      <alignment horizontal="right"/>
      <protection locked="0"/>
    </xf>
    <xf numFmtId="0" fontId="92" fillId="29" borderId="0" xfId="60" applyFont="1" applyFill="1"/>
    <xf numFmtId="167" fontId="92" fillId="29" borderId="0" xfId="60" applyNumberFormat="1" applyFont="1" applyFill="1" applyProtection="1">
      <protection locked="0"/>
    </xf>
    <xf numFmtId="3" fontId="92" fillId="29" borderId="0" xfId="60" applyNumberFormat="1" applyFont="1" applyFill="1" applyAlignment="1" applyProtection="1">
      <alignment horizontal="right"/>
      <protection locked="0"/>
    </xf>
    <xf numFmtId="3" fontId="92" fillId="29" borderId="0" xfId="92" applyNumberFormat="1" applyFont="1" applyFill="1" applyBorder="1" applyAlignment="1" applyProtection="1">
      <alignment horizontal="right"/>
    </xf>
    <xf numFmtId="167" fontId="92" fillId="29" borderId="0" xfId="60" applyNumberFormat="1" applyFont="1" applyFill="1" applyAlignment="1" applyProtection="1">
      <alignment horizontal="left" indent="2"/>
      <protection locked="0"/>
    </xf>
    <xf numFmtId="167" fontId="92" fillId="0" borderId="0" xfId="60" applyNumberFormat="1" applyFont="1" applyAlignment="1" applyProtection="1">
      <alignment horizontal="left" indent="2"/>
      <protection locked="0"/>
    </xf>
    <xf numFmtId="167" fontId="92" fillId="0" borderId="0" xfId="60" applyNumberFormat="1" applyFont="1" applyAlignment="1" applyProtection="1">
      <alignment horizontal="left" vertical="top" wrapText="1"/>
      <protection locked="0"/>
    </xf>
    <xf numFmtId="167" fontId="92" fillId="0" borderId="0" xfId="92" applyNumberFormat="1" applyFont="1" applyProtection="1">
      <protection locked="0"/>
    </xf>
    <xf numFmtId="167" fontId="93" fillId="0" borderId="0" xfId="92" applyNumberFormat="1" applyFont="1" applyProtection="1">
      <protection locked="0"/>
    </xf>
    <xf numFmtId="0" fontId="92" fillId="0" borderId="0" xfId="60" applyFont="1" applyAlignment="1">
      <alignment horizontal="center" vertical="center"/>
    </xf>
    <xf numFmtId="167" fontId="93" fillId="0" borderId="5" xfId="92" applyNumberFormat="1" applyFont="1" applyBorder="1" applyAlignment="1" applyProtection="1">
      <alignment horizontal="left"/>
      <protection locked="0"/>
    </xf>
    <xf numFmtId="167" fontId="93" fillId="0" borderId="5" xfId="60" applyNumberFormat="1" applyFont="1" applyBorder="1" applyProtection="1">
      <protection locked="0"/>
    </xf>
    <xf numFmtId="4" fontId="93" fillId="0" borderId="5" xfId="92" applyNumberFormat="1" applyFont="1" applyFill="1" applyBorder="1" applyAlignment="1" applyProtection="1">
      <alignment horizontal="right"/>
    </xf>
    <xf numFmtId="167" fontId="96" fillId="0" borderId="0" xfId="92" applyNumberFormat="1" applyFont="1" applyBorder="1" applyAlignment="1" applyProtection="1">
      <alignment horizontal="left"/>
      <protection locked="0"/>
    </xf>
    <xf numFmtId="167" fontId="96" fillId="0" borderId="0" xfId="60" applyNumberFormat="1" applyFont="1" applyProtection="1">
      <protection locked="0"/>
    </xf>
    <xf numFmtId="4" fontId="96" fillId="0" borderId="0" xfId="92" applyNumberFormat="1" applyFont="1" applyFill="1" applyBorder="1" applyAlignment="1" applyProtection="1">
      <alignment horizontal="right"/>
    </xf>
    <xf numFmtId="167" fontId="96" fillId="0" borderId="0" xfId="60" applyNumberFormat="1" applyFont="1" applyAlignment="1" applyProtection="1">
      <alignment horizontal="right"/>
      <protection locked="0"/>
    </xf>
    <xf numFmtId="167" fontId="92" fillId="0" borderId="0" xfId="60" applyNumberFormat="1" applyFont="1" applyAlignment="1" applyProtection="1">
      <alignment wrapText="1"/>
      <protection locked="0"/>
    </xf>
    <xf numFmtId="167" fontId="93" fillId="0" borderId="5" xfId="60" applyNumberFormat="1" applyFont="1" applyBorder="1" applyAlignment="1" applyProtection="1">
      <alignment horizontal="right"/>
      <protection locked="0"/>
    </xf>
    <xf numFmtId="4" fontId="93" fillId="0" borderId="0" xfId="92" applyNumberFormat="1" applyFont="1" applyBorder="1" applyAlignment="1" applyProtection="1">
      <alignment horizontal="left"/>
      <protection locked="0"/>
    </xf>
    <xf numFmtId="4" fontId="93" fillId="0" borderId="0" xfId="60" applyNumberFormat="1" applyFont="1" applyProtection="1">
      <protection locked="0"/>
    </xf>
    <xf numFmtId="4" fontId="94" fillId="0" borderId="5" xfId="92" applyNumberFormat="1" applyFont="1" applyBorder="1" applyAlignment="1" applyProtection="1">
      <alignment horizontal="left"/>
      <protection locked="0"/>
    </xf>
    <xf numFmtId="4" fontId="93" fillId="0" borderId="5" xfId="60" applyNumberFormat="1" applyFont="1" applyBorder="1" applyProtection="1">
      <protection locked="0"/>
    </xf>
    <xf numFmtId="167" fontId="93" fillId="0" borderId="5" xfId="92" applyNumberFormat="1" applyFont="1" applyFill="1" applyBorder="1" applyAlignment="1" applyProtection="1">
      <alignment horizontal="right"/>
      <protection locked="0"/>
    </xf>
    <xf numFmtId="167" fontId="94" fillId="0" borderId="5" xfId="92" applyNumberFormat="1" applyFont="1" applyBorder="1" applyAlignment="1" applyProtection="1">
      <alignment horizontal="left"/>
      <protection locked="0"/>
    </xf>
    <xf numFmtId="167" fontId="93" fillId="0" borderId="0" xfId="60" applyNumberFormat="1" applyFont="1" applyAlignment="1" applyProtection="1">
      <alignment horizontal="left" vertical="center"/>
      <protection locked="0"/>
    </xf>
    <xf numFmtId="167" fontId="93" fillId="0" borderId="0" xfId="60" applyNumberFormat="1" applyFont="1" applyAlignment="1" applyProtection="1">
      <alignment horizontal="center" vertical="center"/>
      <protection locked="0"/>
    </xf>
    <xf numFmtId="167" fontId="93" fillId="0" borderId="0" xfId="60" applyNumberFormat="1" applyFont="1" applyAlignment="1">
      <alignment horizontal="center" vertical="center" wrapText="1"/>
    </xf>
    <xf numFmtId="167" fontId="93" fillId="0" borderId="0" xfId="60" applyNumberFormat="1" applyFont="1" applyAlignment="1">
      <alignment horizontal="center" vertical="center"/>
    </xf>
    <xf numFmtId="0" fontId="87" fillId="0" borderId="43" xfId="0" applyFont="1" applyBorder="1" applyAlignment="1">
      <alignment horizontal="left" vertical="center" wrapText="1"/>
    </xf>
    <xf numFmtId="177" fontId="57" fillId="29" borderId="43" xfId="90" applyNumberFormat="1" applyFont="1" applyFill="1" applyBorder="1" applyAlignment="1" applyProtection="1">
      <alignment horizontal="right" vertical="center"/>
      <protection locked="0"/>
    </xf>
    <xf numFmtId="0" fontId="82" fillId="0" borderId="0" xfId="119" applyFont="1"/>
    <xf numFmtId="0" fontId="82" fillId="0" borderId="0" xfId="119" applyFont="1" applyAlignment="1">
      <alignment wrapText="1"/>
    </xf>
    <xf numFmtId="186" fontId="82" fillId="0" borderId="0" xfId="119" applyNumberFormat="1" applyFont="1"/>
    <xf numFmtId="0" fontId="82" fillId="0" borderId="0" xfId="119" applyFont="1" applyAlignment="1">
      <alignment horizontal="center" vertical="center"/>
    </xf>
    <xf numFmtId="0" fontId="82" fillId="0" borderId="0" xfId="119" applyFont="1" applyAlignment="1">
      <alignment vertical="top"/>
    </xf>
    <xf numFmtId="0" fontId="101" fillId="0" borderId="0" xfId="119" applyFont="1" applyAlignment="1">
      <alignment vertical="top"/>
    </xf>
    <xf numFmtId="8" fontId="82" fillId="0" borderId="0" xfId="119" applyNumberFormat="1" applyFont="1" applyAlignment="1">
      <alignment horizontal="right"/>
    </xf>
    <xf numFmtId="4" fontId="57" fillId="0" borderId="0" xfId="110" applyFont="1" applyFill="1" applyBorder="1" applyAlignment="1">
      <alignment horizontal="right" vertical="center"/>
    </xf>
    <xf numFmtId="4" fontId="53" fillId="0" borderId="0" xfId="110" applyFont="1" applyAlignment="1">
      <alignment vertical="center"/>
    </xf>
    <xf numFmtId="4" fontId="92" fillId="0" borderId="0" xfId="110" applyFont="1"/>
    <xf numFmtId="0" fontId="81" fillId="0" borderId="0" xfId="0" applyFont="1" applyAlignment="1">
      <alignment horizontal="center" vertical="center"/>
    </xf>
    <xf numFmtId="0" fontId="82" fillId="0" borderId="0" xfId="119" applyFont="1" applyAlignment="1">
      <alignment vertical="center"/>
    </xf>
    <xf numFmtId="0" fontId="21" fillId="0" borderId="0" xfId="0" applyFont="1"/>
    <xf numFmtId="9" fontId="84" fillId="27" borderId="32" xfId="74" applyFont="1" applyFill="1" applyBorder="1" applyAlignment="1">
      <alignment horizontal="center" vertical="center" wrapText="1"/>
    </xf>
    <xf numFmtId="9" fontId="84" fillId="27" borderId="33" xfId="74" applyFont="1" applyFill="1" applyBorder="1" applyAlignment="1">
      <alignment horizontal="center" vertical="center" wrapText="1"/>
    </xf>
    <xf numFmtId="167" fontId="105" fillId="25" borderId="29" xfId="90" applyNumberFormat="1" applyFont="1" applyFill="1" applyBorder="1" applyAlignment="1" applyProtection="1">
      <alignment horizontal="center" vertical="center" wrapText="1"/>
      <protection locked="0"/>
    </xf>
    <xf numFmtId="167" fontId="89" fillId="0" borderId="0" xfId="93" applyNumberFormat="1" applyFont="1" applyFill="1" applyBorder="1" applyAlignment="1" applyProtection="1">
      <protection locked="0"/>
    </xf>
    <xf numFmtId="167" fontId="89" fillId="0" borderId="0" xfId="93" applyNumberFormat="1" applyFont="1" applyFill="1" applyBorder="1" applyAlignment="1" applyProtection="1">
      <alignment horizontal="left" indent="3"/>
      <protection locked="0"/>
    </xf>
    <xf numFmtId="167" fontId="106" fillId="0" borderId="0" xfId="93" applyNumberFormat="1" applyFont="1" applyFill="1" applyBorder="1" applyAlignment="1" applyProtection="1">
      <protection locked="0"/>
    </xf>
    <xf numFmtId="167" fontId="106" fillId="28" borderId="0" xfId="93" applyNumberFormat="1" applyFont="1" applyFill="1" applyBorder="1" applyAlignment="1" applyProtection="1">
      <alignment vertical="center"/>
      <protection locked="0"/>
    </xf>
    <xf numFmtId="177" fontId="106" fillId="28" borderId="0" xfId="93" applyNumberFormat="1" applyFont="1" applyFill="1" applyBorder="1" applyAlignment="1" applyProtection="1">
      <alignment horizontal="right"/>
      <protection locked="0"/>
    </xf>
    <xf numFmtId="167" fontId="57" fillId="0" borderId="5" xfId="90" applyNumberFormat="1" applyFont="1" applyFill="1" applyBorder="1" applyAlignment="1" applyProtection="1">
      <alignment horizontal="left"/>
      <protection locked="0"/>
    </xf>
    <xf numFmtId="0" fontId="17" fillId="0" borderId="0" xfId="130"/>
    <xf numFmtId="3" fontId="0" fillId="0" borderId="0" xfId="110" applyNumberFormat="1" applyFont="1"/>
    <xf numFmtId="0" fontId="90" fillId="0" borderId="0" xfId="130" applyFont="1"/>
    <xf numFmtId="0" fontId="82" fillId="0" borderId="0" xfId="110" applyNumberFormat="1" applyFont="1" applyFill="1" applyBorder="1"/>
    <xf numFmtId="175" fontId="58" fillId="0" borderId="0" xfId="89" quotePrefix="1" applyNumberFormat="1" applyFont="1" applyBorder="1" applyAlignment="1">
      <alignment vertical="center" wrapText="1"/>
    </xf>
    <xf numFmtId="167" fontId="57" fillId="0" borderId="5" xfId="90" applyNumberFormat="1" applyFont="1" applyFill="1" applyBorder="1" applyAlignment="1" applyProtection="1">
      <alignment horizontal="right"/>
      <protection locked="0"/>
    </xf>
    <xf numFmtId="167" fontId="70" fillId="25" borderId="35" xfId="90" applyNumberFormat="1" applyFont="1" applyFill="1" applyBorder="1" applyAlignment="1" applyProtection="1">
      <alignment horizontal="center" vertical="center" wrapText="1"/>
      <protection locked="0"/>
    </xf>
    <xf numFmtId="167" fontId="57" fillId="0" borderId="0" xfId="90" applyNumberFormat="1" applyFont="1" applyFill="1" applyBorder="1" applyAlignment="1" applyProtection="1">
      <alignment horizontal="left" indent="1"/>
      <protection locked="0"/>
    </xf>
    <xf numFmtId="4" fontId="57" fillId="0" borderId="0" xfId="90" applyNumberFormat="1" applyFont="1" applyFill="1" applyBorder="1" applyAlignment="1" applyProtection="1">
      <alignment horizontal="left" indent="1"/>
      <protection locked="0"/>
    </xf>
    <xf numFmtId="0" fontId="53" fillId="0" borderId="0" xfId="0" applyFont="1" applyAlignment="1">
      <alignment horizontal="left" indent="1"/>
    </xf>
    <xf numFmtId="167" fontId="53" fillId="0" borderId="0" xfId="0" quotePrefix="1" applyNumberFormat="1" applyFont="1" applyAlignment="1" applyProtection="1">
      <alignment horizontal="left" indent="2"/>
      <protection locked="0"/>
    </xf>
    <xf numFmtId="167" fontId="53" fillId="0" borderId="0" xfId="0" applyNumberFormat="1" applyFont="1" applyAlignment="1" applyProtection="1">
      <alignment horizontal="left" indent="2"/>
      <protection locked="0"/>
    </xf>
    <xf numFmtId="167" fontId="88" fillId="0" borderId="0" xfId="0" applyNumberFormat="1" applyFont="1" applyAlignment="1" applyProtection="1">
      <alignment horizontal="left" indent="2"/>
      <protection locked="0"/>
    </xf>
    <xf numFmtId="177" fontId="111" fillId="0" borderId="0" xfId="90" applyNumberFormat="1" applyFont="1" applyFill="1" applyBorder="1" applyAlignment="1" applyProtection="1">
      <protection locked="0"/>
    </xf>
    <xf numFmtId="0" fontId="88" fillId="0" borderId="43" xfId="0" applyFont="1" applyBorder="1" applyAlignment="1">
      <alignment horizontal="left" vertical="center" wrapText="1" indent="2"/>
    </xf>
    <xf numFmtId="177" fontId="111" fillId="29" borderId="43" xfId="90" applyNumberFormat="1" applyFont="1" applyFill="1" applyBorder="1" applyAlignment="1" applyProtection="1">
      <alignment vertical="center"/>
      <protection locked="0"/>
    </xf>
    <xf numFmtId="167" fontId="112" fillId="0" borderId="0" xfId="60" applyNumberFormat="1" applyFont="1" applyProtection="1">
      <protection locked="0"/>
    </xf>
    <xf numFmtId="3" fontId="93" fillId="29" borderId="0" xfId="60" applyNumberFormat="1" applyFont="1" applyFill="1" applyAlignment="1" applyProtection="1">
      <alignment horizontal="right"/>
      <protection locked="0"/>
    </xf>
    <xf numFmtId="4" fontId="58" fillId="0" borderId="5" xfId="91" applyNumberFormat="1" applyFont="1" applyBorder="1" applyAlignment="1" applyProtection="1">
      <alignment horizontal="right"/>
      <protection locked="0"/>
    </xf>
    <xf numFmtId="0" fontId="110" fillId="0" borderId="0" xfId="0" applyFont="1" applyAlignment="1">
      <alignment vertical="top" wrapText="1"/>
    </xf>
    <xf numFmtId="8" fontId="33" fillId="0" borderId="0" xfId="0" applyNumberFormat="1" applyFont="1"/>
    <xf numFmtId="0" fontId="113" fillId="0" borderId="0" xfId="0" applyFont="1" applyAlignment="1">
      <alignment vertical="center" wrapText="1"/>
    </xf>
    <xf numFmtId="0" fontId="116" fillId="0" borderId="0" xfId="60" applyFont="1"/>
    <xf numFmtId="167" fontId="93" fillId="26" borderId="19" xfId="92" applyNumberFormat="1" applyFont="1" applyFill="1" applyBorder="1" applyAlignment="1" applyProtection="1">
      <alignment horizontal="center" vertical="center" wrapText="1"/>
      <protection locked="0"/>
    </xf>
    <xf numFmtId="177" fontId="57" fillId="0" borderId="5" xfId="90" applyNumberFormat="1" applyFont="1" applyFill="1" applyBorder="1" applyAlignment="1" applyProtection="1">
      <alignment horizontal="right"/>
      <protection locked="0"/>
    </xf>
    <xf numFmtId="167" fontId="93" fillId="26" borderId="20" xfId="92" applyNumberFormat="1" applyFont="1" applyFill="1" applyBorder="1" applyAlignment="1" applyProtection="1">
      <alignment horizontal="center" vertical="center" wrapText="1"/>
      <protection locked="0"/>
    </xf>
    <xf numFmtId="167" fontId="56" fillId="0" borderId="0" xfId="90" quotePrefix="1" applyNumberFormat="1" applyFont="1" applyFill="1" applyBorder="1" applyAlignment="1" applyProtection="1">
      <alignment horizontal="left" indent="1"/>
      <protection locked="0"/>
    </xf>
    <xf numFmtId="0" fontId="88" fillId="0" borderId="0" xfId="60" applyFont="1"/>
    <xf numFmtId="167" fontId="93" fillId="26" borderId="7" xfId="92" applyNumberFormat="1" applyFont="1" applyFill="1" applyBorder="1" applyAlignment="1" applyProtection="1">
      <alignment horizontal="center" vertical="center" wrapText="1"/>
      <protection locked="0"/>
    </xf>
    <xf numFmtId="49" fontId="116" fillId="0" borderId="0" xfId="60" applyNumberFormat="1" applyFont="1" applyAlignment="1">
      <alignment vertical="center"/>
    </xf>
    <xf numFmtId="0" fontId="119" fillId="0" borderId="0" xfId="0" applyFont="1" applyAlignment="1">
      <alignment horizontal="left" vertical="top" indent="1"/>
    </xf>
    <xf numFmtId="167" fontId="106" fillId="29" borderId="0" xfId="93" applyNumberFormat="1" applyFont="1" applyFill="1" applyBorder="1" applyAlignment="1" applyProtection="1">
      <alignment vertical="center"/>
      <protection locked="0"/>
    </xf>
    <xf numFmtId="177" fontId="106" fillId="29" borderId="0" xfId="93" applyNumberFormat="1" applyFont="1" applyFill="1" applyBorder="1" applyAlignment="1" applyProtection="1">
      <alignment horizontal="right"/>
      <protection locked="0"/>
    </xf>
    <xf numFmtId="0" fontId="53" fillId="29" borderId="0" xfId="0" applyFont="1" applyFill="1" applyAlignment="1">
      <alignment vertical="center"/>
    </xf>
    <xf numFmtId="0" fontId="82" fillId="0" borderId="0" xfId="119" applyFont="1" applyAlignment="1">
      <alignment horizontal="center" wrapText="1"/>
    </xf>
    <xf numFmtId="0" fontId="0" fillId="0" borderId="0" xfId="0" applyAlignment="1">
      <alignment horizontal="center"/>
    </xf>
    <xf numFmtId="9" fontId="84" fillId="27" borderId="0" xfId="74" applyFont="1" applyFill="1" applyBorder="1" applyAlignment="1">
      <alignment horizontal="center" vertical="center" wrapText="1"/>
    </xf>
    <xf numFmtId="0" fontId="58" fillId="0" borderId="0" xfId="136" applyFont="1"/>
    <xf numFmtId="0" fontId="21" fillId="0" borderId="0" xfId="136"/>
    <xf numFmtId="0" fontId="58" fillId="0" borderId="0" xfId="136" applyFont="1" applyAlignment="1">
      <alignment horizontal="right"/>
    </xf>
    <xf numFmtId="0" fontId="21" fillId="0" borderId="0" xfId="136" applyAlignment="1">
      <alignment horizontal="right"/>
    </xf>
    <xf numFmtId="0" fontId="40" fillId="25" borderId="47" xfId="136" applyFont="1" applyFill="1" applyBorder="1" applyAlignment="1">
      <alignment horizontal="center" vertical="center" wrapText="1"/>
    </xf>
    <xf numFmtId="0" fontId="120" fillId="0" borderId="0" xfId="136" applyFont="1" applyAlignment="1">
      <alignment vertical="center"/>
    </xf>
    <xf numFmtId="166" fontId="58" fillId="0" borderId="0" xfId="195" applyFont="1"/>
    <xf numFmtId="4" fontId="123" fillId="0" borderId="0" xfId="0" applyNumberFormat="1" applyFont="1"/>
    <xf numFmtId="4" fontId="21" fillId="0" borderId="0" xfId="110" applyFont="1"/>
    <xf numFmtId="0" fontId="82" fillId="29" borderId="0" xfId="0" applyFont="1" applyFill="1" applyAlignment="1">
      <alignment vertical="top" wrapText="1"/>
    </xf>
    <xf numFmtId="10" fontId="0" fillId="33" borderId="0" xfId="0" applyNumberFormat="1" applyFill="1"/>
    <xf numFmtId="10" fontId="86" fillId="33" borderId="0" xfId="74" applyNumberFormat="1" applyFont="1" applyFill="1" applyAlignment="1">
      <alignment vertical="top"/>
    </xf>
    <xf numFmtId="181" fontId="86" fillId="33" borderId="0" xfId="110" applyNumberFormat="1" applyFont="1" applyFill="1" applyAlignment="1">
      <alignment vertical="top"/>
    </xf>
    <xf numFmtId="177" fontId="57" fillId="31" borderId="0" xfId="90" applyNumberFormat="1" applyFont="1" applyFill="1" applyBorder="1" applyAlignment="1" applyProtection="1">
      <alignment horizontal="right"/>
      <protection locked="0"/>
    </xf>
    <xf numFmtId="0" fontId="82" fillId="29" borderId="0" xfId="119" applyFont="1" applyFill="1" applyAlignment="1">
      <alignment vertical="top"/>
    </xf>
    <xf numFmtId="0" fontId="82" fillId="29" borderId="0" xfId="119" applyFont="1" applyFill="1" applyAlignment="1">
      <alignment vertical="center"/>
    </xf>
    <xf numFmtId="0" fontId="0" fillId="33" borderId="0" xfId="0" applyFill="1"/>
    <xf numFmtId="8" fontId="82" fillId="33" borderId="0" xfId="0" applyNumberFormat="1" applyFont="1" applyFill="1"/>
    <xf numFmtId="0" fontId="83" fillId="33" borderId="0" xfId="0" applyFont="1" applyFill="1" applyAlignment="1">
      <alignment horizontal="center"/>
    </xf>
    <xf numFmtId="3" fontId="82" fillId="33" borderId="0" xfId="110" applyNumberFormat="1" applyFont="1" applyFill="1"/>
    <xf numFmtId="0" fontId="83" fillId="33" borderId="0" xfId="0" applyFont="1" applyFill="1" applyAlignment="1">
      <alignment horizontal="center" vertical="center"/>
    </xf>
    <xf numFmtId="0" fontId="0" fillId="29" borderId="0" xfId="0" applyFill="1"/>
    <xf numFmtId="0" fontId="0" fillId="33" borderId="5" xfId="0" applyFill="1" applyBorder="1"/>
    <xf numFmtId="0" fontId="88" fillId="33" borderId="0" xfId="65" applyFont="1" applyFill="1" applyAlignment="1">
      <alignment vertical="top"/>
    </xf>
    <xf numFmtId="3" fontId="98" fillId="0" borderId="0" xfId="110" applyNumberFormat="1" applyFont="1" applyAlignment="1">
      <alignment horizontal="left"/>
    </xf>
    <xf numFmtId="3" fontId="82" fillId="29" borderId="0" xfId="110" applyNumberFormat="1" applyFont="1" applyFill="1"/>
    <xf numFmtId="3" fontId="98" fillId="0" borderId="0" xfId="110" applyNumberFormat="1" applyFont="1" applyBorder="1" applyAlignment="1">
      <alignment horizontal="left"/>
    </xf>
    <xf numFmtId="3" fontId="82" fillId="29" borderId="0" xfId="110" applyNumberFormat="1" applyFont="1" applyFill="1" applyBorder="1"/>
    <xf numFmtId="3" fontId="82" fillId="33" borderId="0" xfId="110" applyNumberFormat="1" applyFont="1" applyFill="1" applyBorder="1"/>
    <xf numFmtId="3" fontId="0" fillId="0" borderId="5" xfId="110" applyNumberFormat="1" applyFont="1" applyBorder="1"/>
    <xf numFmtId="177" fontId="57" fillId="29" borderId="5" xfId="204" applyNumberFormat="1" applyFont="1" applyFill="1" applyBorder="1" applyAlignment="1" applyProtection="1">
      <alignment horizontal="right"/>
      <protection locked="0"/>
    </xf>
    <xf numFmtId="0" fontId="21" fillId="0" borderId="0" xfId="0" applyFont="1" applyAlignment="1">
      <alignment vertical="center"/>
    </xf>
    <xf numFmtId="167" fontId="35" fillId="0" borderId="0" xfId="90" applyNumberFormat="1" applyFont="1" applyFill="1" applyBorder="1" applyAlignment="1" applyProtection="1">
      <alignment horizontal="left"/>
      <protection locked="0"/>
    </xf>
    <xf numFmtId="167" fontId="93" fillId="0" borderId="0" xfId="92" applyNumberFormat="1" applyFont="1" applyFill="1" applyProtection="1">
      <protection locked="0"/>
    </xf>
    <xf numFmtId="167" fontId="92" fillId="0" borderId="0" xfId="92" applyNumberFormat="1" applyFont="1" applyFill="1" applyProtection="1">
      <protection locked="0"/>
    </xf>
    <xf numFmtId="43" fontId="53" fillId="0" borderId="0" xfId="0" applyNumberFormat="1" applyFont="1" applyAlignment="1">
      <alignment vertical="center"/>
    </xf>
    <xf numFmtId="3" fontId="87" fillId="29" borderId="0" xfId="0" applyNumberFormat="1" applyFont="1" applyFill="1"/>
    <xf numFmtId="180" fontId="87" fillId="29" borderId="0" xfId="0" applyNumberFormat="1" applyFont="1" applyFill="1"/>
    <xf numFmtId="0" fontId="87" fillId="29" borderId="0" xfId="65" applyFont="1" applyFill="1" applyAlignment="1">
      <alignment vertical="center"/>
    </xf>
    <xf numFmtId="3" fontId="60" fillId="29" borderId="0" xfId="65" applyNumberFormat="1" applyFont="1" applyFill="1" applyAlignment="1">
      <alignment vertical="top"/>
    </xf>
    <xf numFmtId="0" fontId="87" fillId="29" borderId="5" xfId="65" applyFont="1" applyFill="1" applyBorder="1" applyAlignment="1">
      <alignment vertical="center"/>
    </xf>
    <xf numFmtId="167" fontId="106" fillId="32" borderId="0" xfId="93" applyNumberFormat="1" applyFont="1" applyFill="1" applyBorder="1" applyAlignment="1" applyProtection="1">
      <protection locked="0"/>
    </xf>
    <xf numFmtId="167" fontId="106" fillId="32" borderId="0" xfId="93" applyNumberFormat="1" applyFont="1" applyFill="1" applyBorder="1" applyAlignment="1" applyProtection="1">
      <alignment vertical="center"/>
      <protection locked="0"/>
    </xf>
    <xf numFmtId="177" fontId="106" fillId="32" borderId="0" xfId="93" applyNumberFormat="1" applyFont="1" applyFill="1" applyBorder="1" applyAlignment="1" applyProtection="1">
      <alignment horizontal="right"/>
      <protection locked="0"/>
    </xf>
    <xf numFmtId="167" fontId="127" fillId="32" borderId="0" xfId="93" applyNumberFormat="1" applyFont="1" applyFill="1" applyBorder="1" applyAlignment="1" applyProtection="1">
      <alignment vertical="center"/>
      <protection locked="0"/>
    </xf>
    <xf numFmtId="167" fontId="129" fillId="25" borderId="16" xfId="93" applyNumberFormat="1" applyFont="1" applyFill="1" applyBorder="1" applyAlignment="1" applyProtection="1">
      <alignment horizontal="center" vertical="center"/>
      <protection locked="0"/>
    </xf>
    <xf numFmtId="167" fontId="129" fillId="25" borderId="29" xfId="90" applyNumberFormat="1" applyFont="1" applyFill="1" applyBorder="1" applyAlignment="1" applyProtection="1">
      <alignment horizontal="center" vertical="center" wrapText="1"/>
      <protection locked="0"/>
    </xf>
    <xf numFmtId="167" fontId="129" fillId="25" borderId="30" xfId="90" applyNumberFormat="1" applyFont="1" applyFill="1" applyBorder="1" applyAlignment="1" applyProtection="1">
      <alignment horizontal="center" vertical="center" wrapText="1"/>
      <protection locked="0"/>
    </xf>
    <xf numFmtId="167" fontId="89" fillId="0" borderId="5" xfId="93" applyNumberFormat="1" applyFont="1" applyFill="1" applyBorder="1" applyAlignment="1" applyProtection="1">
      <protection locked="0"/>
    </xf>
    <xf numFmtId="167" fontId="53" fillId="0" borderId="5" xfId="90" applyNumberFormat="1" applyFont="1" applyBorder="1" applyProtection="1">
      <protection locked="0"/>
    </xf>
    <xf numFmtId="167" fontId="130" fillId="25" borderId="29" xfId="90" applyNumberFormat="1" applyFont="1" applyFill="1" applyBorder="1" applyAlignment="1" applyProtection="1">
      <alignment horizontal="center" vertical="center" wrapText="1"/>
      <protection locked="0"/>
    </xf>
    <xf numFmtId="167" fontId="130" fillId="25" borderId="17" xfId="90" applyNumberFormat="1" applyFont="1" applyFill="1" applyBorder="1" applyAlignment="1" applyProtection="1">
      <alignment horizontal="center" vertical="center" wrapText="1"/>
      <protection locked="0"/>
    </xf>
    <xf numFmtId="167" fontId="56" fillId="32" borderId="0" xfId="90" applyNumberFormat="1" applyFont="1" applyFill="1" applyBorder="1" applyAlignment="1" applyProtection="1">
      <alignment vertical="center"/>
      <protection locked="0"/>
    </xf>
    <xf numFmtId="177" fontId="56" fillId="32" borderId="0" xfId="90" applyNumberFormat="1" applyFont="1" applyFill="1" applyBorder="1" applyAlignment="1" applyProtection="1">
      <alignment horizontal="right" vertical="center"/>
      <protection locked="0"/>
    </xf>
    <xf numFmtId="167" fontId="130" fillId="25" borderId="16" xfId="90" applyNumberFormat="1" applyFont="1" applyFill="1" applyBorder="1" applyAlignment="1" applyProtection="1">
      <alignment horizontal="center" vertical="center"/>
      <protection locked="0"/>
    </xf>
    <xf numFmtId="0" fontId="131" fillId="27" borderId="44" xfId="0" applyFont="1" applyFill="1" applyBorder="1" applyAlignment="1">
      <alignment horizontal="center" vertical="center"/>
    </xf>
    <xf numFmtId="0" fontId="131" fillId="27" borderId="46" xfId="0" applyFont="1" applyFill="1" applyBorder="1" applyAlignment="1">
      <alignment horizontal="center" vertical="center" wrapText="1"/>
    </xf>
    <xf numFmtId="0" fontId="85" fillId="0" borderId="7" xfId="0" applyFont="1" applyBorder="1" applyAlignment="1">
      <alignment horizontal="left" vertical="top"/>
    </xf>
    <xf numFmtId="167" fontId="85" fillId="0" borderId="7" xfId="0" applyNumberFormat="1" applyFont="1" applyBorder="1" applyAlignment="1">
      <alignment vertical="top"/>
    </xf>
    <xf numFmtId="0" fontId="82" fillId="0" borderId="0" xfId="0" applyFont="1" applyAlignment="1">
      <alignment horizontal="left" vertical="top" indent="2"/>
    </xf>
    <xf numFmtId="167" fontId="82" fillId="0" borderId="0" xfId="0" applyNumberFormat="1" applyFont="1" applyAlignment="1">
      <alignment vertical="top"/>
    </xf>
    <xf numFmtId="0" fontId="85" fillId="0" borderId="7" xfId="0" applyFont="1" applyBorder="1" applyAlignment="1">
      <alignment horizontal="left" vertical="top" indent="2"/>
    </xf>
    <xf numFmtId="175" fontId="58" fillId="0" borderId="18" xfId="89" applyNumberFormat="1" applyFont="1" applyFill="1" applyBorder="1" applyAlignment="1">
      <alignment vertical="center" wrapText="1"/>
    </xf>
    <xf numFmtId="0" fontId="132" fillId="0" borderId="0" xfId="119" applyFont="1" applyAlignment="1">
      <alignment horizontal="center" vertical="top" wrapText="1"/>
    </xf>
    <xf numFmtId="0" fontId="132" fillId="0" borderId="0" xfId="119" applyFont="1" applyAlignment="1">
      <alignment vertical="top" wrapText="1"/>
    </xf>
    <xf numFmtId="167" fontId="132" fillId="0" borderId="0" xfId="119" applyNumberFormat="1" applyFont="1" applyAlignment="1">
      <alignment vertical="top"/>
    </xf>
    <xf numFmtId="0" fontId="132" fillId="0" borderId="0" xfId="119" applyFont="1" applyAlignment="1">
      <alignment horizontal="center" vertical="center" wrapText="1"/>
    </xf>
    <xf numFmtId="0" fontId="132" fillId="0" borderId="0" xfId="119" applyFont="1" applyAlignment="1">
      <alignment vertical="center" wrapText="1"/>
    </xf>
    <xf numFmtId="167" fontId="132" fillId="0" borderId="0" xfId="119" applyNumberFormat="1" applyFont="1" applyAlignment="1">
      <alignment vertical="center"/>
    </xf>
    <xf numFmtId="0" fontId="132" fillId="0" borderId="0" xfId="119" applyFont="1" applyAlignment="1">
      <alignment horizontal="left" vertical="top" wrapText="1"/>
    </xf>
    <xf numFmtId="0" fontId="132" fillId="29" borderId="0" xfId="119" applyFont="1" applyFill="1" applyAlignment="1">
      <alignment horizontal="center" vertical="top" wrapText="1"/>
    </xf>
    <xf numFmtId="0" fontId="132" fillId="29" borderId="0" xfId="119" applyFont="1" applyFill="1" applyAlignment="1">
      <alignment vertical="top" wrapText="1"/>
    </xf>
    <xf numFmtId="167" fontId="132" fillId="29" borderId="0" xfId="119" applyNumberFormat="1" applyFont="1" applyFill="1" applyAlignment="1">
      <alignment vertical="top"/>
    </xf>
    <xf numFmtId="0" fontId="88" fillId="0" borderId="0" xfId="119" applyFont="1" applyAlignment="1">
      <alignment horizontal="left" vertical="top"/>
    </xf>
    <xf numFmtId="0" fontId="100" fillId="27" borderId="32" xfId="119" applyFont="1" applyFill="1" applyBorder="1" applyAlignment="1">
      <alignment horizontal="center" vertical="center" wrapText="1"/>
    </xf>
    <xf numFmtId="0" fontId="81" fillId="27" borderId="38" xfId="119" applyFont="1" applyFill="1" applyBorder="1" applyAlignment="1">
      <alignment horizontal="center" vertical="center" wrapText="1"/>
    </xf>
    <xf numFmtId="0" fontId="100" fillId="27" borderId="33" xfId="119" applyFont="1" applyFill="1" applyBorder="1" applyAlignment="1">
      <alignment horizontal="center" vertical="center" wrapText="1"/>
    </xf>
    <xf numFmtId="167" fontId="56" fillId="32" borderId="0" xfId="91" applyNumberFormat="1" applyFont="1" applyFill="1" applyBorder="1" applyAlignment="1" applyProtection="1">
      <alignment horizontal="left" vertical="center"/>
      <protection locked="0"/>
    </xf>
    <xf numFmtId="177" fontId="56" fillId="32" borderId="0" xfId="91" applyNumberFormat="1" applyFont="1" applyFill="1" applyBorder="1" applyAlignment="1" applyProtection="1">
      <alignment horizontal="right" vertical="center"/>
      <protection locked="0"/>
    </xf>
    <xf numFmtId="3" fontId="56" fillId="32" borderId="0" xfId="90" applyNumberFormat="1" applyFont="1" applyFill="1" applyBorder="1" applyAlignment="1" applyProtection="1">
      <alignment vertical="center"/>
      <protection locked="0"/>
    </xf>
    <xf numFmtId="180" fontId="56" fillId="32" borderId="0" xfId="90" applyNumberFormat="1" applyFont="1" applyFill="1" applyBorder="1" applyAlignment="1" applyProtection="1">
      <alignment vertical="center"/>
      <protection locked="0"/>
    </xf>
    <xf numFmtId="0" fontId="88" fillId="0" borderId="0" xfId="221" applyFont="1"/>
    <xf numFmtId="0" fontId="134" fillId="0" borderId="0" xfId="221" applyFont="1"/>
    <xf numFmtId="0" fontId="88" fillId="32" borderId="0" xfId="221" applyFont="1" applyFill="1"/>
    <xf numFmtId="0" fontId="40" fillId="25" borderId="26" xfId="136" applyFont="1" applyFill="1" applyBorder="1" applyAlignment="1">
      <alignment horizontal="center" vertical="center"/>
    </xf>
    <xf numFmtId="0" fontId="134" fillId="28" borderId="0" xfId="221" applyFont="1" applyFill="1"/>
    <xf numFmtId="0" fontId="88" fillId="0" borderId="0" xfId="221" applyFont="1" applyAlignment="1">
      <alignment horizontal="left" indent="1"/>
    </xf>
    <xf numFmtId="0" fontId="135" fillId="0" borderId="0" xfId="221" applyFont="1" applyAlignment="1">
      <alignment horizontal="left" indent="2"/>
    </xf>
    <xf numFmtId="0" fontId="140" fillId="34" borderId="0" xfId="221" applyFont="1" applyFill="1"/>
    <xf numFmtId="176" fontId="134" fillId="28" borderId="0" xfId="221" applyNumberFormat="1" applyFont="1" applyFill="1"/>
    <xf numFmtId="167" fontId="56" fillId="0" borderId="0" xfId="210" applyNumberFormat="1" applyFont="1" applyAlignment="1">
      <alignment vertical="top"/>
    </xf>
    <xf numFmtId="167" fontId="139" fillId="0" borderId="0" xfId="210" applyNumberFormat="1" applyFont="1" applyAlignment="1">
      <alignment vertical="top"/>
    </xf>
    <xf numFmtId="167" fontId="58" fillId="0" borderId="0" xfId="210" applyNumberFormat="1" applyFont="1" applyAlignment="1">
      <alignment vertical="top"/>
    </xf>
    <xf numFmtId="167" fontId="121" fillId="0" borderId="0" xfId="210" applyNumberFormat="1" applyFont="1" applyAlignment="1">
      <alignment vertical="top"/>
    </xf>
    <xf numFmtId="167" fontId="122" fillId="0" borderId="0" xfId="210" applyNumberFormat="1" applyFont="1" applyAlignment="1">
      <alignment vertical="top"/>
    </xf>
    <xf numFmtId="167" fontId="111" fillId="0" borderId="0" xfId="210" applyNumberFormat="1" applyFont="1" applyAlignment="1">
      <alignment vertical="top"/>
    </xf>
    <xf numFmtId="167" fontId="141" fillId="0" borderId="0" xfId="210" applyNumberFormat="1" applyFont="1" applyAlignment="1">
      <alignment vertical="top"/>
    </xf>
    <xf numFmtId="167" fontId="142" fillId="0" borderId="0" xfId="210" applyNumberFormat="1" applyFont="1" applyAlignment="1">
      <alignment vertical="top"/>
    </xf>
    <xf numFmtId="0" fontId="58" fillId="0" borderId="0" xfId="210" applyFont="1"/>
    <xf numFmtId="175" fontId="139" fillId="0" borderId="0" xfId="195" applyNumberFormat="1" applyFont="1"/>
    <xf numFmtId="175" fontId="140" fillId="34" borderId="0" xfId="195" applyNumberFormat="1" applyFont="1" applyFill="1"/>
    <xf numFmtId="175" fontId="88" fillId="32" borderId="0" xfId="195" applyNumberFormat="1" applyFont="1" applyFill="1"/>
    <xf numFmtId="175" fontId="134" fillId="0" borderId="0" xfId="195" applyNumberFormat="1" applyFont="1"/>
    <xf numFmtId="0" fontId="110" fillId="29" borderId="0" xfId="0" applyFont="1" applyFill="1" applyAlignment="1">
      <alignment vertical="top"/>
    </xf>
    <xf numFmtId="4" fontId="57" fillId="0" borderId="0" xfId="90" applyNumberFormat="1" applyFont="1" applyFill="1" applyBorder="1" applyAlignment="1" applyProtection="1">
      <alignment vertical="center"/>
      <protection locked="0"/>
    </xf>
    <xf numFmtId="4" fontId="60" fillId="0" borderId="0" xfId="0" applyNumberFormat="1" applyFont="1"/>
    <xf numFmtId="3" fontId="124" fillId="35" borderId="0" xfId="110" applyNumberFormat="1" applyFont="1" applyFill="1" applyAlignment="1">
      <alignment vertical="center"/>
    </xf>
    <xf numFmtId="167" fontId="53" fillId="0" borderId="0" xfId="90" applyNumberFormat="1" applyFont="1" applyAlignment="1" applyProtection="1">
      <alignment vertical="center"/>
      <protection locked="0"/>
    </xf>
    <xf numFmtId="177" fontId="57" fillId="0" borderId="0" xfId="90" applyNumberFormat="1" applyFont="1" applyFill="1" applyBorder="1" applyAlignment="1" applyProtection="1">
      <alignment horizontal="right" vertical="center"/>
      <protection locked="0"/>
    </xf>
    <xf numFmtId="177" fontId="57" fillId="0" borderId="0" xfId="90" quotePrefix="1" applyNumberFormat="1" applyFont="1" applyFill="1" applyBorder="1" applyAlignment="1" applyProtection="1">
      <alignment horizontal="right" vertical="center"/>
    </xf>
    <xf numFmtId="177" fontId="57" fillId="0" borderId="0" xfId="90" applyNumberFormat="1" applyFont="1" applyFill="1" applyBorder="1" applyAlignment="1" applyProtection="1">
      <alignment horizontal="right" vertical="center"/>
    </xf>
    <xf numFmtId="177" fontId="56" fillId="0" borderId="0" xfId="90" applyNumberFormat="1" applyFont="1" applyFill="1" applyBorder="1" applyAlignment="1" applyProtection="1">
      <alignment horizontal="right" vertical="center" wrapText="1"/>
      <protection locked="0"/>
    </xf>
    <xf numFmtId="177" fontId="56" fillId="0" borderId="0" xfId="90" applyNumberFormat="1" applyFont="1" applyFill="1" applyBorder="1" applyAlignment="1" applyProtection="1">
      <alignment horizontal="right" vertical="center"/>
      <protection locked="0"/>
    </xf>
    <xf numFmtId="186" fontId="58" fillId="37" borderId="48" xfId="222" applyNumberFormat="1" applyFont="1" applyFill="1" applyBorder="1"/>
    <xf numFmtId="0" fontId="147" fillId="36" borderId="0" xfId="222" applyFont="1" applyFill="1" applyAlignment="1">
      <alignment horizontal="center"/>
    </xf>
    <xf numFmtId="0" fontId="31" fillId="0" borderId="0" xfId="0" applyFont="1" applyAlignment="1">
      <alignment vertical="center"/>
    </xf>
    <xf numFmtId="0" fontId="34" fillId="0" borderId="0" xfId="0" applyFont="1" applyAlignment="1">
      <alignment vertical="top" wrapText="1"/>
    </xf>
    <xf numFmtId="0" fontId="31" fillId="31" borderId="0" xfId="0" applyFont="1" applyFill="1"/>
    <xf numFmtId="0" fontId="32" fillId="31" borderId="0" xfId="0" applyFont="1" applyFill="1"/>
    <xf numFmtId="0" fontId="32" fillId="31" borderId="0" xfId="0" applyFont="1" applyFill="1" applyAlignment="1">
      <alignment vertical="center"/>
    </xf>
    <xf numFmtId="0" fontId="112" fillId="0" borderId="0" xfId="60" applyFont="1"/>
    <xf numFmtId="0" fontId="103" fillId="0" borderId="0" xfId="0" applyFont="1" applyAlignment="1">
      <alignment horizontal="left" vertical="top" indent="1"/>
    </xf>
    <xf numFmtId="49" fontId="112" fillId="0" borderId="0" xfId="60" applyNumberFormat="1" applyFont="1" applyAlignment="1">
      <alignment vertical="center"/>
    </xf>
    <xf numFmtId="0" fontId="102" fillId="0" borderId="0" xfId="119" applyFont="1" applyAlignment="1">
      <alignment horizontal="center" vertical="top" wrapText="1"/>
    </xf>
    <xf numFmtId="0" fontId="104" fillId="0" borderId="5" xfId="119" applyFont="1" applyBorder="1" applyAlignment="1">
      <alignment horizontal="center" vertical="center"/>
    </xf>
    <xf numFmtId="0" fontId="133" fillId="0" borderId="5" xfId="119" applyFont="1" applyBorder="1" applyAlignment="1">
      <alignment horizontal="center" vertical="center"/>
    </xf>
    <xf numFmtId="187" fontId="133" fillId="0" borderId="5" xfId="119" applyNumberFormat="1" applyFont="1" applyBorder="1" applyAlignment="1">
      <alignment vertical="center"/>
    </xf>
    <xf numFmtId="0" fontId="110" fillId="0" borderId="0" xfId="0" applyFont="1" applyAlignment="1">
      <alignment vertical="top"/>
    </xf>
    <xf numFmtId="175" fontId="53" fillId="0" borderId="5" xfId="88" applyNumberFormat="1" applyFont="1" applyBorder="1" applyAlignment="1">
      <alignment vertical="center"/>
    </xf>
    <xf numFmtId="4" fontId="57" fillId="0" borderId="5" xfId="110" applyFont="1" applyFill="1" applyBorder="1" applyAlignment="1">
      <alignment horizontal="right" vertical="center"/>
    </xf>
    <xf numFmtId="0" fontId="134" fillId="32" borderId="5" xfId="221" applyFont="1" applyFill="1" applyBorder="1"/>
    <xf numFmtId="0" fontId="88" fillId="32" borderId="5" xfId="221" applyFont="1" applyFill="1" applyBorder="1"/>
    <xf numFmtId="176" fontId="134" fillId="32" borderId="5" xfId="221" applyNumberFormat="1" applyFont="1" applyFill="1" applyBorder="1"/>
    <xf numFmtId="4" fontId="97" fillId="0" borderId="0" xfId="93" applyNumberFormat="1" applyFont="1" applyBorder="1" applyAlignment="1" applyProtection="1">
      <alignment horizontal="right"/>
      <protection locked="0"/>
    </xf>
    <xf numFmtId="3" fontId="87" fillId="0" borderId="0" xfId="65" applyNumberFormat="1" applyFont="1" applyAlignment="1">
      <alignment vertical="center"/>
    </xf>
    <xf numFmtId="3" fontId="87" fillId="0" borderId="5" xfId="65" applyNumberFormat="1" applyFont="1" applyBorder="1" applyAlignment="1">
      <alignment vertical="center"/>
    </xf>
    <xf numFmtId="0" fontId="4" fillId="0" borderId="0" xfId="130" applyFont="1" applyAlignment="1">
      <alignment horizontal="right"/>
    </xf>
    <xf numFmtId="17" fontId="4" fillId="0" borderId="0" xfId="0" applyNumberFormat="1" applyFont="1"/>
    <xf numFmtId="3" fontId="4" fillId="29" borderId="0" xfId="0" applyNumberFormat="1" applyFont="1" applyFill="1"/>
    <xf numFmtId="180" fontId="4" fillId="29" borderId="0" xfId="212" applyNumberFormat="1" applyFont="1" applyFill="1"/>
    <xf numFmtId="0" fontId="4" fillId="0" borderId="0" xfId="0" applyFont="1"/>
    <xf numFmtId="181" fontId="4" fillId="33" borderId="0" xfId="110" applyNumberFormat="1" applyFont="1" applyFill="1" applyAlignment="1">
      <alignment vertical="top"/>
    </xf>
    <xf numFmtId="181" fontId="4" fillId="29" borderId="0" xfId="110" applyNumberFormat="1" applyFont="1" applyFill="1" applyAlignment="1">
      <alignment vertical="top"/>
    </xf>
    <xf numFmtId="181" fontId="4" fillId="33" borderId="5" xfId="110" applyNumberFormat="1" applyFont="1" applyFill="1" applyBorder="1" applyAlignment="1">
      <alignment vertical="top"/>
    </xf>
    <xf numFmtId="175" fontId="106" fillId="32" borderId="0" xfId="93" applyNumberFormat="1" applyFont="1" applyFill="1" applyBorder="1" applyAlignment="1" applyProtection="1">
      <protection locked="0"/>
    </xf>
    <xf numFmtId="167" fontId="53" fillId="0" borderId="0" xfId="0" applyNumberFormat="1" applyFont="1" applyAlignment="1">
      <alignment vertical="center"/>
    </xf>
    <xf numFmtId="0" fontId="38" fillId="0" borderId="0" xfId="25" applyFill="1"/>
    <xf numFmtId="177" fontId="57" fillId="0" borderId="0" xfId="204" applyNumberFormat="1" applyFont="1" applyFill="1" applyBorder="1" applyAlignment="1" applyProtection="1">
      <alignment horizontal="right"/>
      <protection locked="0"/>
    </xf>
    <xf numFmtId="177" fontId="57" fillId="0" borderId="5" xfId="204" applyNumberFormat="1" applyFont="1" applyFill="1" applyBorder="1" applyAlignment="1" applyProtection="1">
      <alignment horizontal="right"/>
      <protection locked="0"/>
    </xf>
    <xf numFmtId="0" fontId="146" fillId="0" borderId="0" xfId="225" applyFont="1"/>
    <xf numFmtId="8" fontId="146" fillId="0" borderId="0" xfId="225" applyNumberFormat="1" applyFont="1"/>
    <xf numFmtId="191" fontId="146" fillId="0" borderId="0" xfId="226" applyNumberFormat="1" applyFont="1"/>
    <xf numFmtId="3" fontId="146" fillId="0" borderId="0" xfId="225" applyNumberFormat="1" applyFont="1"/>
    <xf numFmtId="0" fontId="145" fillId="0" borderId="0" xfId="225" applyFont="1"/>
    <xf numFmtId="178" fontId="145" fillId="0" borderId="0" xfId="227" applyNumberFormat="1" applyFont="1"/>
    <xf numFmtId="0" fontId="154" fillId="0" borderId="0" xfId="225" applyFont="1" applyAlignment="1">
      <alignment horizontal="left" indent="2"/>
    </xf>
    <xf numFmtId="3" fontId="154" fillId="0" borderId="0" xfId="225" applyNumberFormat="1" applyFont="1"/>
    <xf numFmtId="0" fontId="154" fillId="0" borderId="0" xfId="225" applyFont="1"/>
    <xf numFmtId="0" fontId="154" fillId="0" borderId="0" xfId="225" applyFont="1" applyAlignment="1">
      <alignment horizontal="left" vertical="top" indent="2"/>
    </xf>
    <xf numFmtId="3" fontId="154" fillId="0" borderId="0" xfId="225" applyNumberFormat="1" applyFont="1" applyAlignment="1">
      <alignment vertical="top"/>
    </xf>
    <xf numFmtId="3" fontId="145" fillId="0" borderId="0" xfId="225" applyNumberFormat="1" applyFont="1"/>
    <xf numFmtId="0" fontId="155" fillId="0" borderId="0" xfId="225" applyFont="1" applyAlignment="1">
      <alignment horizontal="left" indent="2"/>
    </xf>
    <xf numFmtId="3" fontId="155" fillId="0" borderId="0" xfId="225" applyNumberFormat="1" applyFont="1"/>
    <xf numFmtId="0" fontId="155" fillId="0" borderId="0" xfId="225" applyFont="1"/>
    <xf numFmtId="0" fontId="155" fillId="0" borderId="0" xfId="225" applyFont="1" applyAlignment="1">
      <alignment horizontal="left" vertical="top" indent="2"/>
    </xf>
    <xf numFmtId="3" fontId="155" fillId="0" borderId="0" xfId="225" applyNumberFormat="1" applyFont="1" applyAlignment="1">
      <alignment vertical="top"/>
    </xf>
    <xf numFmtId="0" fontId="146" fillId="0" borderId="5" xfId="225" applyFont="1" applyBorder="1"/>
    <xf numFmtId="0" fontId="156" fillId="0" borderId="0" xfId="225" applyFont="1"/>
    <xf numFmtId="0" fontId="3" fillId="0" borderId="0" xfId="228"/>
    <xf numFmtId="0" fontId="146" fillId="0" borderId="0" xfId="228" applyFont="1" applyAlignment="1">
      <alignment horizontal="left"/>
    </xf>
    <xf numFmtId="0" fontId="86" fillId="0" borderId="7" xfId="228" applyFont="1" applyBorder="1" applyAlignment="1">
      <alignment vertical="center"/>
    </xf>
    <xf numFmtId="176" fontId="3" fillId="0" borderId="0" xfId="228" applyNumberFormat="1"/>
    <xf numFmtId="0" fontId="2" fillId="0" borderId="0" xfId="228" applyFont="1" applyAlignment="1">
      <alignment horizontal="right"/>
    </xf>
    <xf numFmtId="0" fontId="81" fillId="27" borderId="49" xfId="228" applyFont="1" applyFill="1" applyBorder="1" applyAlignment="1">
      <alignment horizontal="center" vertical="center" wrapText="1"/>
    </xf>
    <xf numFmtId="0" fontId="81" fillId="27" borderId="50" xfId="228" applyFont="1" applyFill="1" applyBorder="1" applyAlignment="1">
      <alignment horizontal="center" vertical="center" wrapText="1"/>
    </xf>
    <xf numFmtId="0" fontId="53" fillId="0" borderId="0" xfId="0" applyFont="1" applyAlignment="1">
      <alignment vertical="center" wrapText="1"/>
    </xf>
    <xf numFmtId="49" fontId="126" fillId="0" borderId="0" xfId="60" applyNumberFormat="1" applyFont="1"/>
    <xf numFmtId="49" fontId="126" fillId="0" borderId="0" xfId="60" applyNumberFormat="1" applyFont="1" applyAlignment="1">
      <alignment vertical="top"/>
    </xf>
    <xf numFmtId="49" fontId="157" fillId="0" borderId="0" xfId="60" applyNumberFormat="1" applyFont="1" applyAlignment="1">
      <alignment vertical="top"/>
    </xf>
    <xf numFmtId="167" fontId="158" fillId="0" borderId="0" xfId="93" applyNumberFormat="1" applyFont="1" applyFill="1" applyBorder="1" applyAlignment="1" applyProtection="1">
      <alignment horizontal="left" indent="5"/>
      <protection locked="0"/>
    </xf>
    <xf numFmtId="167" fontId="158" fillId="0" borderId="0" xfId="93" applyNumberFormat="1" applyFont="1" applyFill="1" applyBorder="1" applyAlignment="1" applyProtection="1">
      <protection locked="0"/>
    </xf>
    <xf numFmtId="175" fontId="158" fillId="0" borderId="0" xfId="93" applyNumberFormat="1" applyFont="1" applyFill="1" applyBorder="1" applyAlignment="1" applyProtection="1">
      <protection locked="0"/>
    </xf>
    <xf numFmtId="0" fontId="58" fillId="0" borderId="0" xfId="0" applyFont="1" applyAlignment="1">
      <alignment vertical="center"/>
    </xf>
    <xf numFmtId="4" fontId="58" fillId="0" borderId="0" xfId="116" applyFont="1" applyAlignment="1">
      <alignment vertical="center"/>
    </xf>
    <xf numFmtId="0" fontId="58" fillId="0" borderId="0" xfId="0" applyFont="1" applyAlignment="1">
      <alignment horizontal="right"/>
    </xf>
    <xf numFmtId="0" fontId="159" fillId="0" borderId="0" xfId="65" applyFont="1" applyAlignment="1">
      <alignment vertical="top"/>
    </xf>
    <xf numFmtId="177" fontId="36" fillId="0" borderId="0" xfId="90" applyNumberFormat="1" applyFont="1" applyFill="1" applyBorder="1" applyAlignment="1" applyProtection="1">
      <alignment horizontal="right"/>
      <protection locked="0"/>
    </xf>
    <xf numFmtId="167" fontId="36" fillId="0" borderId="0" xfId="90" applyNumberFormat="1" applyFont="1" applyFill="1" applyBorder="1" applyAlignment="1" applyProtection="1">
      <alignment horizontal="left" indent="2"/>
      <protection locked="0"/>
    </xf>
    <xf numFmtId="4" fontId="36" fillId="0" borderId="0" xfId="90" applyNumberFormat="1" applyFont="1" applyFill="1" applyBorder="1" applyAlignment="1" applyProtection="1">
      <alignment horizontal="left" indent="2"/>
      <protection locked="0"/>
    </xf>
    <xf numFmtId="167" fontId="160" fillId="0" borderId="0" xfId="90" applyNumberFormat="1" applyFont="1" applyFill="1" applyBorder="1" applyAlignment="1" applyProtection="1">
      <alignment horizontal="left" indent="4"/>
      <protection locked="0"/>
    </xf>
    <xf numFmtId="177" fontId="160" fillId="0" borderId="0" xfId="90" applyNumberFormat="1" applyFont="1" applyFill="1" applyBorder="1" applyAlignment="1" applyProtection="1">
      <alignment horizontal="right"/>
      <protection locked="0"/>
    </xf>
    <xf numFmtId="167" fontId="161" fillId="0" borderId="0" xfId="90" applyNumberFormat="1" applyFont="1" applyFill="1" applyBorder="1" applyAlignment="1" applyProtection="1">
      <alignment horizontal="left" indent="1"/>
      <protection locked="0"/>
    </xf>
    <xf numFmtId="0" fontId="132" fillId="0" borderId="0" xfId="0" applyFont="1" applyAlignment="1">
      <alignment horizontal="right"/>
    </xf>
    <xf numFmtId="177" fontId="111" fillId="0" borderId="56" xfId="90" applyNumberFormat="1" applyFont="1" applyFill="1" applyBorder="1" applyAlignment="1" applyProtection="1">
      <alignment horizontal="right"/>
      <protection locked="0"/>
    </xf>
    <xf numFmtId="177" fontId="111" fillId="0" borderId="18" xfId="90" applyNumberFormat="1" applyFont="1" applyFill="1" applyBorder="1" applyAlignment="1" applyProtection="1">
      <alignment horizontal="right"/>
      <protection locked="0"/>
    </xf>
    <xf numFmtId="177" fontId="111" fillId="0" borderId="25" xfId="90" applyNumberFormat="1" applyFont="1" applyFill="1" applyBorder="1" applyAlignment="1" applyProtection="1">
      <alignment horizontal="right"/>
      <protection locked="0"/>
    </xf>
    <xf numFmtId="192" fontId="111" fillId="0" borderId="55" xfId="90" applyNumberFormat="1" applyFont="1" applyFill="1" applyBorder="1" applyAlignment="1" applyProtection="1">
      <alignment horizontal="right"/>
      <protection locked="0"/>
    </xf>
    <xf numFmtId="192" fontId="111" fillId="0" borderId="5" xfId="90" applyNumberFormat="1" applyFont="1" applyFill="1" applyBorder="1" applyAlignment="1" applyProtection="1">
      <alignment horizontal="right"/>
      <protection locked="0"/>
    </xf>
    <xf numFmtId="192" fontId="111" fillId="0" borderId="24" xfId="90" applyNumberFormat="1" applyFont="1" applyFill="1" applyBorder="1" applyAlignment="1" applyProtection="1">
      <alignment horizontal="right"/>
      <protection locked="0"/>
    </xf>
    <xf numFmtId="167" fontId="86" fillId="0" borderId="7" xfId="228" applyNumberFormat="1" applyFont="1" applyBorder="1" applyAlignment="1">
      <alignment vertical="center"/>
    </xf>
    <xf numFmtId="0" fontId="162" fillId="0" borderId="0" xfId="230"/>
    <xf numFmtId="8" fontId="1" fillId="29" borderId="0" xfId="231" applyNumberFormat="1" applyFill="1"/>
    <xf numFmtId="0" fontId="84" fillId="27" borderId="63" xfId="232" applyFont="1" applyFill="1" applyBorder="1" applyAlignment="1">
      <alignment horizontal="center" vertical="center"/>
    </xf>
    <xf numFmtId="0" fontId="84" fillId="27" borderId="64" xfId="232" applyFont="1" applyFill="1" applyBorder="1" applyAlignment="1">
      <alignment horizontal="center" vertical="center"/>
    </xf>
    <xf numFmtId="0" fontId="86" fillId="0" borderId="65" xfId="230" applyFont="1" applyBorder="1" applyAlignment="1">
      <alignment horizontal="left"/>
    </xf>
    <xf numFmtId="0" fontId="1" fillId="0" borderId="66" xfId="230" applyFont="1" applyBorder="1" applyAlignment="1">
      <alignment horizontal="left"/>
    </xf>
    <xf numFmtId="0" fontId="86" fillId="0" borderId="66" xfId="230" applyFont="1" applyBorder="1" applyAlignment="1">
      <alignment horizontal="center" vertical="center"/>
    </xf>
    <xf numFmtId="193" fontId="1" fillId="0" borderId="67" xfId="230" applyNumberFormat="1" applyFont="1" applyBorder="1" applyAlignment="1">
      <alignment horizontal="center" vertical="center"/>
    </xf>
    <xf numFmtId="191" fontId="1" fillId="0" borderId="66" xfId="230" applyNumberFormat="1" applyFont="1" applyBorder="1"/>
    <xf numFmtId="191" fontId="1" fillId="29" borderId="66" xfId="233" applyNumberFormat="1" applyFont="1" applyFill="1" applyBorder="1"/>
    <xf numFmtId="191" fontId="1" fillId="29" borderId="68" xfId="233" applyNumberFormat="1" applyFont="1" applyFill="1" applyBorder="1"/>
    <xf numFmtId="191" fontId="85" fillId="38" borderId="70" xfId="233" applyNumberFormat="1" applyFont="1" applyFill="1" applyBorder="1"/>
    <xf numFmtId="191" fontId="85" fillId="38" borderId="71" xfId="233" applyNumberFormat="1" applyFont="1" applyFill="1" applyBorder="1"/>
    <xf numFmtId="0" fontId="1" fillId="0" borderId="0" xfId="230" applyFont="1" applyAlignment="1">
      <alignment horizontal="left"/>
    </xf>
    <xf numFmtId="191" fontId="162" fillId="0" borderId="0" xfId="230" applyNumberFormat="1"/>
    <xf numFmtId="0" fontId="163" fillId="29" borderId="0" xfId="231" applyFont="1" applyFill="1"/>
    <xf numFmtId="0" fontId="21" fillId="0" borderId="0" xfId="235"/>
    <xf numFmtId="0" fontId="21" fillId="29" borderId="0" xfId="235" applyFill="1"/>
    <xf numFmtId="0" fontId="21" fillId="29" borderId="0" xfId="235" applyFill="1" applyAlignment="1">
      <alignment horizontal="right"/>
    </xf>
    <xf numFmtId="0" fontId="164" fillId="39" borderId="20" xfId="235" applyFont="1" applyFill="1" applyBorder="1" applyAlignment="1">
      <alignment horizontal="center" vertical="center" wrapText="1"/>
    </xf>
    <xf numFmtId="0" fontId="21" fillId="0" borderId="0" xfId="235" applyAlignment="1">
      <alignment horizontal="center" vertical="center"/>
    </xf>
    <xf numFmtId="0" fontId="165" fillId="40" borderId="0" xfId="235" applyFont="1" applyFill="1"/>
    <xf numFmtId="167" fontId="166" fillId="40" borderId="54" xfId="236" applyNumberFormat="1" applyFont="1" applyFill="1" applyBorder="1" applyAlignment="1">
      <alignment vertical="center"/>
    </xf>
    <xf numFmtId="167" fontId="21" fillId="0" borderId="0" xfId="235" applyNumberFormat="1" applyAlignment="1">
      <alignment vertical="center"/>
    </xf>
    <xf numFmtId="178" fontId="21" fillId="0" borderId="0" xfId="237" applyNumberFormat="1" applyFont="1" applyAlignment="1">
      <alignment vertical="center"/>
    </xf>
    <xf numFmtId="0" fontId="165" fillId="29" borderId="0" xfId="235" applyFont="1" applyFill="1" applyAlignment="1">
      <alignment horizontal="left" indent="5"/>
    </xf>
    <xf numFmtId="167" fontId="166" fillId="29" borderId="54" xfId="236" applyNumberFormat="1" applyFont="1" applyFill="1" applyBorder="1" applyAlignment="1">
      <alignment vertical="center"/>
    </xf>
    <xf numFmtId="167" fontId="166" fillId="29" borderId="55" xfId="236" applyNumberFormat="1" applyFont="1" applyFill="1" applyBorder="1" applyAlignment="1">
      <alignment vertical="center"/>
    </xf>
    <xf numFmtId="167" fontId="21" fillId="0" borderId="0" xfId="235" applyNumberFormat="1"/>
    <xf numFmtId="0" fontId="165" fillId="40" borderId="18" xfId="235" applyFont="1" applyFill="1" applyBorder="1"/>
    <xf numFmtId="167" fontId="167" fillId="40" borderId="54" xfId="236" applyNumberFormat="1" applyFont="1" applyFill="1" applyBorder="1" applyAlignment="1">
      <alignment vertical="center"/>
    </xf>
    <xf numFmtId="0" fontId="165" fillId="29" borderId="5" xfId="235" applyFont="1" applyFill="1" applyBorder="1" applyAlignment="1">
      <alignment horizontal="left" indent="5"/>
    </xf>
    <xf numFmtId="0" fontId="167" fillId="40" borderId="5" xfId="235" applyFont="1" applyFill="1" applyBorder="1"/>
    <xf numFmtId="167" fontId="166" fillId="40" borderId="55" xfId="236" applyNumberFormat="1" applyFont="1" applyFill="1" applyBorder="1" applyAlignment="1">
      <alignment vertical="center"/>
    </xf>
    <xf numFmtId="175" fontId="21" fillId="0" borderId="0" xfId="195" applyNumberFormat="1" applyFont="1" applyBorder="1" applyAlignment="1" applyProtection="1">
      <alignment horizontal="right" vertical="center"/>
      <protection locked="0"/>
    </xf>
    <xf numFmtId="167" fontId="21" fillId="0" borderId="0" xfId="90" applyNumberFormat="1" applyFont="1" applyAlignment="1" applyProtection="1">
      <alignment vertical="center"/>
      <protection locked="0"/>
    </xf>
    <xf numFmtId="167" fontId="21" fillId="0" borderId="0" xfId="90" applyNumberFormat="1" applyFont="1" applyAlignment="1" applyProtection="1">
      <alignment vertical="center" wrapText="1"/>
      <protection locked="0"/>
    </xf>
    <xf numFmtId="167" fontId="34" fillId="0" borderId="0" xfId="90" applyNumberFormat="1" applyFont="1" applyBorder="1" applyAlignment="1" applyProtection="1">
      <alignment vertical="center"/>
      <protection locked="0"/>
    </xf>
    <xf numFmtId="194" fontId="21" fillId="0" borderId="0" xfId="235" applyNumberFormat="1"/>
    <xf numFmtId="175" fontId="88" fillId="29" borderId="72" xfId="195" applyNumberFormat="1" applyFont="1" applyFill="1" applyBorder="1" applyAlignment="1" applyProtection="1">
      <alignment horizontal="right" vertical="center"/>
    </xf>
    <xf numFmtId="167" fontId="88" fillId="29" borderId="72" xfId="90" applyNumberFormat="1" applyFont="1" applyFill="1" applyBorder="1" applyAlignment="1" applyProtection="1">
      <alignment horizontal="right" vertical="center"/>
    </xf>
    <xf numFmtId="167" fontId="88" fillId="29" borderId="73" xfId="235" quotePrefix="1" applyNumberFormat="1" applyFont="1" applyFill="1" applyBorder="1" applyAlignment="1" applyProtection="1">
      <alignment horizontal="left" vertical="center" wrapText="1"/>
      <protection locked="0"/>
    </xf>
    <xf numFmtId="167" fontId="88" fillId="29" borderId="74" xfId="235" applyNumberFormat="1" applyFont="1" applyFill="1" applyBorder="1" applyAlignment="1" applyProtection="1">
      <alignment vertical="center"/>
      <protection locked="0"/>
    </xf>
    <xf numFmtId="167" fontId="158" fillId="29" borderId="74" xfId="90" quotePrefix="1" applyNumberFormat="1" applyFont="1" applyFill="1" applyBorder="1" applyAlignment="1" applyProtection="1">
      <alignment horizontal="left" vertical="center"/>
      <protection locked="0"/>
    </xf>
    <xf numFmtId="175" fontId="134" fillId="32" borderId="75" xfId="195" applyNumberFormat="1" applyFont="1" applyFill="1" applyBorder="1" applyAlignment="1" applyProtection="1">
      <alignment horizontal="right" vertical="center"/>
    </xf>
    <xf numFmtId="175" fontId="134" fillId="32" borderId="76" xfId="195" applyNumberFormat="1" applyFont="1" applyFill="1" applyBorder="1" applyAlignment="1" applyProtection="1">
      <alignment horizontal="right" vertical="center"/>
    </xf>
    <xf numFmtId="167" fontId="134" fillId="32" borderId="73" xfId="235" applyNumberFormat="1" applyFont="1" applyFill="1" applyBorder="1" applyAlignment="1" applyProtection="1">
      <alignment vertical="center" wrapText="1"/>
      <protection locked="0"/>
    </xf>
    <xf numFmtId="167" fontId="134" fillId="32" borderId="74" xfId="235" applyNumberFormat="1" applyFont="1" applyFill="1" applyBorder="1" applyAlignment="1" applyProtection="1">
      <alignment vertical="center"/>
      <protection locked="0"/>
    </xf>
    <xf numFmtId="167" fontId="168" fillId="32" borderId="74" xfId="90" quotePrefix="1" applyNumberFormat="1" applyFont="1" applyFill="1" applyBorder="1" applyAlignment="1" applyProtection="1">
      <alignment horizontal="left" vertical="center"/>
      <protection locked="0"/>
    </xf>
    <xf numFmtId="167" fontId="134" fillId="32" borderId="76" xfId="90" applyNumberFormat="1" applyFont="1" applyFill="1" applyBorder="1" applyAlignment="1" applyProtection="1">
      <alignment horizontal="right" vertical="center"/>
    </xf>
    <xf numFmtId="166" fontId="88" fillId="29" borderId="72" xfId="195" applyFont="1" applyFill="1" applyBorder="1" applyAlignment="1" applyProtection="1">
      <alignment horizontal="right" vertical="center"/>
    </xf>
    <xf numFmtId="175" fontId="88" fillId="29" borderId="72" xfId="195" applyNumberFormat="1" applyFont="1" applyFill="1" applyBorder="1" applyAlignment="1">
      <alignment horizontal="right" vertical="center"/>
    </xf>
    <xf numFmtId="167" fontId="88" fillId="29" borderId="73" xfId="235" quotePrefix="1" applyNumberFormat="1" applyFont="1" applyFill="1" applyBorder="1" applyAlignment="1" applyProtection="1">
      <alignment horizontal="left" vertical="center" wrapText="1" indent="1"/>
      <protection locked="0"/>
    </xf>
    <xf numFmtId="175" fontId="134" fillId="0" borderId="21" xfId="195" applyNumberFormat="1" applyFont="1" applyFill="1" applyBorder="1" applyAlignment="1" applyProtection="1">
      <alignment horizontal="right" vertical="center"/>
    </xf>
    <xf numFmtId="167" fontId="134" fillId="0" borderId="77" xfId="90" applyNumberFormat="1" applyFont="1" applyFill="1" applyBorder="1" applyAlignment="1" applyProtection="1">
      <alignment horizontal="right" vertical="center"/>
    </xf>
    <xf numFmtId="175" fontId="134" fillId="0" borderId="77" xfId="195" applyNumberFormat="1" applyFont="1" applyFill="1" applyBorder="1" applyAlignment="1" applyProtection="1">
      <alignment horizontal="right" vertical="center"/>
    </xf>
    <xf numFmtId="167" fontId="168" fillId="0" borderId="22" xfId="90" applyNumberFormat="1" applyFont="1" applyBorder="1" applyAlignment="1" applyProtection="1">
      <alignment horizontal="left" vertical="center" wrapText="1"/>
      <protection locked="0"/>
    </xf>
    <xf numFmtId="167" fontId="168" fillId="0" borderId="23" xfId="90" applyNumberFormat="1" applyFont="1" applyBorder="1" applyAlignment="1" applyProtection="1">
      <alignment horizontal="left" vertical="center"/>
      <protection locked="0"/>
    </xf>
    <xf numFmtId="167" fontId="134" fillId="0" borderId="23" xfId="90" applyNumberFormat="1" applyFont="1" applyBorder="1" applyAlignment="1" applyProtection="1">
      <alignment horizontal="left" vertical="center"/>
      <protection locked="0"/>
    </xf>
    <xf numFmtId="175" fontId="169" fillId="27" borderId="78" xfId="195" applyNumberFormat="1" applyFont="1" applyFill="1" applyBorder="1" applyAlignment="1" applyProtection="1">
      <alignment horizontal="center" vertical="center" wrapText="1"/>
      <protection locked="0"/>
    </xf>
    <xf numFmtId="167" fontId="169" fillId="27" borderId="79" xfId="90" applyNumberFormat="1" applyFont="1" applyFill="1" applyBorder="1" applyAlignment="1" applyProtection="1">
      <alignment horizontal="center" vertical="center" wrapText="1"/>
      <protection locked="0"/>
    </xf>
    <xf numFmtId="0" fontId="88" fillId="0" borderId="0" xfId="235" applyFont="1" applyAlignment="1">
      <alignment horizontal="right"/>
    </xf>
    <xf numFmtId="0" fontId="1" fillId="0" borderId="0" xfId="231"/>
    <xf numFmtId="167" fontId="90" fillId="0" borderId="0" xfId="231" applyNumberFormat="1" applyFont="1" applyAlignment="1">
      <alignment vertical="center"/>
    </xf>
    <xf numFmtId="0" fontId="90" fillId="0" borderId="0" xfId="231" applyFont="1"/>
    <xf numFmtId="8" fontId="90" fillId="0" borderId="0" xfId="231" applyNumberFormat="1" applyFont="1" applyAlignment="1">
      <alignment horizontal="right"/>
    </xf>
    <xf numFmtId="167" fontId="172" fillId="0" borderId="0" xfId="231" applyNumberFormat="1" applyFont="1" applyAlignment="1">
      <alignment horizontal="center" vertical="center"/>
    </xf>
    <xf numFmtId="167" fontId="173" fillId="0" borderId="5" xfId="231" applyNumberFormat="1" applyFont="1" applyBorder="1" applyAlignment="1">
      <alignment horizontal="right" vertical="center"/>
    </xf>
    <xf numFmtId="167" fontId="172" fillId="0" borderId="18" xfId="231" applyNumberFormat="1" applyFont="1" applyBorder="1" applyAlignment="1">
      <alignment horizontal="center" vertical="center"/>
    </xf>
    <xf numFmtId="0" fontId="1" fillId="0" borderId="0" xfId="231" applyAlignment="1">
      <alignment horizontal="center"/>
    </xf>
    <xf numFmtId="167" fontId="173" fillId="0" borderId="5" xfId="231" applyNumberFormat="1" applyFont="1" applyBorder="1" applyAlignment="1">
      <alignment horizontal="right" vertical="top" wrapText="1"/>
    </xf>
    <xf numFmtId="167" fontId="1" fillId="0" borderId="0" xfId="231" applyNumberFormat="1"/>
    <xf numFmtId="167" fontId="90" fillId="0" borderId="18" xfId="231" applyNumberFormat="1" applyFont="1" applyBorder="1" applyAlignment="1">
      <alignment vertical="top"/>
    </xf>
    <xf numFmtId="167" fontId="90" fillId="0" borderId="18" xfId="231" applyNumberFormat="1" applyFont="1" applyBorder="1" applyAlignment="1">
      <alignment horizontal="left" vertical="top" wrapText="1"/>
    </xf>
    <xf numFmtId="194" fontId="1" fillId="0" borderId="0" xfId="231" applyNumberFormat="1" applyAlignment="1">
      <alignment vertical="center"/>
    </xf>
    <xf numFmtId="0" fontId="1" fillId="0" borderId="0" xfId="231" applyAlignment="1">
      <alignment horizontal="center" vertical="center"/>
    </xf>
    <xf numFmtId="167" fontId="90" fillId="0" borderId="0" xfId="231" applyNumberFormat="1" applyFont="1" applyAlignment="1">
      <alignment vertical="top"/>
    </xf>
    <xf numFmtId="167" fontId="90" fillId="0" borderId="0" xfId="231" applyNumberFormat="1" applyFont="1" applyAlignment="1">
      <alignment horizontal="left" vertical="top" wrapText="1"/>
    </xf>
    <xf numFmtId="0" fontId="90" fillId="0" borderId="0" xfId="231" applyFont="1" applyAlignment="1">
      <alignment vertical="top"/>
    </xf>
    <xf numFmtId="167" fontId="90" fillId="0" borderId="0" xfId="231" applyNumberFormat="1" applyFont="1" applyAlignment="1">
      <alignment vertical="top" wrapText="1"/>
    </xf>
    <xf numFmtId="0" fontId="1" fillId="0" borderId="0" xfId="231" applyAlignment="1">
      <alignment vertical="center"/>
    </xf>
    <xf numFmtId="167" fontId="90" fillId="0" borderId="0" xfId="231" applyNumberFormat="1" applyFont="1" applyAlignment="1">
      <alignment horizontal="right" vertical="top" wrapText="1"/>
    </xf>
    <xf numFmtId="167" fontId="90" fillId="0" borderId="0" xfId="231" quotePrefix="1" applyNumberFormat="1" applyFont="1" applyAlignment="1">
      <alignment vertical="top"/>
    </xf>
    <xf numFmtId="0" fontId="86" fillId="0" borderId="0" xfId="231" applyFont="1"/>
    <xf numFmtId="167" fontId="86" fillId="0" borderId="0" xfId="231" applyNumberFormat="1" applyFont="1"/>
    <xf numFmtId="195" fontId="1" fillId="0" borderId="0" xfId="231" applyNumberFormat="1" applyAlignment="1">
      <alignment vertical="center"/>
    </xf>
    <xf numFmtId="49" fontId="90" fillId="0" borderId="0" xfId="231" applyNumberFormat="1" applyFont="1" applyAlignment="1">
      <alignment vertical="top"/>
    </xf>
    <xf numFmtId="167" fontId="173" fillId="0" borderId="5" xfId="231" applyNumberFormat="1" applyFont="1" applyBorder="1"/>
    <xf numFmtId="167" fontId="173" fillId="0" borderId="5" xfId="231" applyNumberFormat="1" applyFont="1" applyBorder="1" applyAlignment="1">
      <alignment wrapText="1"/>
    </xf>
    <xf numFmtId="167" fontId="173" fillId="0" borderId="0" xfId="231" applyNumberFormat="1" applyFont="1"/>
    <xf numFmtId="167" fontId="173" fillId="0" borderId="0" xfId="231" applyNumberFormat="1" applyFont="1" applyAlignment="1">
      <alignment wrapText="1"/>
    </xf>
    <xf numFmtId="167" fontId="162" fillId="0" borderId="0" xfId="231" applyNumberFormat="1" applyFont="1"/>
    <xf numFmtId="167" fontId="90" fillId="0" borderId="0" xfId="231" applyNumberFormat="1" applyFont="1" applyAlignment="1">
      <alignment wrapText="1"/>
    </xf>
    <xf numFmtId="0" fontId="174" fillId="0" borderId="0" xfId="231" applyFont="1"/>
    <xf numFmtId="167" fontId="90" fillId="0" borderId="0" xfId="231" applyNumberFormat="1" applyFont="1" applyAlignment="1">
      <alignment vertical="center" wrapText="1"/>
    </xf>
    <xf numFmtId="167" fontId="90" fillId="0" borderId="5" xfId="231" applyNumberFormat="1" applyFont="1" applyBorder="1" applyAlignment="1">
      <alignment vertical="top"/>
    </xf>
    <xf numFmtId="167" fontId="90" fillId="0" borderId="5" xfId="231" applyNumberFormat="1" applyFont="1" applyBorder="1" applyAlignment="1">
      <alignment wrapText="1"/>
    </xf>
    <xf numFmtId="167" fontId="90" fillId="0" borderId="5" xfId="231" applyNumberFormat="1" applyFont="1" applyBorder="1" applyAlignment="1">
      <alignment vertical="center"/>
    </xf>
    <xf numFmtId="0" fontId="175" fillId="0" borderId="0" xfId="231" applyFont="1" applyAlignment="1">
      <alignment horizontal="center"/>
    </xf>
    <xf numFmtId="0" fontId="176" fillId="0" borderId="0" xfId="231" applyFont="1"/>
    <xf numFmtId="0" fontId="176" fillId="0" borderId="0" xfId="231" applyFont="1" applyAlignment="1">
      <alignment horizontal="right"/>
    </xf>
    <xf numFmtId="0" fontId="175" fillId="30" borderId="84" xfId="231" applyFont="1" applyFill="1" applyBorder="1" applyAlignment="1">
      <alignment horizontal="center" vertical="center"/>
    </xf>
    <xf numFmtId="0" fontId="175" fillId="30" borderId="15" xfId="231" applyFont="1" applyFill="1" applyBorder="1" applyAlignment="1">
      <alignment horizontal="center" vertical="center"/>
    </xf>
    <xf numFmtId="0" fontId="175" fillId="30" borderId="19" xfId="231" applyFont="1" applyFill="1" applyBorder="1" applyAlignment="1">
      <alignment horizontal="center" vertical="center"/>
    </xf>
    <xf numFmtId="0" fontId="176" fillId="0" borderId="19" xfId="231" applyFont="1" applyBorder="1"/>
    <xf numFmtId="176" fontId="176" fillId="0" borderId="19" xfId="233" applyNumberFormat="1" applyFont="1" applyBorder="1"/>
    <xf numFmtId="0" fontId="175" fillId="41" borderId="19" xfId="231" applyFont="1" applyFill="1" applyBorder="1"/>
    <xf numFmtId="176" fontId="175" fillId="41" borderId="19" xfId="233" applyNumberFormat="1" applyFont="1" applyFill="1" applyBorder="1"/>
    <xf numFmtId="0" fontId="175" fillId="0" borderId="19" xfId="231" applyFont="1" applyBorder="1"/>
    <xf numFmtId="176" fontId="175" fillId="0" borderId="19" xfId="233" applyNumberFormat="1" applyFont="1" applyBorder="1"/>
    <xf numFmtId="188" fontId="162" fillId="0" borderId="19" xfId="233" applyNumberFormat="1" applyFont="1" applyBorder="1"/>
    <xf numFmtId="188" fontId="162" fillId="29" borderId="19" xfId="233" applyNumberFormat="1" applyFont="1" applyFill="1" applyBorder="1"/>
    <xf numFmtId="176" fontId="176" fillId="0" borderId="19" xfId="233" applyNumberFormat="1" applyFont="1" applyBorder="1" applyAlignment="1"/>
    <xf numFmtId="176" fontId="176" fillId="0" borderId="19" xfId="233" applyNumberFormat="1" applyFont="1" applyBorder="1" applyAlignment="1">
      <alignment horizontal="right"/>
    </xf>
    <xf numFmtId="188" fontId="162" fillId="0" borderId="19" xfId="233" applyNumberFormat="1" applyFont="1" applyBorder="1" applyAlignment="1"/>
    <xf numFmtId="176" fontId="175" fillId="0" borderId="19" xfId="231" applyNumberFormat="1" applyFont="1" applyBorder="1"/>
    <xf numFmtId="0" fontId="156" fillId="0" borderId="0" xfId="231" applyFont="1"/>
    <xf numFmtId="0" fontId="177" fillId="0" borderId="0" xfId="231" applyFont="1"/>
    <xf numFmtId="0" fontId="175" fillId="0" borderId="5" xfId="231" applyFont="1" applyBorder="1" applyAlignment="1">
      <alignment horizontal="center"/>
    </xf>
    <xf numFmtId="0" fontId="175" fillId="30" borderId="19" xfId="231" applyFont="1" applyFill="1" applyBorder="1" applyAlignment="1">
      <alignment horizontal="center" vertical="center" wrapText="1"/>
    </xf>
    <xf numFmtId="188" fontId="176" fillId="0" borderId="19" xfId="233" applyNumberFormat="1" applyFont="1" applyBorder="1"/>
    <xf numFmtId="188" fontId="175" fillId="41" borderId="19" xfId="233" applyNumberFormat="1" applyFont="1" applyFill="1" applyBorder="1"/>
    <xf numFmtId="188" fontId="175" fillId="0" borderId="19" xfId="233" applyNumberFormat="1" applyFont="1" applyBorder="1"/>
    <xf numFmtId="188" fontId="176" fillId="29" borderId="19" xfId="233" applyNumberFormat="1" applyFont="1" applyFill="1" applyBorder="1"/>
    <xf numFmtId="188" fontId="175" fillId="0" borderId="19" xfId="231" applyNumberFormat="1" applyFont="1" applyBorder="1"/>
    <xf numFmtId="0" fontId="53" fillId="0" borderId="18" xfId="0" applyFont="1" applyBorder="1" applyAlignment="1">
      <alignment horizontal="left" vertical="center" wrapText="1"/>
    </xf>
    <xf numFmtId="0" fontId="54" fillId="0" borderId="0" xfId="0" applyFont="1" applyAlignment="1">
      <alignment horizontal="center" vertical="center"/>
    </xf>
    <xf numFmtId="0" fontId="73" fillId="0" borderId="0" xfId="0" applyFont="1" applyAlignment="1">
      <alignment horizontal="center"/>
    </xf>
    <xf numFmtId="0" fontId="58" fillId="0" borderId="18" xfId="0" applyFont="1" applyBorder="1" applyAlignment="1">
      <alignment horizontal="left" vertical="center" wrapText="1"/>
    </xf>
    <xf numFmtId="0" fontId="58" fillId="0" borderId="18" xfId="0" applyFont="1" applyBorder="1" applyAlignment="1">
      <alignment horizontal="left" vertical="top" wrapText="1"/>
    </xf>
    <xf numFmtId="0" fontId="58" fillId="0" borderId="0" xfId="0" applyFont="1" applyAlignment="1">
      <alignment horizontal="left" vertical="top" wrapText="1"/>
    </xf>
    <xf numFmtId="0" fontId="99" fillId="0" borderId="0" xfId="119" applyFont="1" applyAlignment="1">
      <alignment horizontal="center"/>
    </xf>
    <xf numFmtId="175" fontId="58" fillId="0" borderId="18" xfId="89" applyNumberFormat="1" applyFont="1" applyBorder="1" applyAlignment="1">
      <alignment horizontal="left" vertical="center" wrapText="1"/>
    </xf>
    <xf numFmtId="0" fontId="88" fillId="0" borderId="0" xfId="65" applyFont="1" applyAlignment="1">
      <alignment horizontal="left" vertical="top" wrapText="1"/>
    </xf>
    <xf numFmtId="0" fontId="97" fillId="0" borderId="0" xfId="65" applyFont="1" applyAlignment="1">
      <alignment horizontal="center"/>
    </xf>
    <xf numFmtId="0" fontId="97" fillId="0" borderId="0" xfId="65" quotePrefix="1" applyFont="1" applyAlignment="1">
      <alignment horizontal="center"/>
    </xf>
    <xf numFmtId="167" fontId="70" fillId="25" borderId="26" xfId="90" applyNumberFormat="1" applyFont="1" applyFill="1" applyBorder="1" applyAlignment="1" applyProtection="1">
      <alignment horizontal="center" vertical="center"/>
      <protection locked="0"/>
    </xf>
    <xf numFmtId="167" fontId="70" fillId="25" borderId="16" xfId="90" applyNumberFormat="1" applyFont="1" applyFill="1" applyBorder="1" applyAlignment="1" applyProtection="1">
      <alignment horizontal="center" vertical="center"/>
      <protection locked="0"/>
    </xf>
    <xf numFmtId="0" fontId="88" fillId="0" borderId="0" xfId="65" applyFont="1" applyAlignment="1">
      <alignment horizontal="left" wrapText="1"/>
    </xf>
    <xf numFmtId="0" fontId="97" fillId="0" borderId="0" xfId="65" quotePrefix="1" applyFont="1" applyAlignment="1">
      <alignment horizontal="center" vertical="center" wrapText="1"/>
    </xf>
    <xf numFmtId="167" fontId="56" fillId="32" borderId="0" xfId="90" applyNumberFormat="1" applyFont="1" applyFill="1" applyBorder="1" applyAlignment="1" applyProtection="1">
      <alignment horizontal="left" vertical="center"/>
      <protection locked="0"/>
    </xf>
    <xf numFmtId="0" fontId="151" fillId="0" borderId="0" xfId="0" applyFont="1" applyAlignment="1">
      <alignment horizontal="left" wrapText="1"/>
    </xf>
    <xf numFmtId="0" fontId="21" fillId="0" borderId="0" xfId="0" applyFont="1" applyAlignment="1">
      <alignment horizontal="left" vertical="center" wrapText="1"/>
    </xf>
    <xf numFmtId="4" fontId="31" fillId="0" borderId="0" xfId="110" applyFont="1" applyAlignment="1">
      <alignment horizontal="center"/>
    </xf>
    <xf numFmtId="0" fontId="88" fillId="0" borderId="18" xfId="0" applyFont="1" applyBorder="1" applyAlignment="1">
      <alignment horizontal="left" vertical="top" wrapText="1"/>
    </xf>
    <xf numFmtId="0" fontId="148" fillId="28" borderId="0" xfId="0" applyFont="1" applyFill="1" applyAlignment="1">
      <alignment horizontal="center" vertical="center"/>
    </xf>
    <xf numFmtId="0" fontId="85" fillId="31" borderId="0" xfId="0" applyFont="1" applyFill="1" applyAlignment="1">
      <alignment horizontal="center"/>
    </xf>
    <xf numFmtId="9" fontId="84" fillId="27" borderId="39" xfId="74" applyFont="1" applyFill="1" applyBorder="1" applyAlignment="1">
      <alignment horizontal="center" vertical="center" wrapText="1"/>
    </xf>
    <xf numFmtId="9" fontId="84" fillId="27" borderId="40" xfId="74" applyFont="1" applyFill="1" applyBorder="1" applyAlignment="1">
      <alignment horizontal="center" vertical="center" wrapText="1"/>
    </xf>
    <xf numFmtId="9" fontId="84" fillId="27" borderId="36" xfId="74" applyFont="1" applyFill="1" applyBorder="1" applyAlignment="1">
      <alignment horizontal="center" vertical="center" wrapText="1"/>
    </xf>
    <xf numFmtId="9" fontId="84" fillId="27" borderId="37" xfId="74" applyFont="1" applyFill="1" applyBorder="1" applyAlignment="1">
      <alignment horizontal="center" vertical="center" wrapText="1"/>
    </xf>
    <xf numFmtId="9" fontId="84" fillId="27" borderId="41" xfId="74" applyFont="1" applyFill="1" applyBorder="1" applyAlignment="1">
      <alignment horizontal="center" vertical="center" wrapText="1"/>
    </xf>
    <xf numFmtId="9" fontId="84" fillId="27" borderId="42" xfId="74" applyFont="1" applyFill="1" applyBorder="1" applyAlignment="1">
      <alignment horizontal="center" vertical="center" wrapText="1"/>
    </xf>
    <xf numFmtId="0" fontId="84" fillId="27" borderId="52" xfId="232" applyFont="1" applyFill="1" applyBorder="1" applyAlignment="1">
      <alignment horizontal="center" vertical="center"/>
    </xf>
    <xf numFmtId="0" fontId="84" fillId="27" borderId="53" xfId="232" applyFont="1" applyFill="1" applyBorder="1" applyAlignment="1">
      <alignment horizontal="center" vertical="center"/>
    </xf>
    <xf numFmtId="167" fontId="85" fillId="38" borderId="69" xfId="234" applyNumberFormat="1" applyFont="1" applyFill="1" applyBorder="1" applyAlignment="1">
      <alignment horizontal="center"/>
    </xf>
    <xf numFmtId="167" fontId="85" fillId="38" borderId="70" xfId="234" applyNumberFormat="1" applyFont="1" applyFill="1" applyBorder="1" applyAlignment="1">
      <alignment horizontal="center"/>
    </xf>
    <xf numFmtId="0" fontId="84" fillId="27" borderId="57" xfId="232" applyFont="1" applyFill="1" applyBorder="1" applyAlignment="1">
      <alignment horizontal="center" vertical="center"/>
    </xf>
    <xf numFmtId="0" fontId="84" fillId="27" borderId="60" xfId="232" applyFont="1" applyFill="1" applyBorder="1" applyAlignment="1">
      <alignment horizontal="center" vertical="center"/>
    </xf>
    <xf numFmtId="0" fontId="84" fillId="27" borderId="58" xfId="232" applyFont="1" applyFill="1" applyBorder="1" applyAlignment="1">
      <alignment horizontal="center" vertical="center"/>
    </xf>
    <xf numFmtId="0" fontId="84" fillId="27" borderId="61" xfId="232" applyFont="1" applyFill="1" applyBorder="1" applyAlignment="1">
      <alignment horizontal="center" vertical="center"/>
    </xf>
    <xf numFmtId="0" fontId="84" fillId="27" borderId="59" xfId="232" applyFont="1" applyFill="1" applyBorder="1" applyAlignment="1">
      <alignment horizontal="center" vertical="center"/>
    </xf>
    <xf numFmtId="0" fontId="84" fillId="27" borderId="62" xfId="232" applyFont="1" applyFill="1" applyBorder="1" applyAlignment="1">
      <alignment horizontal="center" vertical="center"/>
    </xf>
    <xf numFmtId="0" fontId="84" fillId="27" borderId="51" xfId="232" applyFont="1" applyFill="1" applyBorder="1" applyAlignment="1">
      <alignment horizontal="center" vertical="center"/>
    </xf>
    <xf numFmtId="0" fontId="54" fillId="0" borderId="0" xfId="136" applyFont="1" applyAlignment="1">
      <alignment horizontal="center"/>
    </xf>
    <xf numFmtId="0" fontId="88" fillId="29" borderId="18" xfId="235" applyFont="1" applyFill="1" applyBorder="1" applyAlignment="1">
      <alignment horizontal="justify" vertical="center" wrapText="1"/>
    </xf>
    <xf numFmtId="0" fontId="88" fillId="29" borderId="0" xfId="235" applyFont="1" applyFill="1" applyAlignment="1">
      <alignment horizontal="justify" vertical="center" wrapText="1"/>
    </xf>
    <xf numFmtId="167" fontId="93" fillId="26" borderId="7" xfId="92" applyNumberFormat="1" applyFont="1" applyFill="1" applyBorder="1" applyAlignment="1" applyProtection="1">
      <alignment horizontal="center" vertical="center"/>
      <protection locked="0"/>
    </xf>
    <xf numFmtId="167" fontId="93" fillId="26" borderId="27" xfId="92" applyNumberFormat="1" applyFont="1" applyFill="1" applyBorder="1" applyAlignment="1" applyProtection="1">
      <alignment horizontal="center" vertical="center"/>
      <protection locked="0"/>
    </xf>
    <xf numFmtId="0" fontId="112" fillId="0" borderId="0" xfId="60" applyFont="1" applyAlignment="1">
      <alignment horizontal="left" wrapText="1"/>
    </xf>
    <xf numFmtId="0" fontId="116" fillId="0" borderId="0" xfId="60" applyFont="1" applyAlignment="1">
      <alignment horizontal="left" wrapText="1"/>
    </xf>
    <xf numFmtId="0" fontId="170" fillId="0" borderId="0" xfId="235" applyFont="1" applyAlignment="1">
      <alignment horizontal="center"/>
    </xf>
    <xf numFmtId="167" fontId="169" fillId="27" borderId="80" xfId="90" applyNumberFormat="1" applyFont="1" applyFill="1" applyBorder="1" applyAlignment="1" applyProtection="1">
      <alignment horizontal="center" vertical="center"/>
      <protection locked="0"/>
    </xf>
    <xf numFmtId="167" fontId="169" fillId="27" borderId="79" xfId="90" applyNumberFormat="1" applyFont="1" applyFill="1" applyBorder="1" applyAlignment="1" applyProtection="1">
      <alignment horizontal="center" vertical="center"/>
      <protection locked="0"/>
    </xf>
    <xf numFmtId="167" fontId="173" fillId="0" borderId="5" xfId="231" applyNumberFormat="1" applyFont="1" applyBorder="1" applyAlignment="1">
      <alignment horizontal="left" vertical="center"/>
    </xf>
    <xf numFmtId="167" fontId="173" fillId="0" borderId="5" xfId="231" applyNumberFormat="1" applyFont="1" applyBorder="1" applyAlignment="1">
      <alignment horizontal="left" vertical="top" wrapText="1"/>
    </xf>
    <xf numFmtId="0" fontId="1" fillId="0" borderId="0" xfId="231" applyAlignment="1">
      <alignment horizontal="center"/>
    </xf>
    <xf numFmtId="0" fontId="171" fillId="0" borderId="0" xfId="231" applyFont="1" applyAlignment="1">
      <alignment horizontal="center"/>
    </xf>
    <xf numFmtId="0" fontId="169" fillId="27" borderId="18" xfId="231" applyFont="1" applyFill="1" applyBorder="1" applyAlignment="1">
      <alignment horizontal="center" vertical="center"/>
    </xf>
    <xf numFmtId="0" fontId="90" fillId="0" borderId="81" xfId="231" applyFont="1" applyBorder="1" applyAlignment="1">
      <alignment horizontal="center" vertical="center"/>
    </xf>
    <xf numFmtId="0" fontId="90" fillId="0" borderId="5" xfId="231" applyFont="1" applyBorder="1" applyAlignment="1">
      <alignment horizontal="center" vertical="center"/>
    </xf>
    <xf numFmtId="0" fontId="90" fillId="0" borderId="45" xfId="231" applyFont="1" applyBorder="1" applyAlignment="1">
      <alignment horizontal="center" vertical="center"/>
    </xf>
    <xf numFmtId="0" fontId="169" fillId="27" borderId="82" xfId="231" applyFont="1" applyFill="1" applyBorder="1" applyAlignment="1">
      <alignment horizontal="center" vertical="center" wrapText="1"/>
    </xf>
    <xf numFmtId="0" fontId="169" fillId="27" borderId="83" xfId="231" applyFont="1" applyFill="1" applyBorder="1" applyAlignment="1">
      <alignment horizontal="center" vertical="center" wrapText="1"/>
    </xf>
    <xf numFmtId="0" fontId="1" fillId="0" borderId="83" xfId="231" applyBorder="1" applyAlignment="1">
      <alignment horizontal="center" vertical="center" wrapText="1"/>
    </xf>
    <xf numFmtId="188" fontId="176" fillId="0" borderId="20" xfId="233" applyNumberFormat="1" applyFont="1" applyBorder="1" applyAlignment="1">
      <alignment horizontal="center"/>
    </xf>
    <xf numFmtId="188" fontId="176" fillId="0" borderId="27" xfId="233" applyNumberFormat="1" applyFont="1" applyBorder="1" applyAlignment="1">
      <alignment horizontal="center"/>
    </xf>
    <xf numFmtId="188" fontId="175" fillId="41" borderId="20" xfId="233" applyNumberFormat="1" applyFont="1" applyFill="1" applyBorder="1" applyAlignment="1">
      <alignment horizontal="center"/>
    </xf>
    <xf numFmtId="188" fontId="175" fillId="41" borderId="27" xfId="233" applyNumberFormat="1" applyFont="1" applyFill="1" applyBorder="1" applyAlignment="1">
      <alignment horizontal="center"/>
    </xf>
    <xf numFmtId="0" fontId="176" fillId="0" borderId="0" xfId="231" applyFont="1" applyAlignment="1">
      <alignment horizontal="center" wrapText="1"/>
    </xf>
    <xf numFmtId="0" fontId="175" fillId="0" borderId="0" xfId="231" applyFont="1" applyAlignment="1">
      <alignment horizontal="center" vertical="center"/>
    </xf>
    <xf numFmtId="0" fontId="175" fillId="30" borderId="84" xfId="231" applyFont="1" applyFill="1" applyBorder="1" applyAlignment="1">
      <alignment horizontal="center" vertical="center"/>
    </xf>
    <xf numFmtId="0" fontId="175" fillId="30" borderId="15" xfId="231" applyFont="1" applyFill="1" applyBorder="1" applyAlignment="1">
      <alignment horizontal="center" vertical="center"/>
    </xf>
    <xf numFmtId="0" fontId="175" fillId="30" borderId="84" xfId="231" applyFont="1" applyFill="1" applyBorder="1" applyAlignment="1">
      <alignment horizontal="center" vertical="center" wrapText="1"/>
    </xf>
    <xf numFmtId="0" fontId="175" fillId="30" borderId="20" xfId="231" applyFont="1" applyFill="1" applyBorder="1" applyAlignment="1">
      <alignment horizontal="center" vertical="center"/>
    </xf>
    <xf numFmtId="0" fontId="175" fillId="30" borderId="27" xfId="231" applyFont="1" applyFill="1" applyBorder="1" applyAlignment="1">
      <alignment horizontal="center" vertical="center"/>
    </xf>
    <xf numFmtId="0" fontId="175" fillId="0" borderId="0" xfId="231" applyFont="1" applyAlignment="1">
      <alignment horizontal="center"/>
    </xf>
    <xf numFmtId="0" fontId="146" fillId="0" borderId="0" xfId="0" applyFont="1"/>
  </cellXfs>
  <cellStyles count="238">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0let" xfId="19" xr:uid="{00000000-0005-0000-0000-000012000000}"/>
    <cellStyle name="b0let 2" xfId="20" xr:uid="{00000000-0005-0000-0000-000013000000}"/>
    <cellStyle name="Bol-Data" xfId="21" xr:uid="{00000000-0005-0000-0000-000014000000}"/>
    <cellStyle name="bolet" xfId="22" xr:uid="{00000000-0005-0000-0000-000015000000}"/>
    <cellStyle name="Boletim" xfId="23" xr:uid="{00000000-0005-0000-0000-000016000000}"/>
    <cellStyle name="Boletim 2" xfId="24" xr:uid="{00000000-0005-0000-0000-000017000000}"/>
    <cellStyle name="Bom" xfId="25" builtinId="26" customBuiltin="1"/>
    <cellStyle name="Cabe‡alho 1" xfId="26" xr:uid="{00000000-0005-0000-0000-000019000000}"/>
    <cellStyle name="Cabe‡alho 1 2" xfId="27" xr:uid="{00000000-0005-0000-0000-00001A000000}"/>
    <cellStyle name="Cabe‡alho 2" xfId="28" xr:uid="{00000000-0005-0000-0000-00001B000000}"/>
    <cellStyle name="Cabe‡alho 2 2" xfId="29" xr:uid="{00000000-0005-0000-0000-00001C000000}"/>
    <cellStyle name="Cabeçalho 1" xfId="30" xr:uid="{00000000-0005-0000-0000-00001D000000}"/>
    <cellStyle name="Cabeçalho 2" xfId="31" xr:uid="{00000000-0005-0000-0000-00001E000000}"/>
    <cellStyle name="Cálculo" xfId="32" builtinId="22" customBuiltin="1"/>
    <cellStyle name="Capítulo" xfId="33" xr:uid="{00000000-0005-0000-0000-000020000000}"/>
    <cellStyle name="Célula de Verificação" xfId="34" builtinId="23" customBuiltin="1"/>
    <cellStyle name="Célula Vinculada" xfId="35" builtinId="24" customBuiltin="1"/>
    <cellStyle name="Comma" xfId="110" xr:uid="{00000000-0005-0000-0000-000023000000}"/>
    <cellStyle name="Comma [0]_Auxiliar" xfId="36" xr:uid="{00000000-0005-0000-0000-000024000000}"/>
    <cellStyle name="Comma_Agenda" xfId="37" xr:uid="{00000000-0005-0000-0000-000025000000}"/>
    <cellStyle name="Currency [0]_Auxiliar" xfId="38" xr:uid="{00000000-0005-0000-0000-000026000000}"/>
    <cellStyle name="Currency_Auxiliar" xfId="39" xr:uid="{00000000-0005-0000-0000-000027000000}"/>
    <cellStyle name="Data" xfId="40" xr:uid="{00000000-0005-0000-0000-000028000000}"/>
    <cellStyle name="Data 2" xfId="41" xr:uid="{00000000-0005-0000-0000-000029000000}"/>
    <cellStyle name="Ênfase1" xfId="42" builtinId="29" customBuiltin="1"/>
    <cellStyle name="Ênfase2" xfId="43" builtinId="33" customBuiltin="1"/>
    <cellStyle name="Ênfase3" xfId="44" builtinId="37" customBuiltin="1"/>
    <cellStyle name="Ênfase4" xfId="45" builtinId="41" customBuiltin="1"/>
    <cellStyle name="Ênfase5" xfId="46" builtinId="45" customBuiltin="1"/>
    <cellStyle name="Ênfase6" xfId="47" builtinId="49" customBuiltin="1"/>
    <cellStyle name="Entrada" xfId="48" builtinId="20" customBuiltin="1"/>
    <cellStyle name="Euro" xfId="49" xr:uid="{00000000-0005-0000-0000-000031000000}"/>
    <cellStyle name="Euro 2" xfId="178" xr:uid="{00000000-0005-0000-0000-000032000000}"/>
    <cellStyle name="Fim" xfId="50" xr:uid="{00000000-0005-0000-0000-000033000000}"/>
    <cellStyle name="Fixo" xfId="51" xr:uid="{00000000-0005-0000-0000-000034000000}"/>
    <cellStyle name="Fonte" xfId="52" xr:uid="{00000000-0005-0000-0000-000035000000}"/>
    <cellStyle name="Hiperlink 2" xfId="53" xr:uid="{00000000-0005-0000-0000-000036000000}"/>
    <cellStyle name="Indefinido" xfId="55" xr:uid="{00000000-0005-0000-0000-000038000000}"/>
    <cellStyle name="Jr_Normal" xfId="56" xr:uid="{00000000-0005-0000-0000-000039000000}"/>
    <cellStyle name="Leg_It_1" xfId="57" xr:uid="{00000000-0005-0000-0000-00003A000000}"/>
    <cellStyle name="Moeda 2" xfId="129" xr:uid="{00000000-0005-0000-0000-00003C000000}"/>
    <cellStyle name="Moeda 3" xfId="135" xr:uid="{00000000-0005-0000-0000-00003D000000}"/>
    <cellStyle name="Moeda 4" xfId="179" xr:uid="{00000000-0005-0000-0000-00003E000000}"/>
    <cellStyle name="Moeda0" xfId="58" xr:uid="{00000000-0005-0000-0000-00003F000000}"/>
    <cellStyle name="Neutro" xfId="59" builtinId="28" customBuiltin="1"/>
    <cellStyle name="Normal" xfId="0" builtinId="0"/>
    <cellStyle name="Normal 10" xfId="133" xr:uid="{00000000-0005-0000-0000-000042000000}"/>
    <cellStyle name="Normal 10 2" xfId="180" xr:uid="{00000000-0005-0000-0000-000043000000}"/>
    <cellStyle name="Normal 10 3" xfId="196" xr:uid="{00000000-0005-0000-0000-000044000000}"/>
    <cellStyle name="Normal 10 4" xfId="197" xr:uid="{00000000-0005-0000-0000-000045000000}"/>
    <cellStyle name="Normal 10 5" xfId="198" xr:uid="{00000000-0005-0000-0000-000046000000}"/>
    <cellStyle name="Normal 11" xfId="176" xr:uid="{00000000-0005-0000-0000-000047000000}"/>
    <cellStyle name="Normal 12" xfId="194" xr:uid="{00000000-0005-0000-0000-000048000000}"/>
    <cellStyle name="Normal 13" xfId="199" xr:uid="{00000000-0005-0000-0000-000049000000}"/>
    <cellStyle name="Normal 14" xfId="201" xr:uid="{00000000-0005-0000-0000-00004A000000}"/>
    <cellStyle name="Normal 15" xfId="211" xr:uid="{00000000-0005-0000-0000-00004B000000}"/>
    <cellStyle name="Normal 16" xfId="219" xr:uid="{00000000-0005-0000-0000-00004C000000}"/>
    <cellStyle name="Normal 17" xfId="222" xr:uid="{FA450699-A97D-404C-9FFF-119B0F3F8C5F}"/>
    <cellStyle name="Normal 18" xfId="223" xr:uid="{A8304602-FA52-4C80-B627-3866DCCBA6F3}"/>
    <cellStyle name="Normal 19" xfId="225" xr:uid="{D45E1F50-5E07-4B9D-846E-61CD97655546}"/>
    <cellStyle name="Normal 2" xfId="60" xr:uid="{00000000-0005-0000-0000-00004D000000}"/>
    <cellStyle name="Normal 2 2" xfId="61" xr:uid="{00000000-0005-0000-0000-00004E000000}"/>
    <cellStyle name="Normal 2 2 2" xfId="207" xr:uid="{00000000-0005-0000-0000-00004F000000}"/>
    <cellStyle name="Normal 2 2 2 2" xfId="235" xr:uid="{F369E1BC-C2E1-4273-AD17-7A099A088FE5}"/>
    <cellStyle name="Normal 2 2 3" xfId="231" xr:uid="{B5B9784C-763E-4B75-B282-99E02E5536D1}"/>
    <cellStyle name="Normal 2 3" xfId="137" xr:uid="{00000000-0005-0000-0000-000050000000}"/>
    <cellStyle name="Normal 2 3 2" xfId="210" xr:uid="{00000000-0005-0000-0000-000051000000}"/>
    <cellStyle name="Normal 2 3 4" xfId="221" xr:uid="{D13CF613-1FF8-47B2-85B0-ECA26E7F591C}"/>
    <cellStyle name="Normal 2 4" xfId="136" xr:uid="{00000000-0005-0000-0000-000052000000}"/>
    <cellStyle name="Normal 2 5" xfId="205" xr:uid="{00000000-0005-0000-0000-000053000000}"/>
    <cellStyle name="Normal 20" xfId="230" xr:uid="{8A0982CC-D6CC-4D1E-914C-02898FAE963B}"/>
    <cellStyle name="Normal 3" xfId="62" xr:uid="{00000000-0005-0000-0000-000054000000}"/>
    <cellStyle name="Normal 3 2" xfId="63" xr:uid="{00000000-0005-0000-0000-000055000000}"/>
    <cellStyle name="Normal 3 3" xfId="122" xr:uid="{00000000-0005-0000-0000-000056000000}"/>
    <cellStyle name="Normal 3 4" xfId="138" xr:uid="{00000000-0005-0000-0000-000057000000}"/>
    <cellStyle name="Normal 4" xfId="64" xr:uid="{00000000-0005-0000-0000-000058000000}"/>
    <cellStyle name="Normal 4 2" xfId="139" xr:uid="{00000000-0005-0000-0000-000059000000}"/>
    <cellStyle name="Normal 4 3" xfId="181" xr:uid="{00000000-0005-0000-0000-00005A000000}"/>
    <cellStyle name="Normal 5" xfId="119" xr:uid="{00000000-0005-0000-0000-00005B000000}"/>
    <cellStyle name="Normal 5 2" xfId="218" xr:uid="{00000000-0005-0000-0000-00005C000000}"/>
    <cellStyle name="Normal 6" xfId="120" xr:uid="{00000000-0005-0000-0000-00005D000000}"/>
    <cellStyle name="Normal 6 2" xfId="131" xr:uid="{00000000-0005-0000-0000-00005E000000}"/>
    <cellStyle name="Normal 6 2 2" xfId="232" xr:uid="{E4563766-0A93-4AD8-AAC3-3586D1F67F28}"/>
    <cellStyle name="Normal 7" xfId="125" xr:uid="{00000000-0005-0000-0000-00005F000000}"/>
    <cellStyle name="Normal 8" xfId="126" xr:uid="{00000000-0005-0000-0000-000060000000}"/>
    <cellStyle name="Normal 9" xfId="130" xr:uid="{00000000-0005-0000-0000-000061000000}"/>
    <cellStyle name="Normal 9 2" xfId="228" xr:uid="{71ADB2AE-D1B7-44D1-AFA2-F8EADD90F0D3}"/>
    <cellStyle name="Normal_Limitação_Demais Poderes_Aval 4º bim" xfId="65" xr:uid="{00000000-0005-0000-0000-000062000000}"/>
    <cellStyle name="Normal_Plan2" xfId="66" xr:uid="{00000000-0005-0000-0000-000064000000}"/>
    <cellStyle name="Nota" xfId="67" builtinId="10" customBuiltin="1"/>
    <cellStyle name="Nota 2" xfId="68" xr:uid="{00000000-0005-0000-0000-000066000000}"/>
    <cellStyle name="Nota 2 2" xfId="140" xr:uid="{00000000-0005-0000-0000-000067000000}"/>
    <cellStyle name="Nota 3" xfId="141" xr:uid="{00000000-0005-0000-0000-000068000000}"/>
    <cellStyle name="Nota 4" xfId="182" xr:uid="{00000000-0005-0000-0000-000069000000}"/>
    <cellStyle name="Percent_Agenda" xfId="69" xr:uid="{00000000-0005-0000-0000-00006A000000}"/>
    <cellStyle name="Percentual" xfId="70" xr:uid="{00000000-0005-0000-0000-00006B000000}"/>
    <cellStyle name="Percentual 2" xfId="71" xr:uid="{00000000-0005-0000-0000-00006C000000}"/>
    <cellStyle name="Percentual 2 2" xfId="142" xr:uid="{00000000-0005-0000-0000-00006D000000}"/>
    <cellStyle name="Percentual 3" xfId="143" xr:uid="{00000000-0005-0000-0000-00006E000000}"/>
    <cellStyle name="Percentual 4" xfId="144" xr:uid="{00000000-0005-0000-0000-00006F000000}"/>
    <cellStyle name="Ponto" xfId="72" xr:uid="{00000000-0005-0000-0000-000070000000}"/>
    <cellStyle name="Ponto 2" xfId="73" xr:uid="{00000000-0005-0000-0000-000071000000}"/>
    <cellStyle name="Ponto 2 2" xfId="145" xr:uid="{00000000-0005-0000-0000-000072000000}"/>
    <cellStyle name="Ponto 3" xfId="146" xr:uid="{00000000-0005-0000-0000-000073000000}"/>
    <cellStyle name="Ponto 4" xfId="147" xr:uid="{00000000-0005-0000-0000-000074000000}"/>
    <cellStyle name="Porcentagem" xfId="74" builtinId="5"/>
    <cellStyle name="Porcentagem 2" xfId="75" xr:uid="{00000000-0005-0000-0000-000076000000}"/>
    <cellStyle name="Porcentagem 2 2" xfId="76" xr:uid="{00000000-0005-0000-0000-000077000000}"/>
    <cellStyle name="Porcentagem 2 3" xfId="148" xr:uid="{00000000-0005-0000-0000-000078000000}"/>
    <cellStyle name="Porcentagem 3" xfId="77" xr:uid="{00000000-0005-0000-0000-000079000000}"/>
    <cellStyle name="Porcentagem 3 2" xfId="150" xr:uid="{00000000-0005-0000-0000-00007A000000}"/>
    <cellStyle name="Porcentagem 3 3" xfId="149" xr:uid="{00000000-0005-0000-0000-00007B000000}"/>
    <cellStyle name="Porcentagem 4" xfId="78" xr:uid="{00000000-0005-0000-0000-00007C000000}"/>
    <cellStyle name="Porcentagem 4 2" xfId="151" xr:uid="{00000000-0005-0000-0000-00007D000000}"/>
    <cellStyle name="Porcentagem 5" xfId="79" xr:uid="{00000000-0005-0000-0000-00007E000000}"/>
    <cellStyle name="Porcentagem 5 2" xfId="152" xr:uid="{00000000-0005-0000-0000-00007F000000}"/>
    <cellStyle name="Porcentagem 5 3" xfId="184" xr:uid="{00000000-0005-0000-0000-000080000000}"/>
    <cellStyle name="Porcentagem 6" xfId="128" xr:uid="{00000000-0005-0000-0000-000081000000}"/>
    <cellStyle name="Porcentagem 6 2" xfId="153" xr:uid="{00000000-0005-0000-0000-000082000000}"/>
    <cellStyle name="Porcentagem 7" xfId="183" xr:uid="{00000000-0005-0000-0000-000083000000}"/>
    <cellStyle name="Porcentagem 8" xfId="227" xr:uid="{80E90439-D9E8-4C06-8D79-42A5CF8CCDF1}"/>
    <cellStyle name="Porcentagem 9" xfId="237" xr:uid="{5F231C1E-5552-49B9-95B3-108E1DA177C0}"/>
    <cellStyle name="Ruim" xfId="54" builtinId="27" customBuiltin="1"/>
    <cellStyle name="Saída" xfId="80" builtinId="21" customBuiltin="1"/>
    <cellStyle name="Sep. milhar [0]" xfId="81" xr:uid="{00000000-0005-0000-0000-000085000000}"/>
    <cellStyle name="Sep. milhar [0] 2" xfId="82" xr:uid="{00000000-0005-0000-0000-000086000000}"/>
    <cellStyle name="Sep. milhar [0] 3" xfId="154" xr:uid="{00000000-0005-0000-0000-000087000000}"/>
    <cellStyle name="Sep. milhar [2]" xfId="83" xr:uid="{00000000-0005-0000-0000-000088000000}"/>
    <cellStyle name="Sep. milhar [2] 2" xfId="156" xr:uid="{00000000-0005-0000-0000-000089000000}"/>
    <cellStyle name="Sep. milhar [2] 3" xfId="155" xr:uid="{00000000-0005-0000-0000-00008A000000}"/>
    <cellStyle name="Separador de m" xfId="84" xr:uid="{00000000-0005-0000-0000-00008B000000}"/>
    <cellStyle name="Separador de m 2" xfId="85" xr:uid="{00000000-0005-0000-0000-00008C000000}"/>
    <cellStyle name="Separador de m 3" xfId="157" xr:uid="{00000000-0005-0000-0000-00008D000000}"/>
    <cellStyle name="Separador de m 4" xfId="174" xr:uid="{00000000-0005-0000-0000-00008E000000}"/>
    <cellStyle name="Separador de m 5" xfId="185" xr:uid="{00000000-0005-0000-0000-00008F000000}"/>
    <cellStyle name="Separador de milhares 2" xfId="86" xr:uid="{00000000-0005-0000-0000-000090000000}"/>
    <cellStyle name="Separador de milhares 2 2" xfId="87" xr:uid="{00000000-0005-0000-0000-000091000000}"/>
    <cellStyle name="Separador de milhares 2 2 2" xfId="159" xr:uid="{00000000-0005-0000-0000-000092000000}"/>
    <cellStyle name="Separador de milhares 2 2 3" xfId="187" xr:uid="{00000000-0005-0000-0000-000093000000}"/>
    <cellStyle name="Separador de milhares 2 3" xfId="158" xr:uid="{00000000-0005-0000-0000-000094000000}"/>
    <cellStyle name="Separador de milhares 2 4" xfId="186" xr:uid="{00000000-0005-0000-0000-000095000000}"/>
    <cellStyle name="Separador de milhares 3" xfId="160" xr:uid="{00000000-0005-0000-0000-000096000000}"/>
    <cellStyle name="Separador de milhares 3 2" xfId="188" xr:uid="{00000000-0005-0000-0000-000097000000}"/>
    <cellStyle name="Separador de milhares_apresentação ministro" xfId="88" xr:uid="{00000000-0005-0000-0000-000098000000}"/>
    <cellStyle name="Separador de milhares_apresentação ministro 2" xfId="89" xr:uid="{00000000-0005-0000-0000-000099000000}"/>
    <cellStyle name="Separador de milhares_NFGC_ASTEC" xfId="90" xr:uid="{00000000-0005-0000-0000-00009A000000}"/>
    <cellStyle name="Separador de milhares_NFGC_ASTEC 2" xfId="91" xr:uid="{00000000-0005-0000-0000-00009B000000}"/>
    <cellStyle name="Separador de milhares_NFGC_ASTEC 3" xfId="92" xr:uid="{00000000-0005-0000-0000-00009C000000}"/>
    <cellStyle name="Separador de milhares_NFGC_ASTEC 4" xfId="93" xr:uid="{00000000-0005-0000-0000-00009D000000}"/>
    <cellStyle name="Separador de milhares_NFGC_ASTEC 7" xfId="204" xr:uid="{00000000-0005-0000-0000-0000A0000000}"/>
    <cellStyle name="Texto de Aviso" xfId="94" builtinId="11" customBuiltin="1"/>
    <cellStyle name="Texto Explicativo" xfId="95" builtinId="53" customBuiltin="1"/>
    <cellStyle name="Título" xfId="96" builtinId="15" customBuiltin="1"/>
    <cellStyle name="Título 1" xfId="97" builtinId="16" customBuiltin="1"/>
    <cellStyle name="Título 2" xfId="98" builtinId="17" customBuiltin="1"/>
    <cellStyle name="Título 3" xfId="99" builtinId="18" customBuiltin="1"/>
    <cellStyle name="Título 4" xfId="100" builtinId="19" customBuiltin="1"/>
    <cellStyle name="Título 5" xfId="101" xr:uid="{00000000-0005-0000-0000-0000A8000000}"/>
    <cellStyle name="Título 5 2" xfId="161" xr:uid="{00000000-0005-0000-0000-0000A9000000}"/>
    <cellStyle name="Titulo1" xfId="102" xr:uid="{00000000-0005-0000-0000-0000AA000000}"/>
    <cellStyle name="Titulo1 2" xfId="103" xr:uid="{00000000-0005-0000-0000-0000AB000000}"/>
    <cellStyle name="Titulo1 2 2" xfId="162" xr:uid="{00000000-0005-0000-0000-0000AC000000}"/>
    <cellStyle name="Titulo1 3" xfId="163" xr:uid="{00000000-0005-0000-0000-0000AD000000}"/>
    <cellStyle name="Titulo1 4" xfId="164" xr:uid="{00000000-0005-0000-0000-0000AE000000}"/>
    <cellStyle name="Titulo2" xfId="104" xr:uid="{00000000-0005-0000-0000-0000AF000000}"/>
    <cellStyle name="Titulo2 2" xfId="105" xr:uid="{00000000-0005-0000-0000-0000B0000000}"/>
    <cellStyle name="Titulo2 2 2" xfId="165" xr:uid="{00000000-0005-0000-0000-0000B1000000}"/>
    <cellStyle name="Titulo2 3" xfId="166" xr:uid="{00000000-0005-0000-0000-0000B2000000}"/>
    <cellStyle name="Titulo2 4" xfId="167" xr:uid="{00000000-0005-0000-0000-0000B3000000}"/>
    <cellStyle name="Total" xfId="106" builtinId="25" customBuiltin="1"/>
    <cellStyle name="Total 2" xfId="107" xr:uid="{00000000-0005-0000-0000-0000B5000000}"/>
    <cellStyle name="V¡rgula" xfId="108" xr:uid="{00000000-0005-0000-0000-0000B6000000}"/>
    <cellStyle name="V¡rgula0" xfId="109" xr:uid="{00000000-0005-0000-0000-0000B7000000}"/>
    <cellStyle name="Vírgula 10" xfId="124" xr:uid="{00000000-0005-0000-0000-0000B9000000}"/>
    <cellStyle name="Vírgula 10 2" xfId="206" xr:uid="{00000000-0005-0000-0000-0000BA000000}"/>
    <cellStyle name="Vírgula 10 3" xfId="214" xr:uid="{00000000-0005-0000-0000-0000BB000000}"/>
    <cellStyle name="Vírgula 11" xfId="127" xr:uid="{00000000-0005-0000-0000-0000BC000000}"/>
    <cellStyle name="Vírgula 12" xfId="134" xr:uid="{00000000-0005-0000-0000-0000BD000000}"/>
    <cellStyle name="Vírgula 13" xfId="168" xr:uid="{00000000-0005-0000-0000-0000BE000000}"/>
    <cellStyle name="Vírgula 14" xfId="175" xr:uid="{00000000-0005-0000-0000-0000BF000000}"/>
    <cellStyle name="Vírgula 15" xfId="177" xr:uid="{00000000-0005-0000-0000-0000C0000000}"/>
    <cellStyle name="Vírgula 16" xfId="189" xr:uid="{00000000-0005-0000-0000-0000C1000000}"/>
    <cellStyle name="Vírgula 17" xfId="195" xr:uid="{00000000-0005-0000-0000-0000C2000000}"/>
    <cellStyle name="Vírgula 18" xfId="200" xr:uid="{00000000-0005-0000-0000-0000C3000000}"/>
    <cellStyle name="Vírgula 19" xfId="202" xr:uid="{00000000-0005-0000-0000-0000C4000000}"/>
    <cellStyle name="Vírgula 2" xfId="111" xr:uid="{00000000-0005-0000-0000-0000C5000000}"/>
    <cellStyle name="Vírgula 2 2" xfId="169" xr:uid="{00000000-0005-0000-0000-0000C6000000}"/>
    <cellStyle name="Vírgula 2 2 2" xfId="233" xr:uid="{091D61EA-58A8-4DD2-9DB8-EC7CBF78472E}"/>
    <cellStyle name="Vírgula 2 2 3" xfId="236" xr:uid="{7F16517B-9557-4138-950B-A1AB3F807EA3}"/>
    <cellStyle name="Vírgula 2 3" xfId="190" xr:uid="{00000000-0005-0000-0000-0000C7000000}"/>
    <cellStyle name="Vírgula 2 4" xfId="209" xr:uid="{00000000-0005-0000-0000-0000C8000000}"/>
    <cellStyle name="Vírgula 2 5" xfId="216" xr:uid="{00000000-0005-0000-0000-0000C9000000}"/>
    <cellStyle name="Vírgula 2 6" xfId="217" xr:uid="{00000000-0005-0000-0000-0000CA000000}"/>
    <cellStyle name="Vírgula 20" xfId="203" xr:uid="{00000000-0005-0000-0000-0000CB000000}"/>
    <cellStyle name="Vírgula 21" xfId="212" xr:uid="{00000000-0005-0000-0000-0000CC000000}"/>
    <cellStyle name="Vírgula 22" xfId="213" xr:uid="{00000000-0005-0000-0000-0000CD000000}"/>
    <cellStyle name="Vírgula 23" xfId="220" xr:uid="{00000000-0005-0000-0000-0000CE000000}"/>
    <cellStyle name="Vírgula 24" xfId="208" xr:uid="{00000000-0005-0000-0000-0000CF000000}"/>
    <cellStyle name="Vírgula 24 2" xfId="215" xr:uid="{00000000-0005-0000-0000-0000D0000000}"/>
    <cellStyle name="Vírgula 25" xfId="224" xr:uid="{EE0148F6-DAAF-4B19-9D52-C5C44CD0E32B}"/>
    <cellStyle name="Vírgula 26" xfId="226" xr:uid="{A79A01B0-E6E8-4E0E-93AF-D458739AAA1A}"/>
    <cellStyle name="Vírgula 3" xfId="112" xr:uid="{00000000-0005-0000-0000-0000D1000000}"/>
    <cellStyle name="Vírgula 3 2" xfId="123" xr:uid="{00000000-0005-0000-0000-0000D2000000}"/>
    <cellStyle name="Vírgula 3 3" xfId="170" xr:uid="{00000000-0005-0000-0000-0000D3000000}"/>
    <cellStyle name="Vírgula 3 4" xfId="191" xr:uid="{00000000-0005-0000-0000-0000D4000000}"/>
    <cellStyle name="Vírgula 4" xfId="113" xr:uid="{00000000-0005-0000-0000-0000D5000000}"/>
    <cellStyle name="Vírgula 4 2" xfId="171" xr:uid="{00000000-0005-0000-0000-0000D6000000}"/>
    <cellStyle name="Vírgula 4 3" xfId="192" xr:uid="{00000000-0005-0000-0000-0000D7000000}"/>
    <cellStyle name="Vírgula 5" xfId="114" xr:uid="{00000000-0005-0000-0000-0000D8000000}"/>
    <cellStyle name="Vírgula 5 2" xfId="172" xr:uid="{00000000-0005-0000-0000-0000D9000000}"/>
    <cellStyle name="Vírgula 5 3" xfId="193" xr:uid="{00000000-0005-0000-0000-0000DA000000}"/>
    <cellStyle name="Vírgula 6" xfId="115" xr:uid="{00000000-0005-0000-0000-0000DB000000}"/>
    <cellStyle name="Vírgula 6 2" xfId="173" xr:uid="{00000000-0005-0000-0000-0000DC000000}"/>
    <cellStyle name="Vírgula 7" xfId="116" xr:uid="{00000000-0005-0000-0000-0000DD000000}"/>
    <cellStyle name="Vírgula 8" xfId="117" xr:uid="{00000000-0005-0000-0000-0000DE000000}"/>
    <cellStyle name="Vírgula 8 2" xfId="229" xr:uid="{977DCBCA-6472-469C-838E-BCBDB805E07C}"/>
    <cellStyle name="Vírgula 9" xfId="121" xr:uid="{00000000-0005-0000-0000-0000DF000000}"/>
    <cellStyle name="Vírgula 9 2" xfId="132" xr:uid="{00000000-0005-0000-0000-0000E0000000}"/>
    <cellStyle name="Vírgula 9 2 2" xfId="234" xr:uid="{A6DD02DB-3100-46D3-B388-B838F45959DF}"/>
    <cellStyle name="Vírgula0" xfId="118" xr:uid="{00000000-0005-0000-0000-0000E1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CFD8AC"/>
      <color rgb="FFE6EBD5"/>
      <color rgb="FFF4F6EE"/>
      <color rgb="FFE1E9D7"/>
      <color rgb="FFE5E9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sharedStrings" Target="sharedString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523240</xdr:colOff>
      <xdr:row>19</xdr:row>
      <xdr:rowOff>3175</xdr:rowOff>
    </xdr:to>
    <xdr:pic>
      <xdr:nvPicPr>
        <xdr:cNvPr id="2" name="Imagem 1">
          <a:extLst>
            <a:ext uri="{FF2B5EF4-FFF2-40B4-BE49-F238E27FC236}">
              <a16:creationId xmlns:a16="http://schemas.microsoft.com/office/drawing/2014/main" id="{77FED1B9-2D9A-9DCF-0F8C-AD22E81229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00040" cy="3079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xdr:row>
      <xdr:rowOff>0</xdr:rowOff>
    </xdr:from>
    <xdr:to>
      <xdr:col>6</xdr:col>
      <xdr:colOff>152400</xdr:colOff>
      <xdr:row>4</xdr:row>
      <xdr:rowOff>165100</xdr:rowOff>
    </xdr:to>
    <xdr:sp macro="" textlink="">
      <xdr:nvSpPr>
        <xdr:cNvPr id="2" name="Text Box 1">
          <a:extLst>
            <a:ext uri="{FF2B5EF4-FFF2-40B4-BE49-F238E27FC236}">
              <a16:creationId xmlns:a16="http://schemas.microsoft.com/office/drawing/2014/main" id="{B76F498D-F74A-4A68-AB52-0DEFC601665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 name="Text Box 1">
          <a:extLst>
            <a:ext uri="{FF2B5EF4-FFF2-40B4-BE49-F238E27FC236}">
              <a16:creationId xmlns:a16="http://schemas.microsoft.com/office/drawing/2014/main" id="{19A22AEB-5D21-43B1-9B8B-3123BE18F34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 name="Text Box 1">
          <a:extLst>
            <a:ext uri="{FF2B5EF4-FFF2-40B4-BE49-F238E27FC236}">
              <a16:creationId xmlns:a16="http://schemas.microsoft.com/office/drawing/2014/main" id="{C915BE15-7921-46A8-A19A-532596BBB32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 name="Text Box 1">
          <a:extLst>
            <a:ext uri="{FF2B5EF4-FFF2-40B4-BE49-F238E27FC236}">
              <a16:creationId xmlns:a16="http://schemas.microsoft.com/office/drawing/2014/main" id="{0C04AAEB-31D4-4F2B-828C-E1C5019645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 name="Text Box 1">
          <a:extLst>
            <a:ext uri="{FF2B5EF4-FFF2-40B4-BE49-F238E27FC236}">
              <a16:creationId xmlns:a16="http://schemas.microsoft.com/office/drawing/2014/main" id="{12913236-4BA2-44EA-83BD-DBC8FFFADB5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 name="Text Box 1">
          <a:extLst>
            <a:ext uri="{FF2B5EF4-FFF2-40B4-BE49-F238E27FC236}">
              <a16:creationId xmlns:a16="http://schemas.microsoft.com/office/drawing/2014/main" id="{2DE95704-5177-4E6F-86CF-F126AC8E611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 name="Text Box 1">
          <a:extLst>
            <a:ext uri="{FF2B5EF4-FFF2-40B4-BE49-F238E27FC236}">
              <a16:creationId xmlns:a16="http://schemas.microsoft.com/office/drawing/2014/main" id="{7F3B2F4E-60DC-4A5F-B5DD-7F8D6D27038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 name="Text Box 1">
          <a:extLst>
            <a:ext uri="{FF2B5EF4-FFF2-40B4-BE49-F238E27FC236}">
              <a16:creationId xmlns:a16="http://schemas.microsoft.com/office/drawing/2014/main" id="{68EC21C8-2802-48DB-90E0-BB1CF425062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 name="Text Box 1">
          <a:extLst>
            <a:ext uri="{FF2B5EF4-FFF2-40B4-BE49-F238E27FC236}">
              <a16:creationId xmlns:a16="http://schemas.microsoft.com/office/drawing/2014/main" id="{E4AF46AC-EF55-4CC9-A8EB-3CAA579BE12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 name="Text Box 1">
          <a:extLst>
            <a:ext uri="{FF2B5EF4-FFF2-40B4-BE49-F238E27FC236}">
              <a16:creationId xmlns:a16="http://schemas.microsoft.com/office/drawing/2014/main" id="{8981DADB-6FB7-46AD-8C6E-5B90E3E6AB8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 name="Text Box 1">
          <a:extLst>
            <a:ext uri="{FF2B5EF4-FFF2-40B4-BE49-F238E27FC236}">
              <a16:creationId xmlns:a16="http://schemas.microsoft.com/office/drawing/2014/main" id="{4EF2BA2D-F35E-462C-86F7-C12A96F6A9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 name="Text Box 1">
          <a:extLst>
            <a:ext uri="{FF2B5EF4-FFF2-40B4-BE49-F238E27FC236}">
              <a16:creationId xmlns:a16="http://schemas.microsoft.com/office/drawing/2014/main" id="{81208149-0CA4-4D84-BD5B-848DBB2990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 name="Text Box 1">
          <a:extLst>
            <a:ext uri="{FF2B5EF4-FFF2-40B4-BE49-F238E27FC236}">
              <a16:creationId xmlns:a16="http://schemas.microsoft.com/office/drawing/2014/main" id="{3170322E-3232-4032-B749-474354EFAE2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 name="Text Box 1">
          <a:extLst>
            <a:ext uri="{FF2B5EF4-FFF2-40B4-BE49-F238E27FC236}">
              <a16:creationId xmlns:a16="http://schemas.microsoft.com/office/drawing/2014/main" id="{DC86A959-518E-4F19-B408-C306DC7C76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 name="Text Box 1">
          <a:extLst>
            <a:ext uri="{FF2B5EF4-FFF2-40B4-BE49-F238E27FC236}">
              <a16:creationId xmlns:a16="http://schemas.microsoft.com/office/drawing/2014/main" id="{B1447BFC-C8D3-4FBB-814D-FD28C1E5EB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 name="Text Box 1">
          <a:extLst>
            <a:ext uri="{FF2B5EF4-FFF2-40B4-BE49-F238E27FC236}">
              <a16:creationId xmlns:a16="http://schemas.microsoft.com/office/drawing/2014/main" id="{AA9F18CB-7934-4DB2-9FFE-4ADB9283B3E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 name="Text Box 1">
          <a:extLst>
            <a:ext uri="{FF2B5EF4-FFF2-40B4-BE49-F238E27FC236}">
              <a16:creationId xmlns:a16="http://schemas.microsoft.com/office/drawing/2014/main" id="{0FDE2252-1061-44C2-80A0-B437754E33E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 name="Text Box 1">
          <a:extLst>
            <a:ext uri="{FF2B5EF4-FFF2-40B4-BE49-F238E27FC236}">
              <a16:creationId xmlns:a16="http://schemas.microsoft.com/office/drawing/2014/main" id="{8871EF12-661E-48FA-9747-ABD49FCF19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 name="Text Box 1">
          <a:extLst>
            <a:ext uri="{FF2B5EF4-FFF2-40B4-BE49-F238E27FC236}">
              <a16:creationId xmlns:a16="http://schemas.microsoft.com/office/drawing/2014/main" id="{D15A0160-C87F-4052-BDE4-D24895F0C77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 name="Text Box 1">
          <a:extLst>
            <a:ext uri="{FF2B5EF4-FFF2-40B4-BE49-F238E27FC236}">
              <a16:creationId xmlns:a16="http://schemas.microsoft.com/office/drawing/2014/main" id="{D24087C8-89EF-48FD-8E24-F6EB485C873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 name="Text Box 1">
          <a:extLst>
            <a:ext uri="{FF2B5EF4-FFF2-40B4-BE49-F238E27FC236}">
              <a16:creationId xmlns:a16="http://schemas.microsoft.com/office/drawing/2014/main" id="{DEF9A4E0-DF0B-42AF-AC20-AA55BA0587C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 name="Text Box 1">
          <a:extLst>
            <a:ext uri="{FF2B5EF4-FFF2-40B4-BE49-F238E27FC236}">
              <a16:creationId xmlns:a16="http://schemas.microsoft.com/office/drawing/2014/main" id="{6DD80F1C-D1B9-47BA-81FC-980449FD31F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 name="Text Box 1">
          <a:extLst>
            <a:ext uri="{FF2B5EF4-FFF2-40B4-BE49-F238E27FC236}">
              <a16:creationId xmlns:a16="http://schemas.microsoft.com/office/drawing/2014/main" id="{720D1C00-F86E-45A1-89E7-7C52DBFAF43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 name="Text Box 1">
          <a:extLst>
            <a:ext uri="{FF2B5EF4-FFF2-40B4-BE49-F238E27FC236}">
              <a16:creationId xmlns:a16="http://schemas.microsoft.com/office/drawing/2014/main" id="{4F60C21E-E119-4775-A50E-8B908AFFCC3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 name="Text Box 1">
          <a:extLst>
            <a:ext uri="{FF2B5EF4-FFF2-40B4-BE49-F238E27FC236}">
              <a16:creationId xmlns:a16="http://schemas.microsoft.com/office/drawing/2014/main" id="{5738DC08-E0DF-47EE-BA40-7A1436E22F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 name="Text Box 1">
          <a:extLst>
            <a:ext uri="{FF2B5EF4-FFF2-40B4-BE49-F238E27FC236}">
              <a16:creationId xmlns:a16="http://schemas.microsoft.com/office/drawing/2014/main" id="{D7E511AC-AAB2-446A-9803-96CE41BC50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 name="Text Box 1">
          <a:extLst>
            <a:ext uri="{FF2B5EF4-FFF2-40B4-BE49-F238E27FC236}">
              <a16:creationId xmlns:a16="http://schemas.microsoft.com/office/drawing/2014/main" id="{A1329075-4E15-48E0-82CC-6B31FB0A032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 name="Text Box 1">
          <a:extLst>
            <a:ext uri="{FF2B5EF4-FFF2-40B4-BE49-F238E27FC236}">
              <a16:creationId xmlns:a16="http://schemas.microsoft.com/office/drawing/2014/main" id="{C0DAFF3C-7838-4982-89FA-298C2699FDD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 name="Text Box 1">
          <a:extLst>
            <a:ext uri="{FF2B5EF4-FFF2-40B4-BE49-F238E27FC236}">
              <a16:creationId xmlns:a16="http://schemas.microsoft.com/office/drawing/2014/main" id="{845AC283-4ED1-45BB-910C-4A02C00A48E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 name="Text Box 1">
          <a:extLst>
            <a:ext uri="{FF2B5EF4-FFF2-40B4-BE49-F238E27FC236}">
              <a16:creationId xmlns:a16="http://schemas.microsoft.com/office/drawing/2014/main" id="{EBF816E0-462F-41F6-98B1-FF69DC4B365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 name="Text Box 1">
          <a:extLst>
            <a:ext uri="{FF2B5EF4-FFF2-40B4-BE49-F238E27FC236}">
              <a16:creationId xmlns:a16="http://schemas.microsoft.com/office/drawing/2014/main" id="{D0C21F22-429B-4ACB-87DD-95757BB08F1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3" name="Text Box 1">
          <a:extLst>
            <a:ext uri="{FF2B5EF4-FFF2-40B4-BE49-F238E27FC236}">
              <a16:creationId xmlns:a16="http://schemas.microsoft.com/office/drawing/2014/main" id="{D20D0328-A67E-459F-A77A-D20DD8FE057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4" name="Text Box 1">
          <a:extLst>
            <a:ext uri="{FF2B5EF4-FFF2-40B4-BE49-F238E27FC236}">
              <a16:creationId xmlns:a16="http://schemas.microsoft.com/office/drawing/2014/main" id="{3F817464-C22E-4AB2-BDE6-53BB36F8857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5" name="Text Box 1">
          <a:extLst>
            <a:ext uri="{FF2B5EF4-FFF2-40B4-BE49-F238E27FC236}">
              <a16:creationId xmlns:a16="http://schemas.microsoft.com/office/drawing/2014/main" id="{8E1DEAB3-C9D8-4E9B-91A2-1DA4687AAC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6" name="Text Box 1">
          <a:extLst>
            <a:ext uri="{FF2B5EF4-FFF2-40B4-BE49-F238E27FC236}">
              <a16:creationId xmlns:a16="http://schemas.microsoft.com/office/drawing/2014/main" id="{288BE173-C016-43A3-9DD4-C7D03FA7998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7" name="Text Box 1">
          <a:extLst>
            <a:ext uri="{FF2B5EF4-FFF2-40B4-BE49-F238E27FC236}">
              <a16:creationId xmlns:a16="http://schemas.microsoft.com/office/drawing/2014/main" id="{72624398-7811-4448-A861-766D94EE50B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8" name="Text Box 1">
          <a:extLst>
            <a:ext uri="{FF2B5EF4-FFF2-40B4-BE49-F238E27FC236}">
              <a16:creationId xmlns:a16="http://schemas.microsoft.com/office/drawing/2014/main" id="{86E42E8E-641F-4002-90B7-E63E03C044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9" name="Text Box 1">
          <a:extLst>
            <a:ext uri="{FF2B5EF4-FFF2-40B4-BE49-F238E27FC236}">
              <a16:creationId xmlns:a16="http://schemas.microsoft.com/office/drawing/2014/main" id="{ED1B02B8-70E8-432D-A220-E38A40C0319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0" name="Text Box 1">
          <a:extLst>
            <a:ext uri="{FF2B5EF4-FFF2-40B4-BE49-F238E27FC236}">
              <a16:creationId xmlns:a16="http://schemas.microsoft.com/office/drawing/2014/main" id="{41D9DFB9-C838-4843-BEF8-9E5A9D82390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1" name="Text Box 1">
          <a:extLst>
            <a:ext uri="{FF2B5EF4-FFF2-40B4-BE49-F238E27FC236}">
              <a16:creationId xmlns:a16="http://schemas.microsoft.com/office/drawing/2014/main" id="{E1C1A6C7-EC00-4D74-ABAA-B79357167C9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2" name="Text Box 1">
          <a:extLst>
            <a:ext uri="{FF2B5EF4-FFF2-40B4-BE49-F238E27FC236}">
              <a16:creationId xmlns:a16="http://schemas.microsoft.com/office/drawing/2014/main" id="{AA5EB63F-E0D3-4BD5-A4E2-6D3E058F24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3" name="Text Box 1">
          <a:extLst>
            <a:ext uri="{FF2B5EF4-FFF2-40B4-BE49-F238E27FC236}">
              <a16:creationId xmlns:a16="http://schemas.microsoft.com/office/drawing/2014/main" id="{5D8A4647-90E4-461A-AFA9-5D22B0509C8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4" name="Text Box 1">
          <a:extLst>
            <a:ext uri="{FF2B5EF4-FFF2-40B4-BE49-F238E27FC236}">
              <a16:creationId xmlns:a16="http://schemas.microsoft.com/office/drawing/2014/main" id="{BE6C2FA8-853F-49BA-B6C3-82E9156895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5" name="Text Box 1">
          <a:extLst>
            <a:ext uri="{FF2B5EF4-FFF2-40B4-BE49-F238E27FC236}">
              <a16:creationId xmlns:a16="http://schemas.microsoft.com/office/drawing/2014/main" id="{78253FBD-1519-4C29-9AB2-557FBF6A7AD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6" name="Text Box 1">
          <a:extLst>
            <a:ext uri="{FF2B5EF4-FFF2-40B4-BE49-F238E27FC236}">
              <a16:creationId xmlns:a16="http://schemas.microsoft.com/office/drawing/2014/main" id="{AA16D977-A709-416A-A277-A55FA98AE7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7" name="Text Box 1">
          <a:extLst>
            <a:ext uri="{FF2B5EF4-FFF2-40B4-BE49-F238E27FC236}">
              <a16:creationId xmlns:a16="http://schemas.microsoft.com/office/drawing/2014/main" id="{DAC2E8AA-E47F-406A-9954-B1E3006A19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8" name="Text Box 1">
          <a:extLst>
            <a:ext uri="{FF2B5EF4-FFF2-40B4-BE49-F238E27FC236}">
              <a16:creationId xmlns:a16="http://schemas.microsoft.com/office/drawing/2014/main" id="{2C7C58C5-A145-4D56-A3CB-D410C83D914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49" name="Text Box 1">
          <a:extLst>
            <a:ext uri="{FF2B5EF4-FFF2-40B4-BE49-F238E27FC236}">
              <a16:creationId xmlns:a16="http://schemas.microsoft.com/office/drawing/2014/main" id="{92B0E7D4-AB9B-4A99-BFCD-9DEBF475E1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0" name="Text Box 1">
          <a:extLst>
            <a:ext uri="{FF2B5EF4-FFF2-40B4-BE49-F238E27FC236}">
              <a16:creationId xmlns:a16="http://schemas.microsoft.com/office/drawing/2014/main" id="{39037CAF-4EB1-45F2-A08E-13FD81F9C32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1" name="Text Box 1">
          <a:extLst>
            <a:ext uri="{FF2B5EF4-FFF2-40B4-BE49-F238E27FC236}">
              <a16:creationId xmlns:a16="http://schemas.microsoft.com/office/drawing/2014/main" id="{E0DE16A7-ACDE-400E-9202-1E307AD4156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2" name="Text Box 1">
          <a:extLst>
            <a:ext uri="{FF2B5EF4-FFF2-40B4-BE49-F238E27FC236}">
              <a16:creationId xmlns:a16="http://schemas.microsoft.com/office/drawing/2014/main" id="{B3090F50-2E30-43C0-A9CB-DF1DA144DE9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3" name="Text Box 1">
          <a:extLst>
            <a:ext uri="{FF2B5EF4-FFF2-40B4-BE49-F238E27FC236}">
              <a16:creationId xmlns:a16="http://schemas.microsoft.com/office/drawing/2014/main" id="{5D9D0B04-8577-480B-8BE6-57999C5437A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4" name="Text Box 1">
          <a:extLst>
            <a:ext uri="{FF2B5EF4-FFF2-40B4-BE49-F238E27FC236}">
              <a16:creationId xmlns:a16="http://schemas.microsoft.com/office/drawing/2014/main" id="{DCC1578F-101A-4F7D-BCE3-3E80F3F464D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5" name="Text Box 1">
          <a:extLst>
            <a:ext uri="{FF2B5EF4-FFF2-40B4-BE49-F238E27FC236}">
              <a16:creationId xmlns:a16="http://schemas.microsoft.com/office/drawing/2014/main" id="{E425F888-5096-493F-91D8-C2683C695D9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6" name="Text Box 1">
          <a:extLst>
            <a:ext uri="{FF2B5EF4-FFF2-40B4-BE49-F238E27FC236}">
              <a16:creationId xmlns:a16="http://schemas.microsoft.com/office/drawing/2014/main" id="{3F0529A9-DEDD-4F29-805B-E91752846ED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7" name="Text Box 1">
          <a:extLst>
            <a:ext uri="{FF2B5EF4-FFF2-40B4-BE49-F238E27FC236}">
              <a16:creationId xmlns:a16="http://schemas.microsoft.com/office/drawing/2014/main" id="{DFE6A747-0506-4D33-880B-5DB3BDF17E5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8" name="Text Box 1">
          <a:extLst>
            <a:ext uri="{FF2B5EF4-FFF2-40B4-BE49-F238E27FC236}">
              <a16:creationId xmlns:a16="http://schemas.microsoft.com/office/drawing/2014/main" id="{AC4C5593-4995-4F83-B9A8-89F55660872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59" name="Text Box 1">
          <a:extLst>
            <a:ext uri="{FF2B5EF4-FFF2-40B4-BE49-F238E27FC236}">
              <a16:creationId xmlns:a16="http://schemas.microsoft.com/office/drawing/2014/main" id="{FC195800-2CED-4E33-BF78-07DCD34EB5D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0" name="Text Box 1">
          <a:extLst>
            <a:ext uri="{FF2B5EF4-FFF2-40B4-BE49-F238E27FC236}">
              <a16:creationId xmlns:a16="http://schemas.microsoft.com/office/drawing/2014/main" id="{4C00B8BB-1622-44AF-9981-973B04A557F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1" name="Text Box 1">
          <a:extLst>
            <a:ext uri="{FF2B5EF4-FFF2-40B4-BE49-F238E27FC236}">
              <a16:creationId xmlns:a16="http://schemas.microsoft.com/office/drawing/2014/main" id="{889F0542-9DA8-4A65-AD15-EE8D42E6136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2" name="Text Box 1">
          <a:extLst>
            <a:ext uri="{FF2B5EF4-FFF2-40B4-BE49-F238E27FC236}">
              <a16:creationId xmlns:a16="http://schemas.microsoft.com/office/drawing/2014/main" id="{14588257-2462-47DB-B556-EDFDB9E20CD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3" name="Text Box 1">
          <a:extLst>
            <a:ext uri="{FF2B5EF4-FFF2-40B4-BE49-F238E27FC236}">
              <a16:creationId xmlns:a16="http://schemas.microsoft.com/office/drawing/2014/main" id="{DE9AC951-95DE-4325-9AE5-576DDA63485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4" name="Text Box 1">
          <a:extLst>
            <a:ext uri="{FF2B5EF4-FFF2-40B4-BE49-F238E27FC236}">
              <a16:creationId xmlns:a16="http://schemas.microsoft.com/office/drawing/2014/main" id="{552E0B73-C258-4B83-B48F-55373FF1D82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5" name="Text Box 1">
          <a:extLst>
            <a:ext uri="{FF2B5EF4-FFF2-40B4-BE49-F238E27FC236}">
              <a16:creationId xmlns:a16="http://schemas.microsoft.com/office/drawing/2014/main" id="{56575432-8B37-4799-B86A-80D3DF1C8AA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6" name="Text Box 1">
          <a:extLst>
            <a:ext uri="{FF2B5EF4-FFF2-40B4-BE49-F238E27FC236}">
              <a16:creationId xmlns:a16="http://schemas.microsoft.com/office/drawing/2014/main" id="{DC868760-8579-4785-983C-FCA78D92AD4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7" name="Text Box 1">
          <a:extLst>
            <a:ext uri="{FF2B5EF4-FFF2-40B4-BE49-F238E27FC236}">
              <a16:creationId xmlns:a16="http://schemas.microsoft.com/office/drawing/2014/main" id="{3D2AF4DD-0367-4B3C-AC40-C2C6439B3A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8" name="Text Box 1">
          <a:extLst>
            <a:ext uri="{FF2B5EF4-FFF2-40B4-BE49-F238E27FC236}">
              <a16:creationId xmlns:a16="http://schemas.microsoft.com/office/drawing/2014/main" id="{BCB8FBB1-C8EA-406A-8DF1-85470394A9A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69" name="Text Box 1">
          <a:extLst>
            <a:ext uri="{FF2B5EF4-FFF2-40B4-BE49-F238E27FC236}">
              <a16:creationId xmlns:a16="http://schemas.microsoft.com/office/drawing/2014/main" id="{C084FD9F-D3F2-40E7-B5A4-BA0E97747F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0" name="Text Box 1">
          <a:extLst>
            <a:ext uri="{FF2B5EF4-FFF2-40B4-BE49-F238E27FC236}">
              <a16:creationId xmlns:a16="http://schemas.microsoft.com/office/drawing/2014/main" id="{DC20DDCC-E7DA-4ED7-AF25-51386EE1275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1" name="Text Box 1">
          <a:extLst>
            <a:ext uri="{FF2B5EF4-FFF2-40B4-BE49-F238E27FC236}">
              <a16:creationId xmlns:a16="http://schemas.microsoft.com/office/drawing/2014/main" id="{1EABC2A7-A712-4C18-8FCE-84D72A0A4F6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2" name="Text Box 1">
          <a:extLst>
            <a:ext uri="{FF2B5EF4-FFF2-40B4-BE49-F238E27FC236}">
              <a16:creationId xmlns:a16="http://schemas.microsoft.com/office/drawing/2014/main" id="{652E4678-6E7C-4368-B102-F3B7E00996B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3" name="Text Box 1">
          <a:extLst>
            <a:ext uri="{FF2B5EF4-FFF2-40B4-BE49-F238E27FC236}">
              <a16:creationId xmlns:a16="http://schemas.microsoft.com/office/drawing/2014/main" id="{4D7519AB-15DD-4929-88E4-54C408B249E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4" name="Text Box 1">
          <a:extLst>
            <a:ext uri="{FF2B5EF4-FFF2-40B4-BE49-F238E27FC236}">
              <a16:creationId xmlns:a16="http://schemas.microsoft.com/office/drawing/2014/main" id="{EDE8663E-35E0-4C34-845B-5628FB1960A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5" name="Text Box 1">
          <a:extLst>
            <a:ext uri="{FF2B5EF4-FFF2-40B4-BE49-F238E27FC236}">
              <a16:creationId xmlns:a16="http://schemas.microsoft.com/office/drawing/2014/main" id="{D74CB155-3FF7-496A-967E-114C1B5CB9A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6" name="Text Box 1">
          <a:extLst>
            <a:ext uri="{FF2B5EF4-FFF2-40B4-BE49-F238E27FC236}">
              <a16:creationId xmlns:a16="http://schemas.microsoft.com/office/drawing/2014/main" id="{9789AC35-18D5-47E1-BAF4-F2B4DD1DCF4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7" name="Text Box 1">
          <a:extLst>
            <a:ext uri="{FF2B5EF4-FFF2-40B4-BE49-F238E27FC236}">
              <a16:creationId xmlns:a16="http://schemas.microsoft.com/office/drawing/2014/main" id="{0F55BB20-FE9C-4555-BC66-5541D320CD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8" name="Text Box 1">
          <a:extLst>
            <a:ext uri="{FF2B5EF4-FFF2-40B4-BE49-F238E27FC236}">
              <a16:creationId xmlns:a16="http://schemas.microsoft.com/office/drawing/2014/main" id="{FA0CFA22-A1B6-4337-A9C5-D22D93B849C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79" name="Text Box 1">
          <a:extLst>
            <a:ext uri="{FF2B5EF4-FFF2-40B4-BE49-F238E27FC236}">
              <a16:creationId xmlns:a16="http://schemas.microsoft.com/office/drawing/2014/main" id="{5979CB0A-92CB-4794-A9A4-F360C375AB3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0" name="Text Box 1">
          <a:extLst>
            <a:ext uri="{FF2B5EF4-FFF2-40B4-BE49-F238E27FC236}">
              <a16:creationId xmlns:a16="http://schemas.microsoft.com/office/drawing/2014/main" id="{AC1EE92E-16D2-4A51-973E-86311DD3D7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1" name="Text Box 1">
          <a:extLst>
            <a:ext uri="{FF2B5EF4-FFF2-40B4-BE49-F238E27FC236}">
              <a16:creationId xmlns:a16="http://schemas.microsoft.com/office/drawing/2014/main" id="{B7583C91-6D19-4501-9613-61C7DA3882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2" name="Text Box 1">
          <a:extLst>
            <a:ext uri="{FF2B5EF4-FFF2-40B4-BE49-F238E27FC236}">
              <a16:creationId xmlns:a16="http://schemas.microsoft.com/office/drawing/2014/main" id="{A62036EF-D627-4C64-A15B-A23F600D839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3" name="Text Box 1">
          <a:extLst>
            <a:ext uri="{FF2B5EF4-FFF2-40B4-BE49-F238E27FC236}">
              <a16:creationId xmlns:a16="http://schemas.microsoft.com/office/drawing/2014/main" id="{04299DEE-AC68-45FF-AAE2-4394F5CEFBA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4" name="Text Box 1">
          <a:extLst>
            <a:ext uri="{FF2B5EF4-FFF2-40B4-BE49-F238E27FC236}">
              <a16:creationId xmlns:a16="http://schemas.microsoft.com/office/drawing/2014/main" id="{53A473F5-6536-4EF2-B9F0-501FFE9453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5" name="Text Box 1">
          <a:extLst>
            <a:ext uri="{FF2B5EF4-FFF2-40B4-BE49-F238E27FC236}">
              <a16:creationId xmlns:a16="http://schemas.microsoft.com/office/drawing/2014/main" id="{37775931-1921-4F15-A0D4-5878CA8577E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6" name="Text Box 1">
          <a:extLst>
            <a:ext uri="{FF2B5EF4-FFF2-40B4-BE49-F238E27FC236}">
              <a16:creationId xmlns:a16="http://schemas.microsoft.com/office/drawing/2014/main" id="{E9791567-4F39-4F45-9198-72DACF98FD8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7" name="Text Box 1">
          <a:extLst>
            <a:ext uri="{FF2B5EF4-FFF2-40B4-BE49-F238E27FC236}">
              <a16:creationId xmlns:a16="http://schemas.microsoft.com/office/drawing/2014/main" id="{6E3B7D83-3050-48ED-AA7E-105A278BABA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8" name="Text Box 1">
          <a:extLst>
            <a:ext uri="{FF2B5EF4-FFF2-40B4-BE49-F238E27FC236}">
              <a16:creationId xmlns:a16="http://schemas.microsoft.com/office/drawing/2014/main" id="{EA20B0C3-FAEE-4DD1-9ECF-64BB6EE5DA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89" name="Text Box 1">
          <a:extLst>
            <a:ext uri="{FF2B5EF4-FFF2-40B4-BE49-F238E27FC236}">
              <a16:creationId xmlns:a16="http://schemas.microsoft.com/office/drawing/2014/main" id="{E6EB0D5E-F881-49F6-97BC-85E3B6DF327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0" name="Text Box 1">
          <a:extLst>
            <a:ext uri="{FF2B5EF4-FFF2-40B4-BE49-F238E27FC236}">
              <a16:creationId xmlns:a16="http://schemas.microsoft.com/office/drawing/2014/main" id="{B540961E-8B25-4267-BC88-C7B2AF3001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1" name="Text Box 1">
          <a:extLst>
            <a:ext uri="{FF2B5EF4-FFF2-40B4-BE49-F238E27FC236}">
              <a16:creationId xmlns:a16="http://schemas.microsoft.com/office/drawing/2014/main" id="{E0FF9BED-D58E-46C8-A2FB-62051668BA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2" name="Text Box 1">
          <a:extLst>
            <a:ext uri="{FF2B5EF4-FFF2-40B4-BE49-F238E27FC236}">
              <a16:creationId xmlns:a16="http://schemas.microsoft.com/office/drawing/2014/main" id="{EBB08D85-6F2A-4A32-B5A9-173DC8E9B8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3" name="Text Box 1">
          <a:extLst>
            <a:ext uri="{FF2B5EF4-FFF2-40B4-BE49-F238E27FC236}">
              <a16:creationId xmlns:a16="http://schemas.microsoft.com/office/drawing/2014/main" id="{65679263-0F58-4A11-827C-68DC4279A58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4" name="Text Box 1">
          <a:extLst>
            <a:ext uri="{FF2B5EF4-FFF2-40B4-BE49-F238E27FC236}">
              <a16:creationId xmlns:a16="http://schemas.microsoft.com/office/drawing/2014/main" id="{396694E7-C232-4E69-AD59-8B4C0BB394E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5" name="Text Box 1">
          <a:extLst>
            <a:ext uri="{FF2B5EF4-FFF2-40B4-BE49-F238E27FC236}">
              <a16:creationId xmlns:a16="http://schemas.microsoft.com/office/drawing/2014/main" id="{3C04EAB1-DADE-4C56-85E5-018474DEA2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6" name="Text Box 1">
          <a:extLst>
            <a:ext uri="{FF2B5EF4-FFF2-40B4-BE49-F238E27FC236}">
              <a16:creationId xmlns:a16="http://schemas.microsoft.com/office/drawing/2014/main" id="{B662ACFC-7381-4E53-8F99-3550D23ADA9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7" name="Text Box 1">
          <a:extLst>
            <a:ext uri="{FF2B5EF4-FFF2-40B4-BE49-F238E27FC236}">
              <a16:creationId xmlns:a16="http://schemas.microsoft.com/office/drawing/2014/main" id="{0A5CD47A-9915-45F5-9235-75230DF9436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8" name="Text Box 1">
          <a:extLst>
            <a:ext uri="{FF2B5EF4-FFF2-40B4-BE49-F238E27FC236}">
              <a16:creationId xmlns:a16="http://schemas.microsoft.com/office/drawing/2014/main" id="{A6F63A9B-1808-4632-BB25-32318598FE3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99" name="Text Box 1">
          <a:extLst>
            <a:ext uri="{FF2B5EF4-FFF2-40B4-BE49-F238E27FC236}">
              <a16:creationId xmlns:a16="http://schemas.microsoft.com/office/drawing/2014/main" id="{A54642BC-5966-46F0-8C79-E9F8F2D30DD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 name="Text Box 1">
          <a:extLst>
            <a:ext uri="{FF2B5EF4-FFF2-40B4-BE49-F238E27FC236}">
              <a16:creationId xmlns:a16="http://schemas.microsoft.com/office/drawing/2014/main" id="{74C4D077-0F7B-4370-BCA3-06205C90ABE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 name="Text Box 1">
          <a:extLst>
            <a:ext uri="{FF2B5EF4-FFF2-40B4-BE49-F238E27FC236}">
              <a16:creationId xmlns:a16="http://schemas.microsoft.com/office/drawing/2014/main" id="{D1AAD8F9-CB54-4560-B65A-2190B1A61F2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 name="Text Box 1">
          <a:extLst>
            <a:ext uri="{FF2B5EF4-FFF2-40B4-BE49-F238E27FC236}">
              <a16:creationId xmlns:a16="http://schemas.microsoft.com/office/drawing/2014/main" id="{27EAE4DA-B1EF-4AE6-8E74-2EFE219C758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 name="Text Box 1">
          <a:extLst>
            <a:ext uri="{FF2B5EF4-FFF2-40B4-BE49-F238E27FC236}">
              <a16:creationId xmlns:a16="http://schemas.microsoft.com/office/drawing/2014/main" id="{8C35273C-F8CF-4359-AEB6-1DCD1D744A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 name="Text Box 1">
          <a:extLst>
            <a:ext uri="{FF2B5EF4-FFF2-40B4-BE49-F238E27FC236}">
              <a16:creationId xmlns:a16="http://schemas.microsoft.com/office/drawing/2014/main" id="{C87342A5-C0F3-4449-9633-4B9B120EAE1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 name="Text Box 1">
          <a:extLst>
            <a:ext uri="{FF2B5EF4-FFF2-40B4-BE49-F238E27FC236}">
              <a16:creationId xmlns:a16="http://schemas.microsoft.com/office/drawing/2014/main" id="{335182C2-9621-4880-AA37-AAA8BF73227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 name="Text Box 1">
          <a:extLst>
            <a:ext uri="{FF2B5EF4-FFF2-40B4-BE49-F238E27FC236}">
              <a16:creationId xmlns:a16="http://schemas.microsoft.com/office/drawing/2014/main" id="{FA92D9E2-BBDB-4120-A4E4-A7D403CFE4E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 name="Text Box 1">
          <a:extLst>
            <a:ext uri="{FF2B5EF4-FFF2-40B4-BE49-F238E27FC236}">
              <a16:creationId xmlns:a16="http://schemas.microsoft.com/office/drawing/2014/main" id="{E0A3252B-3D30-4DE7-8AC9-18B4AF94CA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 name="Text Box 1">
          <a:extLst>
            <a:ext uri="{FF2B5EF4-FFF2-40B4-BE49-F238E27FC236}">
              <a16:creationId xmlns:a16="http://schemas.microsoft.com/office/drawing/2014/main" id="{337F4B29-42EF-4326-98EF-D878F66B1C8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 name="Text Box 1">
          <a:extLst>
            <a:ext uri="{FF2B5EF4-FFF2-40B4-BE49-F238E27FC236}">
              <a16:creationId xmlns:a16="http://schemas.microsoft.com/office/drawing/2014/main" id="{5D61EE2B-E7E0-456B-91ED-E61434E45FB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 name="Text Box 1">
          <a:extLst>
            <a:ext uri="{FF2B5EF4-FFF2-40B4-BE49-F238E27FC236}">
              <a16:creationId xmlns:a16="http://schemas.microsoft.com/office/drawing/2014/main" id="{300E5EC6-0E17-4255-B434-B992204492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 name="Text Box 1">
          <a:extLst>
            <a:ext uri="{FF2B5EF4-FFF2-40B4-BE49-F238E27FC236}">
              <a16:creationId xmlns:a16="http://schemas.microsoft.com/office/drawing/2014/main" id="{2592A55E-718F-48F7-A4EF-94B53BE0C60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 name="Text Box 1">
          <a:extLst>
            <a:ext uri="{FF2B5EF4-FFF2-40B4-BE49-F238E27FC236}">
              <a16:creationId xmlns:a16="http://schemas.microsoft.com/office/drawing/2014/main" id="{039A1745-FA75-4D94-B3DB-03D7FA0D96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 name="Text Box 1">
          <a:extLst>
            <a:ext uri="{FF2B5EF4-FFF2-40B4-BE49-F238E27FC236}">
              <a16:creationId xmlns:a16="http://schemas.microsoft.com/office/drawing/2014/main" id="{6DE854F0-C101-4EB1-B895-C1A4F49B157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 name="Text Box 1">
          <a:extLst>
            <a:ext uri="{FF2B5EF4-FFF2-40B4-BE49-F238E27FC236}">
              <a16:creationId xmlns:a16="http://schemas.microsoft.com/office/drawing/2014/main" id="{734F1863-43A3-4363-A8AE-9A5A23F26B6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 name="Text Box 1">
          <a:extLst>
            <a:ext uri="{FF2B5EF4-FFF2-40B4-BE49-F238E27FC236}">
              <a16:creationId xmlns:a16="http://schemas.microsoft.com/office/drawing/2014/main" id="{8EDC3FE6-46E6-462C-AFF2-C3649B6933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 name="Text Box 1">
          <a:extLst>
            <a:ext uri="{FF2B5EF4-FFF2-40B4-BE49-F238E27FC236}">
              <a16:creationId xmlns:a16="http://schemas.microsoft.com/office/drawing/2014/main" id="{EE64AC26-A4C7-4F91-BA44-DA272CE6C03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 name="Text Box 1">
          <a:extLst>
            <a:ext uri="{FF2B5EF4-FFF2-40B4-BE49-F238E27FC236}">
              <a16:creationId xmlns:a16="http://schemas.microsoft.com/office/drawing/2014/main" id="{4869DD7C-2C3A-4783-9D31-35A438EFB6F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 name="Text Box 1">
          <a:extLst>
            <a:ext uri="{FF2B5EF4-FFF2-40B4-BE49-F238E27FC236}">
              <a16:creationId xmlns:a16="http://schemas.microsoft.com/office/drawing/2014/main" id="{2CD265AA-E275-4C8E-97FD-2148E2A5F3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 name="Text Box 1">
          <a:extLst>
            <a:ext uri="{FF2B5EF4-FFF2-40B4-BE49-F238E27FC236}">
              <a16:creationId xmlns:a16="http://schemas.microsoft.com/office/drawing/2014/main" id="{75A38D1D-A1C8-4AB5-9201-EE63C54BFB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 name="Text Box 1">
          <a:extLst>
            <a:ext uri="{FF2B5EF4-FFF2-40B4-BE49-F238E27FC236}">
              <a16:creationId xmlns:a16="http://schemas.microsoft.com/office/drawing/2014/main" id="{82E9C825-DF5A-4D5E-93BD-C4516A9A9F8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 name="Text Box 1">
          <a:extLst>
            <a:ext uri="{FF2B5EF4-FFF2-40B4-BE49-F238E27FC236}">
              <a16:creationId xmlns:a16="http://schemas.microsoft.com/office/drawing/2014/main" id="{F593B50F-5416-4D86-8AD6-6E03B668076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2" name="Text Box 1">
          <a:extLst>
            <a:ext uri="{FF2B5EF4-FFF2-40B4-BE49-F238E27FC236}">
              <a16:creationId xmlns:a16="http://schemas.microsoft.com/office/drawing/2014/main" id="{2FB8FCBC-A904-4BFA-A8F8-8395145E920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3" name="Text Box 1">
          <a:extLst>
            <a:ext uri="{FF2B5EF4-FFF2-40B4-BE49-F238E27FC236}">
              <a16:creationId xmlns:a16="http://schemas.microsoft.com/office/drawing/2014/main" id="{C12D8937-86C6-4D19-9A5F-4EFFEF6AE8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4" name="Text Box 1">
          <a:extLst>
            <a:ext uri="{FF2B5EF4-FFF2-40B4-BE49-F238E27FC236}">
              <a16:creationId xmlns:a16="http://schemas.microsoft.com/office/drawing/2014/main" id="{523819FD-28BF-4D53-B827-D33C71D0E6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5" name="Text Box 1">
          <a:extLst>
            <a:ext uri="{FF2B5EF4-FFF2-40B4-BE49-F238E27FC236}">
              <a16:creationId xmlns:a16="http://schemas.microsoft.com/office/drawing/2014/main" id="{52286A28-1AB3-431D-B1F8-DDCC9BD79A8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6" name="Text Box 1">
          <a:extLst>
            <a:ext uri="{FF2B5EF4-FFF2-40B4-BE49-F238E27FC236}">
              <a16:creationId xmlns:a16="http://schemas.microsoft.com/office/drawing/2014/main" id="{494290D6-CD30-48B1-9C4B-F733FEB024D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7" name="Text Box 1">
          <a:extLst>
            <a:ext uri="{FF2B5EF4-FFF2-40B4-BE49-F238E27FC236}">
              <a16:creationId xmlns:a16="http://schemas.microsoft.com/office/drawing/2014/main" id="{BF0E35D6-0E28-49CB-A562-14844A69E2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8" name="Text Box 1">
          <a:extLst>
            <a:ext uri="{FF2B5EF4-FFF2-40B4-BE49-F238E27FC236}">
              <a16:creationId xmlns:a16="http://schemas.microsoft.com/office/drawing/2014/main" id="{A91532FD-8B91-4198-AA5C-0FF2979F59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9" name="Text Box 1">
          <a:extLst>
            <a:ext uri="{FF2B5EF4-FFF2-40B4-BE49-F238E27FC236}">
              <a16:creationId xmlns:a16="http://schemas.microsoft.com/office/drawing/2014/main" id="{427A69EA-86D0-485A-AE53-3E37C19701A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0" name="Text Box 1">
          <a:extLst>
            <a:ext uri="{FF2B5EF4-FFF2-40B4-BE49-F238E27FC236}">
              <a16:creationId xmlns:a16="http://schemas.microsoft.com/office/drawing/2014/main" id="{4038E494-5C1F-4B35-996A-A383DB3C3ED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1" name="Text Box 1">
          <a:extLst>
            <a:ext uri="{FF2B5EF4-FFF2-40B4-BE49-F238E27FC236}">
              <a16:creationId xmlns:a16="http://schemas.microsoft.com/office/drawing/2014/main" id="{EF93DEBA-C91E-42B9-AE39-FCEE258D614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2" name="Text Box 1">
          <a:extLst>
            <a:ext uri="{FF2B5EF4-FFF2-40B4-BE49-F238E27FC236}">
              <a16:creationId xmlns:a16="http://schemas.microsoft.com/office/drawing/2014/main" id="{70233AF9-9BE2-4001-8E04-A0665E4448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3" name="Text Box 1">
          <a:extLst>
            <a:ext uri="{FF2B5EF4-FFF2-40B4-BE49-F238E27FC236}">
              <a16:creationId xmlns:a16="http://schemas.microsoft.com/office/drawing/2014/main" id="{CB7FB965-DE4B-46D7-9381-D2266872DC1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4" name="Text Box 1">
          <a:extLst>
            <a:ext uri="{FF2B5EF4-FFF2-40B4-BE49-F238E27FC236}">
              <a16:creationId xmlns:a16="http://schemas.microsoft.com/office/drawing/2014/main" id="{2CA47283-6273-425A-BE0C-9BAD2543779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5" name="Text Box 1">
          <a:extLst>
            <a:ext uri="{FF2B5EF4-FFF2-40B4-BE49-F238E27FC236}">
              <a16:creationId xmlns:a16="http://schemas.microsoft.com/office/drawing/2014/main" id="{03931C44-1FB0-4D47-BBA4-E5ADFEEE653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6" name="Text Box 1">
          <a:extLst>
            <a:ext uri="{FF2B5EF4-FFF2-40B4-BE49-F238E27FC236}">
              <a16:creationId xmlns:a16="http://schemas.microsoft.com/office/drawing/2014/main" id="{49CC4C4D-98AE-4E0F-BF4E-AA882378CA4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7" name="Text Box 1">
          <a:extLst>
            <a:ext uri="{FF2B5EF4-FFF2-40B4-BE49-F238E27FC236}">
              <a16:creationId xmlns:a16="http://schemas.microsoft.com/office/drawing/2014/main" id="{2E3E12CB-0846-4BB5-A129-0CD3DE709F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8" name="Text Box 1">
          <a:extLst>
            <a:ext uri="{FF2B5EF4-FFF2-40B4-BE49-F238E27FC236}">
              <a16:creationId xmlns:a16="http://schemas.microsoft.com/office/drawing/2014/main" id="{173DB4CF-CA85-494E-B52C-1D94B58F8D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39" name="Text Box 1">
          <a:extLst>
            <a:ext uri="{FF2B5EF4-FFF2-40B4-BE49-F238E27FC236}">
              <a16:creationId xmlns:a16="http://schemas.microsoft.com/office/drawing/2014/main" id="{D589FCB4-205D-4572-B28F-47D0ACE8E5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0" name="Text Box 1">
          <a:extLst>
            <a:ext uri="{FF2B5EF4-FFF2-40B4-BE49-F238E27FC236}">
              <a16:creationId xmlns:a16="http://schemas.microsoft.com/office/drawing/2014/main" id="{4464DF46-A34F-4C94-8CDD-FB05847BF0F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1" name="Text Box 1">
          <a:extLst>
            <a:ext uri="{FF2B5EF4-FFF2-40B4-BE49-F238E27FC236}">
              <a16:creationId xmlns:a16="http://schemas.microsoft.com/office/drawing/2014/main" id="{BE87E15A-6FA7-4041-AE0E-7A5D189429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2" name="Text Box 1">
          <a:extLst>
            <a:ext uri="{FF2B5EF4-FFF2-40B4-BE49-F238E27FC236}">
              <a16:creationId xmlns:a16="http://schemas.microsoft.com/office/drawing/2014/main" id="{B5FA6DCE-CCB3-492E-9FA2-E27606FC844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3" name="Text Box 1">
          <a:extLst>
            <a:ext uri="{FF2B5EF4-FFF2-40B4-BE49-F238E27FC236}">
              <a16:creationId xmlns:a16="http://schemas.microsoft.com/office/drawing/2014/main" id="{415C1356-8E64-4F8A-9809-C0B0BF2F7A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4" name="Text Box 1">
          <a:extLst>
            <a:ext uri="{FF2B5EF4-FFF2-40B4-BE49-F238E27FC236}">
              <a16:creationId xmlns:a16="http://schemas.microsoft.com/office/drawing/2014/main" id="{1F500D9B-EB6B-4F98-8097-FBBCDA0D2EF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5" name="Text Box 1">
          <a:extLst>
            <a:ext uri="{FF2B5EF4-FFF2-40B4-BE49-F238E27FC236}">
              <a16:creationId xmlns:a16="http://schemas.microsoft.com/office/drawing/2014/main" id="{3694CD5E-9818-4F03-86F2-29B3DCBBE76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6" name="Text Box 1">
          <a:extLst>
            <a:ext uri="{FF2B5EF4-FFF2-40B4-BE49-F238E27FC236}">
              <a16:creationId xmlns:a16="http://schemas.microsoft.com/office/drawing/2014/main" id="{BE30507A-DD6D-469F-B73D-C06D521A6BF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7" name="Text Box 1">
          <a:extLst>
            <a:ext uri="{FF2B5EF4-FFF2-40B4-BE49-F238E27FC236}">
              <a16:creationId xmlns:a16="http://schemas.microsoft.com/office/drawing/2014/main" id="{D724E91A-683E-4DAE-9536-6088C56A29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8" name="Text Box 1">
          <a:extLst>
            <a:ext uri="{FF2B5EF4-FFF2-40B4-BE49-F238E27FC236}">
              <a16:creationId xmlns:a16="http://schemas.microsoft.com/office/drawing/2014/main" id="{38E6DDC8-91FE-400D-B7F8-0CDEED72144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49" name="Text Box 1">
          <a:extLst>
            <a:ext uri="{FF2B5EF4-FFF2-40B4-BE49-F238E27FC236}">
              <a16:creationId xmlns:a16="http://schemas.microsoft.com/office/drawing/2014/main" id="{0618F81A-6275-4037-96C7-DBF048C12D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0" name="Text Box 1">
          <a:extLst>
            <a:ext uri="{FF2B5EF4-FFF2-40B4-BE49-F238E27FC236}">
              <a16:creationId xmlns:a16="http://schemas.microsoft.com/office/drawing/2014/main" id="{D025AC35-ED54-4BEB-BB38-1C7FF43E3B7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1" name="Text Box 1">
          <a:extLst>
            <a:ext uri="{FF2B5EF4-FFF2-40B4-BE49-F238E27FC236}">
              <a16:creationId xmlns:a16="http://schemas.microsoft.com/office/drawing/2014/main" id="{FCC9EB6E-77B2-461B-A396-82A3A69DBF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2" name="Text Box 1">
          <a:extLst>
            <a:ext uri="{FF2B5EF4-FFF2-40B4-BE49-F238E27FC236}">
              <a16:creationId xmlns:a16="http://schemas.microsoft.com/office/drawing/2014/main" id="{F89A8E26-DF74-4375-98B0-48622525036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3" name="Text Box 1">
          <a:extLst>
            <a:ext uri="{FF2B5EF4-FFF2-40B4-BE49-F238E27FC236}">
              <a16:creationId xmlns:a16="http://schemas.microsoft.com/office/drawing/2014/main" id="{02766DC9-ED23-498E-B836-37BB031E265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4" name="Text Box 1">
          <a:extLst>
            <a:ext uri="{FF2B5EF4-FFF2-40B4-BE49-F238E27FC236}">
              <a16:creationId xmlns:a16="http://schemas.microsoft.com/office/drawing/2014/main" id="{4B0EDF47-6AA5-441B-B240-FA10FBC1B5F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5" name="Text Box 1">
          <a:extLst>
            <a:ext uri="{FF2B5EF4-FFF2-40B4-BE49-F238E27FC236}">
              <a16:creationId xmlns:a16="http://schemas.microsoft.com/office/drawing/2014/main" id="{141F0570-5685-4513-856C-7F0C42FD17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6" name="Text Box 1">
          <a:extLst>
            <a:ext uri="{FF2B5EF4-FFF2-40B4-BE49-F238E27FC236}">
              <a16:creationId xmlns:a16="http://schemas.microsoft.com/office/drawing/2014/main" id="{D331C3F2-AAF5-4CF5-BDC8-AF443763CDB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7" name="Text Box 1">
          <a:extLst>
            <a:ext uri="{FF2B5EF4-FFF2-40B4-BE49-F238E27FC236}">
              <a16:creationId xmlns:a16="http://schemas.microsoft.com/office/drawing/2014/main" id="{4383CA5E-8D69-4A37-B69B-11211889BF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8" name="Text Box 1">
          <a:extLst>
            <a:ext uri="{FF2B5EF4-FFF2-40B4-BE49-F238E27FC236}">
              <a16:creationId xmlns:a16="http://schemas.microsoft.com/office/drawing/2014/main" id="{4885BEBB-6F51-4DCE-B6A4-637CB93D77D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59" name="Text Box 1">
          <a:extLst>
            <a:ext uri="{FF2B5EF4-FFF2-40B4-BE49-F238E27FC236}">
              <a16:creationId xmlns:a16="http://schemas.microsoft.com/office/drawing/2014/main" id="{BCF0C2BF-A728-4BE5-BF0D-546D80303D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0" name="Text Box 1">
          <a:extLst>
            <a:ext uri="{FF2B5EF4-FFF2-40B4-BE49-F238E27FC236}">
              <a16:creationId xmlns:a16="http://schemas.microsoft.com/office/drawing/2014/main" id="{AB095352-1A90-49AD-8095-A68DEAE7C21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1" name="Text Box 1">
          <a:extLst>
            <a:ext uri="{FF2B5EF4-FFF2-40B4-BE49-F238E27FC236}">
              <a16:creationId xmlns:a16="http://schemas.microsoft.com/office/drawing/2014/main" id="{8DFDD3A1-D38E-4B14-84F5-75EBDAF5443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2" name="Text Box 1">
          <a:extLst>
            <a:ext uri="{FF2B5EF4-FFF2-40B4-BE49-F238E27FC236}">
              <a16:creationId xmlns:a16="http://schemas.microsoft.com/office/drawing/2014/main" id="{6D2B5862-E010-4B6D-B80C-742409E2C6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3" name="Text Box 1">
          <a:extLst>
            <a:ext uri="{FF2B5EF4-FFF2-40B4-BE49-F238E27FC236}">
              <a16:creationId xmlns:a16="http://schemas.microsoft.com/office/drawing/2014/main" id="{47CA2469-C770-462B-ABE7-3BF8F2D9F9E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4" name="Text Box 1">
          <a:extLst>
            <a:ext uri="{FF2B5EF4-FFF2-40B4-BE49-F238E27FC236}">
              <a16:creationId xmlns:a16="http://schemas.microsoft.com/office/drawing/2014/main" id="{B05E001D-8AC9-476D-AE9E-F24D2911805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5" name="Text Box 1">
          <a:extLst>
            <a:ext uri="{FF2B5EF4-FFF2-40B4-BE49-F238E27FC236}">
              <a16:creationId xmlns:a16="http://schemas.microsoft.com/office/drawing/2014/main" id="{8A28FF54-77FC-4F85-964C-665E3D1F9D4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6" name="Text Box 1">
          <a:extLst>
            <a:ext uri="{FF2B5EF4-FFF2-40B4-BE49-F238E27FC236}">
              <a16:creationId xmlns:a16="http://schemas.microsoft.com/office/drawing/2014/main" id="{D63C0952-21DB-4BED-BD98-FC93DFA6547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 name="Text Box 1">
          <a:extLst>
            <a:ext uri="{FF2B5EF4-FFF2-40B4-BE49-F238E27FC236}">
              <a16:creationId xmlns:a16="http://schemas.microsoft.com/office/drawing/2014/main" id="{A8D63356-6BA2-43E5-958C-C8112C10A23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 name="Text Box 1">
          <a:extLst>
            <a:ext uri="{FF2B5EF4-FFF2-40B4-BE49-F238E27FC236}">
              <a16:creationId xmlns:a16="http://schemas.microsoft.com/office/drawing/2014/main" id="{0420A2A2-B2CD-4847-8CF5-4806D298A0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 name="Text Box 1">
          <a:extLst>
            <a:ext uri="{FF2B5EF4-FFF2-40B4-BE49-F238E27FC236}">
              <a16:creationId xmlns:a16="http://schemas.microsoft.com/office/drawing/2014/main" id="{A307A7BF-516E-4285-9EAE-1A03F999EDA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 name="Text Box 1">
          <a:extLst>
            <a:ext uri="{FF2B5EF4-FFF2-40B4-BE49-F238E27FC236}">
              <a16:creationId xmlns:a16="http://schemas.microsoft.com/office/drawing/2014/main" id="{7823C5DC-74A7-4E3F-A79E-12F6D30AAB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 name="Text Box 1">
          <a:extLst>
            <a:ext uri="{FF2B5EF4-FFF2-40B4-BE49-F238E27FC236}">
              <a16:creationId xmlns:a16="http://schemas.microsoft.com/office/drawing/2014/main" id="{3ABD9389-0016-442F-8EC4-1DA26E9A6CC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 name="Text Box 1">
          <a:extLst>
            <a:ext uri="{FF2B5EF4-FFF2-40B4-BE49-F238E27FC236}">
              <a16:creationId xmlns:a16="http://schemas.microsoft.com/office/drawing/2014/main" id="{E5FE8769-64F3-44E6-89F2-66AA529CA1F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 name="Text Box 1">
          <a:extLst>
            <a:ext uri="{FF2B5EF4-FFF2-40B4-BE49-F238E27FC236}">
              <a16:creationId xmlns:a16="http://schemas.microsoft.com/office/drawing/2014/main" id="{048F592D-FDFC-4185-8AB8-D3FEF191F6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 name="Text Box 1">
          <a:extLst>
            <a:ext uri="{FF2B5EF4-FFF2-40B4-BE49-F238E27FC236}">
              <a16:creationId xmlns:a16="http://schemas.microsoft.com/office/drawing/2014/main" id="{23F5ED39-8145-4E29-94B9-704D4DF4DFC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 name="Text Box 1">
          <a:extLst>
            <a:ext uri="{FF2B5EF4-FFF2-40B4-BE49-F238E27FC236}">
              <a16:creationId xmlns:a16="http://schemas.microsoft.com/office/drawing/2014/main" id="{FFAB640C-5CC5-46AD-A102-6D9D0C7F381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 name="Text Box 1">
          <a:extLst>
            <a:ext uri="{FF2B5EF4-FFF2-40B4-BE49-F238E27FC236}">
              <a16:creationId xmlns:a16="http://schemas.microsoft.com/office/drawing/2014/main" id="{122B30F5-4C63-4E36-A79E-95E43B2F42E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 name="Text Box 1">
          <a:extLst>
            <a:ext uri="{FF2B5EF4-FFF2-40B4-BE49-F238E27FC236}">
              <a16:creationId xmlns:a16="http://schemas.microsoft.com/office/drawing/2014/main" id="{FAD19488-13DF-4E49-9A49-470AE3921C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 name="Text Box 1">
          <a:extLst>
            <a:ext uri="{FF2B5EF4-FFF2-40B4-BE49-F238E27FC236}">
              <a16:creationId xmlns:a16="http://schemas.microsoft.com/office/drawing/2014/main" id="{5FAF2CD1-7EDC-4B3B-813E-78D67408B8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 name="Text Box 1">
          <a:extLst>
            <a:ext uri="{FF2B5EF4-FFF2-40B4-BE49-F238E27FC236}">
              <a16:creationId xmlns:a16="http://schemas.microsoft.com/office/drawing/2014/main" id="{55FF5B0E-5E4F-4F54-BD17-28AA0CE2BB7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 name="Text Box 1">
          <a:extLst>
            <a:ext uri="{FF2B5EF4-FFF2-40B4-BE49-F238E27FC236}">
              <a16:creationId xmlns:a16="http://schemas.microsoft.com/office/drawing/2014/main" id="{BC70F976-3F8E-48B3-AC91-329FC3F66C8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 name="Text Box 1">
          <a:extLst>
            <a:ext uri="{FF2B5EF4-FFF2-40B4-BE49-F238E27FC236}">
              <a16:creationId xmlns:a16="http://schemas.microsoft.com/office/drawing/2014/main" id="{E1961D92-E92C-4985-90E3-93EB8F6590B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 name="Text Box 1">
          <a:extLst>
            <a:ext uri="{FF2B5EF4-FFF2-40B4-BE49-F238E27FC236}">
              <a16:creationId xmlns:a16="http://schemas.microsoft.com/office/drawing/2014/main" id="{51171C1E-6B99-4C9C-98AE-73CE1E6F73A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 name="Text Box 1">
          <a:extLst>
            <a:ext uri="{FF2B5EF4-FFF2-40B4-BE49-F238E27FC236}">
              <a16:creationId xmlns:a16="http://schemas.microsoft.com/office/drawing/2014/main" id="{7ACAE150-2E85-4AD2-8F96-A973EE7F5B2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 name="Text Box 1">
          <a:extLst>
            <a:ext uri="{FF2B5EF4-FFF2-40B4-BE49-F238E27FC236}">
              <a16:creationId xmlns:a16="http://schemas.microsoft.com/office/drawing/2014/main" id="{F5E38340-E18F-4733-9CDB-D4DA5FEEB60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 name="Text Box 1">
          <a:extLst>
            <a:ext uri="{FF2B5EF4-FFF2-40B4-BE49-F238E27FC236}">
              <a16:creationId xmlns:a16="http://schemas.microsoft.com/office/drawing/2014/main" id="{457C62AD-9F03-463A-8C0D-1271E8D3B2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 name="Text Box 1">
          <a:extLst>
            <a:ext uri="{FF2B5EF4-FFF2-40B4-BE49-F238E27FC236}">
              <a16:creationId xmlns:a16="http://schemas.microsoft.com/office/drawing/2014/main" id="{18766F5C-5859-49F6-A531-78F72DEC5B9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 name="Text Box 1">
          <a:extLst>
            <a:ext uri="{FF2B5EF4-FFF2-40B4-BE49-F238E27FC236}">
              <a16:creationId xmlns:a16="http://schemas.microsoft.com/office/drawing/2014/main" id="{763E7CA9-45AC-4A85-B2A7-58B57F3D067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 name="Text Box 1">
          <a:extLst>
            <a:ext uri="{FF2B5EF4-FFF2-40B4-BE49-F238E27FC236}">
              <a16:creationId xmlns:a16="http://schemas.microsoft.com/office/drawing/2014/main" id="{87D78C5A-FDCA-4DF6-BB0A-09A1B0C6516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 name="Text Box 1">
          <a:extLst>
            <a:ext uri="{FF2B5EF4-FFF2-40B4-BE49-F238E27FC236}">
              <a16:creationId xmlns:a16="http://schemas.microsoft.com/office/drawing/2014/main" id="{9070BC7B-E44D-4A64-AD6E-E97A91ECCB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 name="Text Box 1">
          <a:extLst>
            <a:ext uri="{FF2B5EF4-FFF2-40B4-BE49-F238E27FC236}">
              <a16:creationId xmlns:a16="http://schemas.microsoft.com/office/drawing/2014/main" id="{336019AD-0022-4170-A51A-1062A6D06E0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 name="Text Box 1">
          <a:extLst>
            <a:ext uri="{FF2B5EF4-FFF2-40B4-BE49-F238E27FC236}">
              <a16:creationId xmlns:a16="http://schemas.microsoft.com/office/drawing/2014/main" id="{BE54BE6E-7D48-40C8-A35D-36D5E2BA1E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 name="Text Box 1">
          <a:extLst>
            <a:ext uri="{FF2B5EF4-FFF2-40B4-BE49-F238E27FC236}">
              <a16:creationId xmlns:a16="http://schemas.microsoft.com/office/drawing/2014/main" id="{47CCE3F1-0C4B-4FF3-90FF-E3745B05B0D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 name="Text Box 1">
          <a:extLst>
            <a:ext uri="{FF2B5EF4-FFF2-40B4-BE49-F238E27FC236}">
              <a16:creationId xmlns:a16="http://schemas.microsoft.com/office/drawing/2014/main" id="{DDE10C28-DDF3-49A0-B762-A73FCC0A7EE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 name="Text Box 1">
          <a:extLst>
            <a:ext uri="{FF2B5EF4-FFF2-40B4-BE49-F238E27FC236}">
              <a16:creationId xmlns:a16="http://schemas.microsoft.com/office/drawing/2014/main" id="{81A6BC15-2645-4F73-834A-9209CA3CEE0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 name="Text Box 1">
          <a:extLst>
            <a:ext uri="{FF2B5EF4-FFF2-40B4-BE49-F238E27FC236}">
              <a16:creationId xmlns:a16="http://schemas.microsoft.com/office/drawing/2014/main" id="{6F1893A8-3271-4503-B15C-442C8F33C7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 name="Text Box 1">
          <a:extLst>
            <a:ext uri="{FF2B5EF4-FFF2-40B4-BE49-F238E27FC236}">
              <a16:creationId xmlns:a16="http://schemas.microsoft.com/office/drawing/2014/main" id="{B351A019-A2BF-4E99-ADF8-9CB26BEA44C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 name="Text Box 1">
          <a:extLst>
            <a:ext uri="{FF2B5EF4-FFF2-40B4-BE49-F238E27FC236}">
              <a16:creationId xmlns:a16="http://schemas.microsoft.com/office/drawing/2014/main" id="{DCA7B4DF-05BC-4185-8E1A-57F39BB73DA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 name="Text Box 1">
          <a:extLst>
            <a:ext uri="{FF2B5EF4-FFF2-40B4-BE49-F238E27FC236}">
              <a16:creationId xmlns:a16="http://schemas.microsoft.com/office/drawing/2014/main" id="{DE0BFD63-6FB8-4C90-9B3C-A4CB8B9FA9C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 name="Text Box 1">
          <a:extLst>
            <a:ext uri="{FF2B5EF4-FFF2-40B4-BE49-F238E27FC236}">
              <a16:creationId xmlns:a16="http://schemas.microsoft.com/office/drawing/2014/main" id="{3088E7D9-B767-4B05-AC3C-7A7462EBEC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 name="Text Box 1">
          <a:extLst>
            <a:ext uri="{FF2B5EF4-FFF2-40B4-BE49-F238E27FC236}">
              <a16:creationId xmlns:a16="http://schemas.microsoft.com/office/drawing/2014/main" id="{3AE2A458-A98B-45D5-AE76-96D868209C3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 name="Text Box 1">
          <a:extLst>
            <a:ext uri="{FF2B5EF4-FFF2-40B4-BE49-F238E27FC236}">
              <a16:creationId xmlns:a16="http://schemas.microsoft.com/office/drawing/2014/main" id="{08A893C4-172C-45B8-A204-2D51A8F782F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 name="Text Box 1">
          <a:extLst>
            <a:ext uri="{FF2B5EF4-FFF2-40B4-BE49-F238E27FC236}">
              <a16:creationId xmlns:a16="http://schemas.microsoft.com/office/drawing/2014/main" id="{9B5F5EE7-3EE8-47FD-8EE9-3C442F5BC2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 name="Text Box 1">
          <a:extLst>
            <a:ext uri="{FF2B5EF4-FFF2-40B4-BE49-F238E27FC236}">
              <a16:creationId xmlns:a16="http://schemas.microsoft.com/office/drawing/2014/main" id="{859C959C-C73F-4F82-9A14-D9EBDE36D40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 name="Text Box 1">
          <a:extLst>
            <a:ext uri="{FF2B5EF4-FFF2-40B4-BE49-F238E27FC236}">
              <a16:creationId xmlns:a16="http://schemas.microsoft.com/office/drawing/2014/main" id="{9FE2622E-BB91-4D5F-A49E-BCFDF921F8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 name="Text Box 1">
          <a:extLst>
            <a:ext uri="{FF2B5EF4-FFF2-40B4-BE49-F238E27FC236}">
              <a16:creationId xmlns:a16="http://schemas.microsoft.com/office/drawing/2014/main" id="{CB133AE5-368A-4F28-B7B3-12D535F1551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 name="Text Box 1">
          <a:extLst>
            <a:ext uri="{FF2B5EF4-FFF2-40B4-BE49-F238E27FC236}">
              <a16:creationId xmlns:a16="http://schemas.microsoft.com/office/drawing/2014/main" id="{C5D891B1-4018-4F0D-A430-002D498638E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 name="Text Box 1">
          <a:extLst>
            <a:ext uri="{FF2B5EF4-FFF2-40B4-BE49-F238E27FC236}">
              <a16:creationId xmlns:a16="http://schemas.microsoft.com/office/drawing/2014/main" id="{67BED5A6-4325-479E-A17C-E9568209DC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 name="Text Box 1">
          <a:extLst>
            <a:ext uri="{FF2B5EF4-FFF2-40B4-BE49-F238E27FC236}">
              <a16:creationId xmlns:a16="http://schemas.microsoft.com/office/drawing/2014/main" id="{721E273E-8E08-4549-AF7B-721BA5674FA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 name="Text Box 1">
          <a:extLst>
            <a:ext uri="{FF2B5EF4-FFF2-40B4-BE49-F238E27FC236}">
              <a16:creationId xmlns:a16="http://schemas.microsoft.com/office/drawing/2014/main" id="{6BD3D2AF-83C6-4F8B-8D7C-F146B52D3F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 name="Text Box 1">
          <a:extLst>
            <a:ext uri="{FF2B5EF4-FFF2-40B4-BE49-F238E27FC236}">
              <a16:creationId xmlns:a16="http://schemas.microsoft.com/office/drawing/2014/main" id="{375FD861-ACAD-4817-8D25-04441461E8D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 name="Text Box 1">
          <a:extLst>
            <a:ext uri="{FF2B5EF4-FFF2-40B4-BE49-F238E27FC236}">
              <a16:creationId xmlns:a16="http://schemas.microsoft.com/office/drawing/2014/main" id="{2BF158FE-2F34-40C2-932F-FA626B7476E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 name="Text Box 1">
          <a:extLst>
            <a:ext uri="{FF2B5EF4-FFF2-40B4-BE49-F238E27FC236}">
              <a16:creationId xmlns:a16="http://schemas.microsoft.com/office/drawing/2014/main" id="{2B84AD45-8E1E-443C-9A60-803A019181F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 name="Text Box 1">
          <a:extLst>
            <a:ext uri="{FF2B5EF4-FFF2-40B4-BE49-F238E27FC236}">
              <a16:creationId xmlns:a16="http://schemas.microsoft.com/office/drawing/2014/main" id="{80B497E0-A7AD-4C8D-9850-AA47D46294E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 name="Text Box 1">
          <a:extLst>
            <a:ext uri="{FF2B5EF4-FFF2-40B4-BE49-F238E27FC236}">
              <a16:creationId xmlns:a16="http://schemas.microsoft.com/office/drawing/2014/main" id="{20983F34-733D-411E-BD5D-B5BB9D5E62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 name="Text Box 1">
          <a:extLst>
            <a:ext uri="{FF2B5EF4-FFF2-40B4-BE49-F238E27FC236}">
              <a16:creationId xmlns:a16="http://schemas.microsoft.com/office/drawing/2014/main" id="{D31EE7A5-5BFF-4D86-A9CA-98DF852B2C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 name="Text Box 1">
          <a:extLst>
            <a:ext uri="{FF2B5EF4-FFF2-40B4-BE49-F238E27FC236}">
              <a16:creationId xmlns:a16="http://schemas.microsoft.com/office/drawing/2014/main" id="{AA00D61D-D673-459A-90F0-52335BEB22C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 name="Text Box 1">
          <a:extLst>
            <a:ext uri="{FF2B5EF4-FFF2-40B4-BE49-F238E27FC236}">
              <a16:creationId xmlns:a16="http://schemas.microsoft.com/office/drawing/2014/main" id="{DBD3C31A-4ED0-4416-ABFA-7A30C099776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 name="Text Box 1">
          <a:extLst>
            <a:ext uri="{FF2B5EF4-FFF2-40B4-BE49-F238E27FC236}">
              <a16:creationId xmlns:a16="http://schemas.microsoft.com/office/drawing/2014/main" id="{33E30916-E2F6-4CE7-89AD-A57331EE4E4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 name="Text Box 1">
          <a:extLst>
            <a:ext uri="{FF2B5EF4-FFF2-40B4-BE49-F238E27FC236}">
              <a16:creationId xmlns:a16="http://schemas.microsoft.com/office/drawing/2014/main" id="{B54DF12F-1FED-44E5-95E6-F667446F4B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 name="Text Box 1">
          <a:extLst>
            <a:ext uri="{FF2B5EF4-FFF2-40B4-BE49-F238E27FC236}">
              <a16:creationId xmlns:a16="http://schemas.microsoft.com/office/drawing/2014/main" id="{1EEDAABD-5D1C-4708-9897-A49EBC37DA6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 name="Text Box 1">
          <a:extLst>
            <a:ext uri="{FF2B5EF4-FFF2-40B4-BE49-F238E27FC236}">
              <a16:creationId xmlns:a16="http://schemas.microsoft.com/office/drawing/2014/main" id="{D8D49E6E-8600-4462-B246-6128330EF6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 name="Text Box 1">
          <a:extLst>
            <a:ext uri="{FF2B5EF4-FFF2-40B4-BE49-F238E27FC236}">
              <a16:creationId xmlns:a16="http://schemas.microsoft.com/office/drawing/2014/main" id="{DD94E5D0-63E8-4A45-9611-E8C868354A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 name="Text Box 1">
          <a:extLst>
            <a:ext uri="{FF2B5EF4-FFF2-40B4-BE49-F238E27FC236}">
              <a16:creationId xmlns:a16="http://schemas.microsoft.com/office/drawing/2014/main" id="{33D3A13F-B2B0-4A6C-8F4D-5B46E503F2C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 name="Text Box 1">
          <a:extLst>
            <a:ext uri="{FF2B5EF4-FFF2-40B4-BE49-F238E27FC236}">
              <a16:creationId xmlns:a16="http://schemas.microsoft.com/office/drawing/2014/main" id="{F1457F45-3FE0-4924-BE89-F8D05D85BB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 name="Text Box 1">
          <a:extLst>
            <a:ext uri="{FF2B5EF4-FFF2-40B4-BE49-F238E27FC236}">
              <a16:creationId xmlns:a16="http://schemas.microsoft.com/office/drawing/2014/main" id="{89FB2DCC-D8D5-4233-8B58-F2774846F66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 name="Text Box 1">
          <a:extLst>
            <a:ext uri="{FF2B5EF4-FFF2-40B4-BE49-F238E27FC236}">
              <a16:creationId xmlns:a16="http://schemas.microsoft.com/office/drawing/2014/main" id="{8A662C67-887A-4A2C-B8B4-881886625C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 name="Text Box 1">
          <a:extLst>
            <a:ext uri="{FF2B5EF4-FFF2-40B4-BE49-F238E27FC236}">
              <a16:creationId xmlns:a16="http://schemas.microsoft.com/office/drawing/2014/main" id="{36CFF45B-0E18-4957-B5FA-C703291B4B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 name="Text Box 1">
          <a:extLst>
            <a:ext uri="{FF2B5EF4-FFF2-40B4-BE49-F238E27FC236}">
              <a16:creationId xmlns:a16="http://schemas.microsoft.com/office/drawing/2014/main" id="{71CE5F8C-5BAE-4800-8C6F-3FA16C146B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 name="Text Box 1">
          <a:extLst>
            <a:ext uri="{FF2B5EF4-FFF2-40B4-BE49-F238E27FC236}">
              <a16:creationId xmlns:a16="http://schemas.microsoft.com/office/drawing/2014/main" id="{FF776F74-0E94-492C-BFEF-15973E9F5A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 name="Text Box 1">
          <a:extLst>
            <a:ext uri="{FF2B5EF4-FFF2-40B4-BE49-F238E27FC236}">
              <a16:creationId xmlns:a16="http://schemas.microsoft.com/office/drawing/2014/main" id="{661DFD98-242B-4D60-A862-58E8B79E0F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 name="Text Box 1">
          <a:extLst>
            <a:ext uri="{FF2B5EF4-FFF2-40B4-BE49-F238E27FC236}">
              <a16:creationId xmlns:a16="http://schemas.microsoft.com/office/drawing/2014/main" id="{178BF78D-C3EB-4B6D-B3CB-E59F1BF5DD2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 name="Text Box 1">
          <a:extLst>
            <a:ext uri="{FF2B5EF4-FFF2-40B4-BE49-F238E27FC236}">
              <a16:creationId xmlns:a16="http://schemas.microsoft.com/office/drawing/2014/main" id="{3DFF08F3-66E2-42F2-8693-5930E0EBBEF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 name="Text Box 1">
          <a:extLst>
            <a:ext uri="{FF2B5EF4-FFF2-40B4-BE49-F238E27FC236}">
              <a16:creationId xmlns:a16="http://schemas.microsoft.com/office/drawing/2014/main" id="{7689F4EF-0003-4E01-A3C9-0BB6090D094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 name="Text Box 1">
          <a:extLst>
            <a:ext uri="{FF2B5EF4-FFF2-40B4-BE49-F238E27FC236}">
              <a16:creationId xmlns:a16="http://schemas.microsoft.com/office/drawing/2014/main" id="{4C809E45-A5D7-4672-86F7-A7583145384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 name="Text Box 1">
          <a:extLst>
            <a:ext uri="{FF2B5EF4-FFF2-40B4-BE49-F238E27FC236}">
              <a16:creationId xmlns:a16="http://schemas.microsoft.com/office/drawing/2014/main" id="{92B30290-FBEB-490C-8E88-C1E352E9AE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 name="Text Box 1">
          <a:extLst>
            <a:ext uri="{FF2B5EF4-FFF2-40B4-BE49-F238E27FC236}">
              <a16:creationId xmlns:a16="http://schemas.microsoft.com/office/drawing/2014/main" id="{B6E5BA43-93A8-4824-89D0-7F08E55A9D2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 name="Text Box 1">
          <a:extLst>
            <a:ext uri="{FF2B5EF4-FFF2-40B4-BE49-F238E27FC236}">
              <a16:creationId xmlns:a16="http://schemas.microsoft.com/office/drawing/2014/main" id="{7A67427A-F393-4465-A61E-C3EAB744E57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 name="Text Box 1">
          <a:extLst>
            <a:ext uri="{FF2B5EF4-FFF2-40B4-BE49-F238E27FC236}">
              <a16:creationId xmlns:a16="http://schemas.microsoft.com/office/drawing/2014/main" id="{BE4F490E-FE40-4FF1-9937-E1782F0D7E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 name="Text Box 1">
          <a:extLst>
            <a:ext uri="{FF2B5EF4-FFF2-40B4-BE49-F238E27FC236}">
              <a16:creationId xmlns:a16="http://schemas.microsoft.com/office/drawing/2014/main" id="{56C15C99-2AA0-4E71-8F77-5F9CA8A02C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 name="Text Box 1">
          <a:extLst>
            <a:ext uri="{FF2B5EF4-FFF2-40B4-BE49-F238E27FC236}">
              <a16:creationId xmlns:a16="http://schemas.microsoft.com/office/drawing/2014/main" id="{5F8AB653-D734-4257-95DE-567FC94FCF0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 name="Text Box 1">
          <a:extLst>
            <a:ext uri="{FF2B5EF4-FFF2-40B4-BE49-F238E27FC236}">
              <a16:creationId xmlns:a16="http://schemas.microsoft.com/office/drawing/2014/main" id="{F47F4015-7511-4B10-A8EB-3CA7087E966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 name="Text Box 1">
          <a:extLst>
            <a:ext uri="{FF2B5EF4-FFF2-40B4-BE49-F238E27FC236}">
              <a16:creationId xmlns:a16="http://schemas.microsoft.com/office/drawing/2014/main" id="{2E2BD524-539A-4FDB-B269-2131BB8C725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 name="Text Box 1">
          <a:extLst>
            <a:ext uri="{FF2B5EF4-FFF2-40B4-BE49-F238E27FC236}">
              <a16:creationId xmlns:a16="http://schemas.microsoft.com/office/drawing/2014/main" id="{DB304C05-ABE3-4B89-A3A6-AAF6BA9A775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 name="Text Box 1">
          <a:extLst>
            <a:ext uri="{FF2B5EF4-FFF2-40B4-BE49-F238E27FC236}">
              <a16:creationId xmlns:a16="http://schemas.microsoft.com/office/drawing/2014/main" id="{F4C82090-D57C-40AD-BEAA-8020252AE2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 name="Text Box 1">
          <a:extLst>
            <a:ext uri="{FF2B5EF4-FFF2-40B4-BE49-F238E27FC236}">
              <a16:creationId xmlns:a16="http://schemas.microsoft.com/office/drawing/2014/main" id="{2BFB3523-D9A7-4E08-B116-D469C7033FE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 name="Text Box 1">
          <a:extLst>
            <a:ext uri="{FF2B5EF4-FFF2-40B4-BE49-F238E27FC236}">
              <a16:creationId xmlns:a16="http://schemas.microsoft.com/office/drawing/2014/main" id="{7FE2E30C-DC3C-42D0-9D16-E8739F5631E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 name="Text Box 1">
          <a:extLst>
            <a:ext uri="{FF2B5EF4-FFF2-40B4-BE49-F238E27FC236}">
              <a16:creationId xmlns:a16="http://schemas.microsoft.com/office/drawing/2014/main" id="{B75384D4-13FE-48DA-B216-7021B1BCD0A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 name="Text Box 1">
          <a:extLst>
            <a:ext uri="{FF2B5EF4-FFF2-40B4-BE49-F238E27FC236}">
              <a16:creationId xmlns:a16="http://schemas.microsoft.com/office/drawing/2014/main" id="{7E0AF322-0C25-4FD5-AA48-AC98F40BF7E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 name="Text Box 1">
          <a:extLst>
            <a:ext uri="{FF2B5EF4-FFF2-40B4-BE49-F238E27FC236}">
              <a16:creationId xmlns:a16="http://schemas.microsoft.com/office/drawing/2014/main" id="{84CFC21D-3984-415F-B204-3D06F32C7CB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 name="Text Box 1">
          <a:extLst>
            <a:ext uri="{FF2B5EF4-FFF2-40B4-BE49-F238E27FC236}">
              <a16:creationId xmlns:a16="http://schemas.microsoft.com/office/drawing/2014/main" id="{756BB467-0CF7-42F3-9609-41FED91A85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 name="Text Box 1">
          <a:extLst>
            <a:ext uri="{FF2B5EF4-FFF2-40B4-BE49-F238E27FC236}">
              <a16:creationId xmlns:a16="http://schemas.microsoft.com/office/drawing/2014/main" id="{1A5F04A3-A0B5-40D7-8E20-0EE538497A0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 name="Text Box 1">
          <a:extLst>
            <a:ext uri="{FF2B5EF4-FFF2-40B4-BE49-F238E27FC236}">
              <a16:creationId xmlns:a16="http://schemas.microsoft.com/office/drawing/2014/main" id="{7F160D48-13CB-42AB-90A2-C7E10B5058F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 name="Text Box 1">
          <a:extLst>
            <a:ext uri="{FF2B5EF4-FFF2-40B4-BE49-F238E27FC236}">
              <a16:creationId xmlns:a16="http://schemas.microsoft.com/office/drawing/2014/main" id="{1097C8F2-1A03-4C4D-B0CA-D07CDD47ED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 name="Text Box 1">
          <a:extLst>
            <a:ext uri="{FF2B5EF4-FFF2-40B4-BE49-F238E27FC236}">
              <a16:creationId xmlns:a16="http://schemas.microsoft.com/office/drawing/2014/main" id="{903E1500-9C66-490D-BD74-7F2DDDFBDCB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 name="Text Box 1">
          <a:extLst>
            <a:ext uri="{FF2B5EF4-FFF2-40B4-BE49-F238E27FC236}">
              <a16:creationId xmlns:a16="http://schemas.microsoft.com/office/drawing/2014/main" id="{482CC53A-2A97-4AA2-BDB6-F7501B4DC6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6" name="Text Box 1">
          <a:extLst>
            <a:ext uri="{FF2B5EF4-FFF2-40B4-BE49-F238E27FC236}">
              <a16:creationId xmlns:a16="http://schemas.microsoft.com/office/drawing/2014/main" id="{A3A6A54A-4FBE-478D-B69B-598A7759370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7" name="Text Box 1">
          <a:extLst>
            <a:ext uri="{FF2B5EF4-FFF2-40B4-BE49-F238E27FC236}">
              <a16:creationId xmlns:a16="http://schemas.microsoft.com/office/drawing/2014/main" id="{0BA95A78-A358-4C2A-B4EE-058C15E6035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8" name="Text Box 1">
          <a:extLst>
            <a:ext uri="{FF2B5EF4-FFF2-40B4-BE49-F238E27FC236}">
              <a16:creationId xmlns:a16="http://schemas.microsoft.com/office/drawing/2014/main" id="{62E22AE9-4BAA-4B28-9B0B-0242AE13E7F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9" name="Text Box 1">
          <a:extLst>
            <a:ext uri="{FF2B5EF4-FFF2-40B4-BE49-F238E27FC236}">
              <a16:creationId xmlns:a16="http://schemas.microsoft.com/office/drawing/2014/main" id="{9F1BD610-73FC-429E-B526-41A5DC9E9D2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0" name="Text Box 1">
          <a:extLst>
            <a:ext uri="{FF2B5EF4-FFF2-40B4-BE49-F238E27FC236}">
              <a16:creationId xmlns:a16="http://schemas.microsoft.com/office/drawing/2014/main" id="{37AC0A17-4FA7-405A-BA38-13258284903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1" name="Text Box 1">
          <a:extLst>
            <a:ext uri="{FF2B5EF4-FFF2-40B4-BE49-F238E27FC236}">
              <a16:creationId xmlns:a16="http://schemas.microsoft.com/office/drawing/2014/main" id="{3DB8F491-E15C-4E4F-B08F-C55B0C9EB82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2" name="Text Box 1">
          <a:extLst>
            <a:ext uri="{FF2B5EF4-FFF2-40B4-BE49-F238E27FC236}">
              <a16:creationId xmlns:a16="http://schemas.microsoft.com/office/drawing/2014/main" id="{DB881662-08FA-450F-8231-807B93CDB0F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3" name="Text Box 1">
          <a:extLst>
            <a:ext uri="{FF2B5EF4-FFF2-40B4-BE49-F238E27FC236}">
              <a16:creationId xmlns:a16="http://schemas.microsoft.com/office/drawing/2014/main" id="{7BC9CA89-707D-449C-AFD7-8FE19B80FB5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4" name="Text Box 1">
          <a:extLst>
            <a:ext uri="{FF2B5EF4-FFF2-40B4-BE49-F238E27FC236}">
              <a16:creationId xmlns:a16="http://schemas.microsoft.com/office/drawing/2014/main" id="{84E71A9D-260F-4EE3-A29F-EE64276C377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5" name="Text Box 1">
          <a:extLst>
            <a:ext uri="{FF2B5EF4-FFF2-40B4-BE49-F238E27FC236}">
              <a16:creationId xmlns:a16="http://schemas.microsoft.com/office/drawing/2014/main" id="{67868396-74C9-4928-AB5A-ECCDBACD442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6" name="Text Box 1">
          <a:extLst>
            <a:ext uri="{FF2B5EF4-FFF2-40B4-BE49-F238E27FC236}">
              <a16:creationId xmlns:a16="http://schemas.microsoft.com/office/drawing/2014/main" id="{8D01CAB7-AC4C-4B4B-BB64-53B43392825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7" name="Text Box 1">
          <a:extLst>
            <a:ext uri="{FF2B5EF4-FFF2-40B4-BE49-F238E27FC236}">
              <a16:creationId xmlns:a16="http://schemas.microsoft.com/office/drawing/2014/main" id="{B673F8BC-A9C2-4858-AF81-272C933A48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8" name="Text Box 1">
          <a:extLst>
            <a:ext uri="{FF2B5EF4-FFF2-40B4-BE49-F238E27FC236}">
              <a16:creationId xmlns:a16="http://schemas.microsoft.com/office/drawing/2014/main" id="{BFA1CE9E-97C1-4AEA-BA6D-00B909FFD8B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69" name="Text Box 1">
          <a:extLst>
            <a:ext uri="{FF2B5EF4-FFF2-40B4-BE49-F238E27FC236}">
              <a16:creationId xmlns:a16="http://schemas.microsoft.com/office/drawing/2014/main" id="{DD955124-70C4-4E44-BCE3-23236669C7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0" name="Text Box 1">
          <a:extLst>
            <a:ext uri="{FF2B5EF4-FFF2-40B4-BE49-F238E27FC236}">
              <a16:creationId xmlns:a16="http://schemas.microsoft.com/office/drawing/2014/main" id="{37728E47-354C-4329-88B6-C7C45797A70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1" name="Text Box 1">
          <a:extLst>
            <a:ext uri="{FF2B5EF4-FFF2-40B4-BE49-F238E27FC236}">
              <a16:creationId xmlns:a16="http://schemas.microsoft.com/office/drawing/2014/main" id="{23088281-AA5B-4C0F-847F-0753D732C87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2" name="Text Box 1">
          <a:extLst>
            <a:ext uri="{FF2B5EF4-FFF2-40B4-BE49-F238E27FC236}">
              <a16:creationId xmlns:a16="http://schemas.microsoft.com/office/drawing/2014/main" id="{9B085A22-3409-4F12-A3FD-0AA129171E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3" name="Text Box 1">
          <a:extLst>
            <a:ext uri="{FF2B5EF4-FFF2-40B4-BE49-F238E27FC236}">
              <a16:creationId xmlns:a16="http://schemas.microsoft.com/office/drawing/2014/main" id="{AFD46C8C-339D-4B57-8BD1-1B6DA7A8077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4" name="Text Box 1">
          <a:extLst>
            <a:ext uri="{FF2B5EF4-FFF2-40B4-BE49-F238E27FC236}">
              <a16:creationId xmlns:a16="http://schemas.microsoft.com/office/drawing/2014/main" id="{2BD1AD00-CC11-4D25-93EF-6A7106CCA2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5" name="Text Box 1">
          <a:extLst>
            <a:ext uri="{FF2B5EF4-FFF2-40B4-BE49-F238E27FC236}">
              <a16:creationId xmlns:a16="http://schemas.microsoft.com/office/drawing/2014/main" id="{194A971B-B798-4C24-8DF3-3C405C644AF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6" name="Text Box 1">
          <a:extLst>
            <a:ext uri="{FF2B5EF4-FFF2-40B4-BE49-F238E27FC236}">
              <a16:creationId xmlns:a16="http://schemas.microsoft.com/office/drawing/2014/main" id="{3A6CBB00-735C-4E97-BC00-948EDBD2C6E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7" name="Text Box 1">
          <a:extLst>
            <a:ext uri="{FF2B5EF4-FFF2-40B4-BE49-F238E27FC236}">
              <a16:creationId xmlns:a16="http://schemas.microsoft.com/office/drawing/2014/main" id="{871DC710-B805-426D-907F-3F32408185F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8" name="Text Box 1">
          <a:extLst>
            <a:ext uri="{FF2B5EF4-FFF2-40B4-BE49-F238E27FC236}">
              <a16:creationId xmlns:a16="http://schemas.microsoft.com/office/drawing/2014/main" id="{12E57E25-7474-4F50-AA11-A765CFF5F29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79" name="Text Box 1">
          <a:extLst>
            <a:ext uri="{FF2B5EF4-FFF2-40B4-BE49-F238E27FC236}">
              <a16:creationId xmlns:a16="http://schemas.microsoft.com/office/drawing/2014/main" id="{A6C8BCFE-BF02-4EFA-880E-6F3EDDF603C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0" name="Text Box 1">
          <a:extLst>
            <a:ext uri="{FF2B5EF4-FFF2-40B4-BE49-F238E27FC236}">
              <a16:creationId xmlns:a16="http://schemas.microsoft.com/office/drawing/2014/main" id="{46D5429C-6EED-44B0-9C2E-73178FB5F98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1" name="Text Box 1">
          <a:extLst>
            <a:ext uri="{FF2B5EF4-FFF2-40B4-BE49-F238E27FC236}">
              <a16:creationId xmlns:a16="http://schemas.microsoft.com/office/drawing/2014/main" id="{2AC6DECC-6177-4E90-8512-382BF1BE98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2" name="Text Box 1">
          <a:extLst>
            <a:ext uri="{FF2B5EF4-FFF2-40B4-BE49-F238E27FC236}">
              <a16:creationId xmlns:a16="http://schemas.microsoft.com/office/drawing/2014/main" id="{5EC79C6C-D8B9-41B3-AA59-1D1C5C4593E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3" name="Text Box 1">
          <a:extLst>
            <a:ext uri="{FF2B5EF4-FFF2-40B4-BE49-F238E27FC236}">
              <a16:creationId xmlns:a16="http://schemas.microsoft.com/office/drawing/2014/main" id="{A2C5DBE0-1C7C-4438-B8C6-0D2C3471BAA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4" name="Text Box 1">
          <a:extLst>
            <a:ext uri="{FF2B5EF4-FFF2-40B4-BE49-F238E27FC236}">
              <a16:creationId xmlns:a16="http://schemas.microsoft.com/office/drawing/2014/main" id="{CC551E82-0093-4559-9B8F-E238ACA1E2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5" name="Text Box 1">
          <a:extLst>
            <a:ext uri="{FF2B5EF4-FFF2-40B4-BE49-F238E27FC236}">
              <a16:creationId xmlns:a16="http://schemas.microsoft.com/office/drawing/2014/main" id="{CD47CC70-E10F-4CB1-A143-E694E32721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6" name="Text Box 1">
          <a:extLst>
            <a:ext uri="{FF2B5EF4-FFF2-40B4-BE49-F238E27FC236}">
              <a16:creationId xmlns:a16="http://schemas.microsoft.com/office/drawing/2014/main" id="{A9AE9A35-7E65-43D4-A521-B1825E68A2E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7" name="Text Box 1">
          <a:extLst>
            <a:ext uri="{FF2B5EF4-FFF2-40B4-BE49-F238E27FC236}">
              <a16:creationId xmlns:a16="http://schemas.microsoft.com/office/drawing/2014/main" id="{31C7AC6E-193A-4080-80B0-48BA0F948AD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8" name="Text Box 1">
          <a:extLst>
            <a:ext uri="{FF2B5EF4-FFF2-40B4-BE49-F238E27FC236}">
              <a16:creationId xmlns:a16="http://schemas.microsoft.com/office/drawing/2014/main" id="{6D8C13D9-750A-4FC8-A1B5-69439C4A156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89" name="Text Box 1">
          <a:extLst>
            <a:ext uri="{FF2B5EF4-FFF2-40B4-BE49-F238E27FC236}">
              <a16:creationId xmlns:a16="http://schemas.microsoft.com/office/drawing/2014/main" id="{574C4D64-2F60-4753-8DAD-655127B8776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0" name="Text Box 1">
          <a:extLst>
            <a:ext uri="{FF2B5EF4-FFF2-40B4-BE49-F238E27FC236}">
              <a16:creationId xmlns:a16="http://schemas.microsoft.com/office/drawing/2014/main" id="{5D6717CB-2A67-429F-8058-611233D7CF0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1" name="Text Box 1">
          <a:extLst>
            <a:ext uri="{FF2B5EF4-FFF2-40B4-BE49-F238E27FC236}">
              <a16:creationId xmlns:a16="http://schemas.microsoft.com/office/drawing/2014/main" id="{143A0426-DB29-4A20-85BF-A33DB9C45D9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2" name="Text Box 1">
          <a:extLst>
            <a:ext uri="{FF2B5EF4-FFF2-40B4-BE49-F238E27FC236}">
              <a16:creationId xmlns:a16="http://schemas.microsoft.com/office/drawing/2014/main" id="{7F0BE4B2-6BB3-4DBE-B8F0-6B586723A76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3" name="Text Box 1">
          <a:extLst>
            <a:ext uri="{FF2B5EF4-FFF2-40B4-BE49-F238E27FC236}">
              <a16:creationId xmlns:a16="http://schemas.microsoft.com/office/drawing/2014/main" id="{EF7985AD-3B5A-450D-B1BC-4A8063C4DE8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4" name="Text Box 1">
          <a:extLst>
            <a:ext uri="{FF2B5EF4-FFF2-40B4-BE49-F238E27FC236}">
              <a16:creationId xmlns:a16="http://schemas.microsoft.com/office/drawing/2014/main" id="{BC072B9C-8988-4A68-9F8F-C3EEA2D615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5" name="Text Box 1">
          <a:extLst>
            <a:ext uri="{FF2B5EF4-FFF2-40B4-BE49-F238E27FC236}">
              <a16:creationId xmlns:a16="http://schemas.microsoft.com/office/drawing/2014/main" id="{5283A837-CEE6-4F38-855D-B3348E443F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6" name="Text Box 1">
          <a:extLst>
            <a:ext uri="{FF2B5EF4-FFF2-40B4-BE49-F238E27FC236}">
              <a16:creationId xmlns:a16="http://schemas.microsoft.com/office/drawing/2014/main" id="{D81D5545-26E5-4A53-933D-7104BE9BBAE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7" name="Text Box 1">
          <a:extLst>
            <a:ext uri="{FF2B5EF4-FFF2-40B4-BE49-F238E27FC236}">
              <a16:creationId xmlns:a16="http://schemas.microsoft.com/office/drawing/2014/main" id="{A4DA1028-F583-42E4-B4D3-F136BB75317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8" name="Text Box 1">
          <a:extLst>
            <a:ext uri="{FF2B5EF4-FFF2-40B4-BE49-F238E27FC236}">
              <a16:creationId xmlns:a16="http://schemas.microsoft.com/office/drawing/2014/main" id="{4DE87637-4DC4-4ABB-A33B-25B92157A5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99" name="Text Box 1">
          <a:extLst>
            <a:ext uri="{FF2B5EF4-FFF2-40B4-BE49-F238E27FC236}">
              <a16:creationId xmlns:a16="http://schemas.microsoft.com/office/drawing/2014/main" id="{8B3B98AF-7606-4168-83FE-C3353FF863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0" name="Text Box 1">
          <a:extLst>
            <a:ext uri="{FF2B5EF4-FFF2-40B4-BE49-F238E27FC236}">
              <a16:creationId xmlns:a16="http://schemas.microsoft.com/office/drawing/2014/main" id="{5A495C8A-7586-4917-AD4F-229F00F66B4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1" name="Text Box 1">
          <a:extLst>
            <a:ext uri="{FF2B5EF4-FFF2-40B4-BE49-F238E27FC236}">
              <a16:creationId xmlns:a16="http://schemas.microsoft.com/office/drawing/2014/main" id="{C6CAE28F-EB0D-435A-B9DE-5D7270E612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2" name="Text Box 1">
          <a:extLst>
            <a:ext uri="{FF2B5EF4-FFF2-40B4-BE49-F238E27FC236}">
              <a16:creationId xmlns:a16="http://schemas.microsoft.com/office/drawing/2014/main" id="{4FE6CE1F-2598-4E5B-9F60-E7840C3AAD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3" name="Text Box 1">
          <a:extLst>
            <a:ext uri="{FF2B5EF4-FFF2-40B4-BE49-F238E27FC236}">
              <a16:creationId xmlns:a16="http://schemas.microsoft.com/office/drawing/2014/main" id="{B6D77C4C-7CB8-4C6D-89E6-4408695721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4" name="Text Box 1">
          <a:extLst>
            <a:ext uri="{FF2B5EF4-FFF2-40B4-BE49-F238E27FC236}">
              <a16:creationId xmlns:a16="http://schemas.microsoft.com/office/drawing/2014/main" id="{D236E807-0F13-4704-B4C4-C91D21EDE9B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5" name="Text Box 1">
          <a:extLst>
            <a:ext uri="{FF2B5EF4-FFF2-40B4-BE49-F238E27FC236}">
              <a16:creationId xmlns:a16="http://schemas.microsoft.com/office/drawing/2014/main" id="{D3C1ED22-64EC-46AE-8D94-18D3BA09B2A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6" name="Text Box 1">
          <a:extLst>
            <a:ext uri="{FF2B5EF4-FFF2-40B4-BE49-F238E27FC236}">
              <a16:creationId xmlns:a16="http://schemas.microsoft.com/office/drawing/2014/main" id="{9FFD1CB5-DE55-4389-89B6-A516F4E343C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7" name="Text Box 1">
          <a:extLst>
            <a:ext uri="{FF2B5EF4-FFF2-40B4-BE49-F238E27FC236}">
              <a16:creationId xmlns:a16="http://schemas.microsoft.com/office/drawing/2014/main" id="{39F95242-563C-4FA5-AEA4-F823FDFA75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8" name="Text Box 1">
          <a:extLst>
            <a:ext uri="{FF2B5EF4-FFF2-40B4-BE49-F238E27FC236}">
              <a16:creationId xmlns:a16="http://schemas.microsoft.com/office/drawing/2014/main" id="{EB603537-849E-4064-BAA3-4A48A201CDF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09" name="Text Box 1">
          <a:extLst>
            <a:ext uri="{FF2B5EF4-FFF2-40B4-BE49-F238E27FC236}">
              <a16:creationId xmlns:a16="http://schemas.microsoft.com/office/drawing/2014/main" id="{8D8A2390-B999-4E64-B227-FEBE634372F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0" name="Text Box 1">
          <a:extLst>
            <a:ext uri="{FF2B5EF4-FFF2-40B4-BE49-F238E27FC236}">
              <a16:creationId xmlns:a16="http://schemas.microsoft.com/office/drawing/2014/main" id="{6FE2DFB9-AA2A-40AB-92A5-A2E7BA5A605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1" name="Text Box 1">
          <a:extLst>
            <a:ext uri="{FF2B5EF4-FFF2-40B4-BE49-F238E27FC236}">
              <a16:creationId xmlns:a16="http://schemas.microsoft.com/office/drawing/2014/main" id="{0AD63830-AC30-4F0B-BDF8-BF2EADE067F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2" name="Text Box 1">
          <a:extLst>
            <a:ext uri="{FF2B5EF4-FFF2-40B4-BE49-F238E27FC236}">
              <a16:creationId xmlns:a16="http://schemas.microsoft.com/office/drawing/2014/main" id="{D82A56BC-7D39-49EC-9A0E-E142B2BD1E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3" name="Text Box 1">
          <a:extLst>
            <a:ext uri="{FF2B5EF4-FFF2-40B4-BE49-F238E27FC236}">
              <a16:creationId xmlns:a16="http://schemas.microsoft.com/office/drawing/2014/main" id="{B6AE2349-81EE-49BA-B2FC-680D03B8D8A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4" name="Text Box 1">
          <a:extLst>
            <a:ext uri="{FF2B5EF4-FFF2-40B4-BE49-F238E27FC236}">
              <a16:creationId xmlns:a16="http://schemas.microsoft.com/office/drawing/2014/main" id="{9CDBCF95-E4D4-4563-93C2-1F61D4778E2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5" name="Text Box 1">
          <a:extLst>
            <a:ext uri="{FF2B5EF4-FFF2-40B4-BE49-F238E27FC236}">
              <a16:creationId xmlns:a16="http://schemas.microsoft.com/office/drawing/2014/main" id="{90563314-3912-40A4-8E31-8E605D9D05A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6" name="Text Box 1">
          <a:extLst>
            <a:ext uri="{FF2B5EF4-FFF2-40B4-BE49-F238E27FC236}">
              <a16:creationId xmlns:a16="http://schemas.microsoft.com/office/drawing/2014/main" id="{2C9B5D96-AD08-40E7-B63D-CB4EF83F42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7" name="Text Box 1">
          <a:extLst>
            <a:ext uri="{FF2B5EF4-FFF2-40B4-BE49-F238E27FC236}">
              <a16:creationId xmlns:a16="http://schemas.microsoft.com/office/drawing/2014/main" id="{BF3411DD-656D-4291-BA40-707A421CA5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8" name="Text Box 1">
          <a:extLst>
            <a:ext uri="{FF2B5EF4-FFF2-40B4-BE49-F238E27FC236}">
              <a16:creationId xmlns:a16="http://schemas.microsoft.com/office/drawing/2014/main" id="{9A968219-4657-456D-9EA8-15087045113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19" name="Text Box 1">
          <a:extLst>
            <a:ext uri="{FF2B5EF4-FFF2-40B4-BE49-F238E27FC236}">
              <a16:creationId xmlns:a16="http://schemas.microsoft.com/office/drawing/2014/main" id="{2FE11D36-8CB5-4F39-9521-A971264DDA0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0" name="Text Box 1">
          <a:extLst>
            <a:ext uri="{FF2B5EF4-FFF2-40B4-BE49-F238E27FC236}">
              <a16:creationId xmlns:a16="http://schemas.microsoft.com/office/drawing/2014/main" id="{9BA78A3D-3DBD-470F-A919-A7E0237A004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1" name="Text Box 1">
          <a:extLst>
            <a:ext uri="{FF2B5EF4-FFF2-40B4-BE49-F238E27FC236}">
              <a16:creationId xmlns:a16="http://schemas.microsoft.com/office/drawing/2014/main" id="{6C7E2B4E-89EF-402F-9CF6-C40762F81A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2" name="Text Box 1">
          <a:extLst>
            <a:ext uri="{FF2B5EF4-FFF2-40B4-BE49-F238E27FC236}">
              <a16:creationId xmlns:a16="http://schemas.microsoft.com/office/drawing/2014/main" id="{824339BF-D2B5-4757-8D01-BABCEA36D5A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3" name="Text Box 1">
          <a:extLst>
            <a:ext uri="{FF2B5EF4-FFF2-40B4-BE49-F238E27FC236}">
              <a16:creationId xmlns:a16="http://schemas.microsoft.com/office/drawing/2014/main" id="{73AA1C66-4F34-4292-88F2-8F0563AE344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4" name="Text Box 1">
          <a:extLst>
            <a:ext uri="{FF2B5EF4-FFF2-40B4-BE49-F238E27FC236}">
              <a16:creationId xmlns:a16="http://schemas.microsoft.com/office/drawing/2014/main" id="{37A0EBB6-9D42-4AEA-B355-5650F9436F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5" name="Text Box 1">
          <a:extLst>
            <a:ext uri="{FF2B5EF4-FFF2-40B4-BE49-F238E27FC236}">
              <a16:creationId xmlns:a16="http://schemas.microsoft.com/office/drawing/2014/main" id="{D93FD89B-0AD8-4190-885E-26EBD0B575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6" name="Text Box 1">
          <a:extLst>
            <a:ext uri="{FF2B5EF4-FFF2-40B4-BE49-F238E27FC236}">
              <a16:creationId xmlns:a16="http://schemas.microsoft.com/office/drawing/2014/main" id="{E0BDC253-3B3E-4CA5-9E73-BDF8B9B14A3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7" name="Text Box 1">
          <a:extLst>
            <a:ext uri="{FF2B5EF4-FFF2-40B4-BE49-F238E27FC236}">
              <a16:creationId xmlns:a16="http://schemas.microsoft.com/office/drawing/2014/main" id="{AC3B1BD1-7427-4134-93F4-9031BF1DB2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8" name="Text Box 1">
          <a:extLst>
            <a:ext uri="{FF2B5EF4-FFF2-40B4-BE49-F238E27FC236}">
              <a16:creationId xmlns:a16="http://schemas.microsoft.com/office/drawing/2014/main" id="{CA939107-E852-433E-AB57-54D99EE547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29" name="Text Box 1">
          <a:extLst>
            <a:ext uri="{FF2B5EF4-FFF2-40B4-BE49-F238E27FC236}">
              <a16:creationId xmlns:a16="http://schemas.microsoft.com/office/drawing/2014/main" id="{E9955116-8ABD-43C0-BCDE-6919910E13E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30" name="Text Box 1">
          <a:extLst>
            <a:ext uri="{FF2B5EF4-FFF2-40B4-BE49-F238E27FC236}">
              <a16:creationId xmlns:a16="http://schemas.microsoft.com/office/drawing/2014/main" id="{8C30E89D-11F1-482A-96AC-327FCD48D8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31" name="Text Box 1">
          <a:extLst>
            <a:ext uri="{FF2B5EF4-FFF2-40B4-BE49-F238E27FC236}">
              <a16:creationId xmlns:a16="http://schemas.microsoft.com/office/drawing/2014/main" id="{8006FC62-8F98-4A47-A21B-2B15EB6640E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332" name="Text Box 1">
          <a:extLst>
            <a:ext uri="{FF2B5EF4-FFF2-40B4-BE49-F238E27FC236}">
              <a16:creationId xmlns:a16="http://schemas.microsoft.com/office/drawing/2014/main" id="{5945E1EE-4163-4974-BE32-00E89B7368B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33" name="Text Box 1">
          <a:extLst>
            <a:ext uri="{FF2B5EF4-FFF2-40B4-BE49-F238E27FC236}">
              <a16:creationId xmlns:a16="http://schemas.microsoft.com/office/drawing/2014/main" id="{D6860F89-3644-41D8-AED3-5003540EA80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34" name="Text Box 1">
          <a:extLst>
            <a:ext uri="{FF2B5EF4-FFF2-40B4-BE49-F238E27FC236}">
              <a16:creationId xmlns:a16="http://schemas.microsoft.com/office/drawing/2014/main" id="{9F1F655E-0EC8-431D-8B6C-AD69C348ECF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35" name="Text Box 1">
          <a:extLst>
            <a:ext uri="{FF2B5EF4-FFF2-40B4-BE49-F238E27FC236}">
              <a16:creationId xmlns:a16="http://schemas.microsoft.com/office/drawing/2014/main" id="{98E59C22-38B1-426B-90EA-09CA92F277C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36" name="Text Box 1">
          <a:extLst>
            <a:ext uri="{FF2B5EF4-FFF2-40B4-BE49-F238E27FC236}">
              <a16:creationId xmlns:a16="http://schemas.microsoft.com/office/drawing/2014/main" id="{C44E993B-88F8-4BB1-AC94-BF491E6E9DB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37" name="Text Box 1">
          <a:extLst>
            <a:ext uri="{FF2B5EF4-FFF2-40B4-BE49-F238E27FC236}">
              <a16:creationId xmlns:a16="http://schemas.microsoft.com/office/drawing/2014/main" id="{0BCF9821-159E-4CE5-B16F-00FAA97A0AE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38" name="Text Box 1">
          <a:extLst>
            <a:ext uri="{FF2B5EF4-FFF2-40B4-BE49-F238E27FC236}">
              <a16:creationId xmlns:a16="http://schemas.microsoft.com/office/drawing/2014/main" id="{0DEA46A6-80C5-4264-BAC1-A744D0A729C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39" name="Text Box 1">
          <a:extLst>
            <a:ext uri="{FF2B5EF4-FFF2-40B4-BE49-F238E27FC236}">
              <a16:creationId xmlns:a16="http://schemas.microsoft.com/office/drawing/2014/main" id="{953ED012-CF88-4066-9D8B-DDABCF21106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0" name="Text Box 1">
          <a:extLst>
            <a:ext uri="{FF2B5EF4-FFF2-40B4-BE49-F238E27FC236}">
              <a16:creationId xmlns:a16="http://schemas.microsoft.com/office/drawing/2014/main" id="{FE294A67-B08B-4072-B7C3-27B3244CBAE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1" name="Text Box 1">
          <a:extLst>
            <a:ext uri="{FF2B5EF4-FFF2-40B4-BE49-F238E27FC236}">
              <a16:creationId xmlns:a16="http://schemas.microsoft.com/office/drawing/2014/main" id="{E679C0E6-3C18-4776-AEBB-722BBD7AD4E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2" name="Text Box 1">
          <a:extLst>
            <a:ext uri="{FF2B5EF4-FFF2-40B4-BE49-F238E27FC236}">
              <a16:creationId xmlns:a16="http://schemas.microsoft.com/office/drawing/2014/main" id="{544CF374-22BA-46AA-B559-3EBA1027D44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3" name="Text Box 1">
          <a:extLst>
            <a:ext uri="{FF2B5EF4-FFF2-40B4-BE49-F238E27FC236}">
              <a16:creationId xmlns:a16="http://schemas.microsoft.com/office/drawing/2014/main" id="{8D9E4513-33D5-4D54-9DA7-57F024C5979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4" name="Text Box 1">
          <a:extLst>
            <a:ext uri="{FF2B5EF4-FFF2-40B4-BE49-F238E27FC236}">
              <a16:creationId xmlns:a16="http://schemas.microsoft.com/office/drawing/2014/main" id="{6B7F2BDC-713C-4C75-8167-282ED7256E3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5" name="Text Box 1">
          <a:extLst>
            <a:ext uri="{FF2B5EF4-FFF2-40B4-BE49-F238E27FC236}">
              <a16:creationId xmlns:a16="http://schemas.microsoft.com/office/drawing/2014/main" id="{35BB8475-9FB2-4EFA-A42F-CBCE5746D63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6" name="Text Box 1">
          <a:extLst>
            <a:ext uri="{FF2B5EF4-FFF2-40B4-BE49-F238E27FC236}">
              <a16:creationId xmlns:a16="http://schemas.microsoft.com/office/drawing/2014/main" id="{2503FAB9-1722-43CF-9975-136803BE362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7" name="Text Box 1">
          <a:extLst>
            <a:ext uri="{FF2B5EF4-FFF2-40B4-BE49-F238E27FC236}">
              <a16:creationId xmlns:a16="http://schemas.microsoft.com/office/drawing/2014/main" id="{F68E63B8-41FD-4982-B646-2B14CC446E9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8" name="Text Box 1">
          <a:extLst>
            <a:ext uri="{FF2B5EF4-FFF2-40B4-BE49-F238E27FC236}">
              <a16:creationId xmlns:a16="http://schemas.microsoft.com/office/drawing/2014/main" id="{AF1953E1-3B6B-40E0-AADB-0DBD2B09228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49" name="Text Box 1">
          <a:extLst>
            <a:ext uri="{FF2B5EF4-FFF2-40B4-BE49-F238E27FC236}">
              <a16:creationId xmlns:a16="http://schemas.microsoft.com/office/drawing/2014/main" id="{D3DF7743-3645-4A2A-A410-8D964F0D625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0" name="Text Box 1">
          <a:extLst>
            <a:ext uri="{FF2B5EF4-FFF2-40B4-BE49-F238E27FC236}">
              <a16:creationId xmlns:a16="http://schemas.microsoft.com/office/drawing/2014/main" id="{CC5A876E-BB0A-4D02-BEC2-776ABA56876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1" name="Text Box 1">
          <a:extLst>
            <a:ext uri="{FF2B5EF4-FFF2-40B4-BE49-F238E27FC236}">
              <a16:creationId xmlns:a16="http://schemas.microsoft.com/office/drawing/2014/main" id="{B65A9DB2-B764-49C2-841D-46DD22A4B2EE}"/>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2" name="Text Box 1">
          <a:extLst>
            <a:ext uri="{FF2B5EF4-FFF2-40B4-BE49-F238E27FC236}">
              <a16:creationId xmlns:a16="http://schemas.microsoft.com/office/drawing/2014/main" id="{444BCAF8-2238-4288-8FA7-3CFC21321F5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3" name="Text Box 1">
          <a:extLst>
            <a:ext uri="{FF2B5EF4-FFF2-40B4-BE49-F238E27FC236}">
              <a16:creationId xmlns:a16="http://schemas.microsoft.com/office/drawing/2014/main" id="{78381915-BDEF-4BD5-B6DE-4E58B9E4979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4" name="Text Box 1">
          <a:extLst>
            <a:ext uri="{FF2B5EF4-FFF2-40B4-BE49-F238E27FC236}">
              <a16:creationId xmlns:a16="http://schemas.microsoft.com/office/drawing/2014/main" id="{533CFAB5-5761-4340-B729-3D9A81C710A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5" name="Text Box 1">
          <a:extLst>
            <a:ext uri="{FF2B5EF4-FFF2-40B4-BE49-F238E27FC236}">
              <a16:creationId xmlns:a16="http://schemas.microsoft.com/office/drawing/2014/main" id="{E008A81B-2767-40FB-B819-92D27A5B2BA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6" name="Text Box 1">
          <a:extLst>
            <a:ext uri="{FF2B5EF4-FFF2-40B4-BE49-F238E27FC236}">
              <a16:creationId xmlns:a16="http://schemas.microsoft.com/office/drawing/2014/main" id="{F180F0E4-8726-4EE7-ACEF-1EDF02F8C0B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7" name="Text Box 1">
          <a:extLst>
            <a:ext uri="{FF2B5EF4-FFF2-40B4-BE49-F238E27FC236}">
              <a16:creationId xmlns:a16="http://schemas.microsoft.com/office/drawing/2014/main" id="{DC5FD181-CB90-4608-8594-9B617C3E49B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8" name="Text Box 1">
          <a:extLst>
            <a:ext uri="{FF2B5EF4-FFF2-40B4-BE49-F238E27FC236}">
              <a16:creationId xmlns:a16="http://schemas.microsoft.com/office/drawing/2014/main" id="{E5B526D7-AF73-4AA5-8609-5795DB2F6AB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59" name="Text Box 1">
          <a:extLst>
            <a:ext uri="{FF2B5EF4-FFF2-40B4-BE49-F238E27FC236}">
              <a16:creationId xmlns:a16="http://schemas.microsoft.com/office/drawing/2014/main" id="{BB6984C6-9C65-46C8-9C10-A8930FE5625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0" name="Text Box 1">
          <a:extLst>
            <a:ext uri="{FF2B5EF4-FFF2-40B4-BE49-F238E27FC236}">
              <a16:creationId xmlns:a16="http://schemas.microsoft.com/office/drawing/2014/main" id="{5C6A8791-6E59-4D60-BA7E-5EF6D2C5A7F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1" name="Text Box 1">
          <a:extLst>
            <a:ext uri="{FF2B5EF4-FFF2-40B4-BE49-F238E27FC236}">
              <a16:creationId xmlns:a16="http://schemas.microsoft.com/office/drawing/2014/main" id="{BC862B5E-0170-4E44-BA39-6739ED364E6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2" name="Text Box 1">
          <a:extLst>
            <a:ext uri="{FF2B5EF4-FFF2-40B4-BE49-F238E27FC236}">
              <a16:creationId xmlns:a16="http://schemas.microsoft.com/office/drawing/2014/main" id="{4FAD4DA6-947B-436E-8843-FB7E9F69E1B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3" name="Text Box 1">
          <a:extLst>
            <a:ext uri="{FF2B5EF4-FFF2-40B4-BE49-F238E27FC236}">
              <a16:creationId xmlns:a16="http://schemas.microsoft.com/office/drawing/2014/main" id="{E01574A7-CF83-4871-B337-25FFCDAA1DF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4" name="Text Box 1">
          <a:extLst>
            <a:ext uri="{FF2B5EF4-FFF2-40B4-BE49-F238E27FC236}">
              <a16:creationId xmlns:a16="http://schemas.microsoft.com/office/drawing/2014/main" id="{2C205F9F-22AA-46AE-B279-0249AB70ADF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5" name="Text Box 1">
          <a:extLst>
            <a:ext uri="{FF2B5EF4-FFF2-40B4-BE49-F238E27FC236}">
              <a16:creationId xmlns:a16="http://schemas.microsoft.com/office/drawing/2014/main" id="{0C24EB0F-8B18-4B8D-883B-F88AC9A07C6E}"/>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6" name="Text Box 1">
          <a:extLst>
            <a:ext uri="{FF2B5EF4-FFF2-40B4-BE49-F238E27FC236}">
              <a16:creationId xmlns:a16="http://schemas.microsoft.com/office/drawing/2014/main" id="{33D205F9-2DEC-454E-A9E2-294E30A5658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7" name="Text Box 1">
          <a:extLst>
            <a:ext uri="{FF2B5EF4-FFF2-40B4-BE49-F238E27FC236}">
              <a16:creationId xmlns:a16="http://schemas.microsoft.com/office/drawing/2014/main" id="{4DEBF5F8-9D47-4EF4-A638-E6D63B3FDC7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8" name="Text Box 1">
          <a:extLst>
            <a:ext uri="{FF2B5EF4-FFF2-40B4-BE49-F238E27FC236}">
              <a16:creationId xmlns:a16="http://schemas.microsoft.com/office/drawing/2014/main" id="{8E409F81-12D6-4DE5-A078-CE33628336C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69" name="Text Box 1">
          <a:extLst>
            <a:ext uri="{FF2B5EF4-FFF2-40B4-BE49-F238E27FC236}">
              <a16:creationId xmlns:a16="http://schemas.microsoft.com/office/drawing/2014/main" id="{4C534220-CF3A-468A-8549-5848732A392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0" name="Text Box 1">
          <a:extLst>
            <a:ext uri="{FF2B5EF4-FFF2-40B4-BE49-F238E27FC236}">
              <a16:creationId xmlns:a16="http://schemas.microsoft.com/office/drawing/2014/main" id="{5AC9399E-DBCC-4DE3-AF09-52178958D96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1" name="Text Box 1">
          <a:extLst>
            <a:ext uri="{FF2B5EF4-FFF2-40B4-BE49-F238E27FC236}">
              <a16:creationId xmlns:a16="http://schemas.microsoft.com/office/drawing/2014/main" id="{CC0B4550-E687-4C7A-B37F-B1427E4F4A3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2" name="Text Box 1">
          <a:extLst>
            <a:ext uri="{FF2B5EF4-FFF2-40B4-BE49-F238E27FC236}">
              <a16:creationId xmlns:a16="http://schemas.microsoft.com/office/drawing/2014/main" id="{926805DE-6D84-4E1B-B70C-E0B63F63340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3" name="Text Box 1">
          <a:extLst>
            <a:ext uri="{FF2B5EF4-FFF2-40B4-BE49-F238E27FC236}">
              <a16:creationId xmlns:a16="http://schemas.microsoft.com/office/drawing/2014/main" id="{A1455D68-0336-42C4-8F57-8817535C30B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4" name="Text Box 1">
          <a:extLst>
            <a:ext uri="{FF2B5EF4-FFF2-40B4-BE49-F238E27FC236}">
              <a16:creationId xmlns:a16="http://schemas.microsoft.com/office/drawing/2014/main" id="{1E9E3AC7-BB8C-4A6A-BA85-CFD3AC3F116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5" name="Text Box 1">
          <a:extLst>
            <a:ext uri="{FF2B5EF4-FFF2-40B4-BE49-F238E27FC236}">
              <a16:creationId xmlns:a16="http://schemas.microsoft.com/office/drawing/2014/main" id="{343BE85B-2367-43CE-AED2-2A7BEB7CF0E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6" name="Text Box 1">
          <a:extLst>
            <a:ext uri="{FF2B5EF4-FFF2-40B4-BE49-F238E27FC236}">
              <a16:creationId xmlns:a16="http://schemas.microsoft.com/office/drawing/2014/main" id="{44732D27-BB97-4891-8EF1-EBD35D45CF4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7" name="Text Box 1">
          <a:extLst>
            <a:ext uri="{FF2B5EF4-FFF2-40B4-BE49-F238E27FC236}">
              <a16:creationId xmlns:a16="http://schemas.microsoft.com/office/drawing/2014/main" id="{E8266942-B23C-49D6-968E-1E9F900353B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8" name="Text Box 1">
          <a:extLst>
            <a:ext uri="{FF2B5EF4-FFF2-40B4-BE49-F238E27FC236}">
              <a16:creationId xmlns:a16="http://schemas.microsoft.com/office/drawing/2014/main" id="{6C2C8D3C-FC14-4B1E-A042-76AAF2BC381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79" name="Text Box 1">
          <a:extLst>
            <a:ext uri="{FF2B5EF4-FFF2-40B4-BE49-F238E27FC236}">
              <a16:creationId xmlns:a16="http://schemas.microsoft.com/office/drawing/2014/main" id="{88110E62-6BB9-4F6C-8616-F58CCF30E78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0" name="Text Box 1">
          <a:extLst>
            <a:ext uri="{FF2B5EF4-FFF2-40B4-BE49-F238E27FC236}">
              <a16:creationId xmlns:a16="http://schemas.microsoft.com/office/drawing/2014/main" id="{15DC182A-2FD0-47F8-BA19-16751D35E03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1" name="Text Box 1">
          <a:extLst>
            <a:ext uri="{FF2B5EF4-FFF2-40B4-BE49-F238E27FC236}">
              <a16:creationId xmlns:a16="http://schemas.microsoft.com/office/drawing/2014/main" id="{22B7B76A-5881-46BD-9955-1E05364D055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2" name="Text Box 1">
          <a:extLst>
            <a:ext uri="{FF2B5EF4-FFF2-40B4-BE49-F238E27FC236}">
              <a16:creationId xmlns:a16="http://schemas.microsoft.com/office/drawing/2014/main" id="{DE6D7D18-4D27-4C64-B60C-2E2E3792A3F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3" name="Text Box 1">
          <a:extLst>
            <a:ext uri="{FF2B5EF4-FFF2-40B4-BE49-F238E27FC236}">
              <a16:creationId xmlns:a16="http://schemas.microsoft.com/office/drawing/2014/main" id="{32E095D8-6D47-4601-BC08-8AC531D3199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4" name="Text Box 1">
          <a:extLst>
            <a:ext uri="{FF2B5EF4-FFF2-40B4-BE49-F238E27FC236}">
              <a16:creationId xmlns:a16="http://schemas.microsoft.com/office/drawing/2014/main" id="{EFB8D47D-3546-4AC5-9B31-CE168588974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5" name="Text Box 1">
          <a:extLst>
            <a:ext uri="{FF2B5EF4-FFF2-40B4-BE49-F238E27FC236}">
              <a16:creationId xmlns:a16="http://schemas.microsoft.com/office/drawing/2014/main" id="{C479002E-93A3-459F-8436-094AF8CA93D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6" name="Text Box 1">
          <a:extLst>
            <a:ext uri="{FF2B5EF4-FFF2-40B4-BE49-F238E27FC236}">
              <a16:creationId xmlns:a16="http://schemas.microsoft.com/office/drawing/2014/main" id="{9D717922-3395-402A-9DB5-EEC2B1F7590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7" name="Text Box 1">
          <a:extLst>
            <a:ext uri="{FF2B5EF4-FFF2-40B4-BE49-F238E27FC236}">
              <a16:creationId xmlns:a16="http://schemas.microsoft.com/office/drawing/2014/main" id="{E02654AA-8D88-4E5F-8D88-14D52EFC9E2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8" name="Text Box 1">
          <a:extLst>
            <a:ext uri="{FF2B5EF4-FFF2-40B4-BE49-F238E27FC236}">
              <a16:creationId xmlns:a16="http://schemas.microsoft.com/office/drawing/2014/main" id="{C44243BF-AD20-42FA-BFBE-5D3FB439A6E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89" name="Text Box 1">
          <a:extLst>
            <a:ext uri="{FF2B5EF4-FFF2-40B4-BE49-F238E27FC236}">
              <a16:creationId xmlns:a16="http://schemas.microsoft.com/office/drawing/2014/main" id="{B724FD9A-62F3-4B42-9466-1FF065E142F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0" name="Text Box 1">
          <a:extLst>
            <a:ext uri="{FF2B5EF4-FFF2-40B4-BE49-F238E27FC236}">
              <a16:creationId xmlns:a16="http://schemas.microsoft.com/office/drawing/2014/main" id="{ED992C59-C337-47CB-B4D5-56550E77DDB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1" name="Text Box 1">
          <a:extLst>
            <a:ext uri="{FF2B5EF4-FFF2-40B4-BE49-F238E27FC236}">
              <a16:creationId xmlns:a16="http://schemas.microsoft.com/office/drawing/2014/main" id="{6DEA4ACF-719A-4924-9608-92359B63B6A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2" name="Text Box 1">
          <a:extLst>
            <a:ext uri="{FF2B5EF4-FFF2-40B4-BE49-F238E27FC236}">
              <a16:creationId xmlns:a16="http://schemas.microsoft.com/office/drawing/2014/main" id="{415AC601-687E-48BB-ABB1-82C7EFE7C51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3" name="Text Box 1">
          <a:extLst>
            <a:ext uri="{FF2B5EF4-FFF2-40B4-BE49-F238E27FC236}">
              <a16:creationId xmlns:a16="http://schemas.microsoft.com/office/drawing/2014/main" id="{8EFE1ED9-EBFF-4B4D-890A-035B47BE8B8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4" name="Text Box 1">
          <a:extLst>
            <a:ext uri="{FF2B5EF4-FFF2-40B4-BE49-F238E27FC236}">
              <a16:creationId xmlns:a16="http://schemas.microsoft.com/office/drawing/2014/main" id="{A15D433D-451E-4EC5-A08E-CD44FA0A68A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5" name="Text Box 1">
          <a:extLst>
            <a:ext uri="{FF2B5EF4-FFF2-40B4-BE49-F238E27FC236}">
              <a16:creationId xmlns:a16="http://schemas.microsoft.com/office/drawing/2014/main" id="{BE4CFDD9-56F5-4CC6-A76D-2237D92FA42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6" name="Text Box 1">
          <a:extLst>
            <a:ext uri="{FF2B5EF4-FFF2-40B4-BE49-F238E27FC236}">
              <a16:creationId xmlns:a16="http://schemas.microsoft.com/office/drawing/2014/main" id="{8DDCF7AA-0B1C-438C-A5B3-8101C6525EC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7" name="Text Box 1">
          <a:extLst>
            <a:ext uri="{FF2B5EF4-FFF2-40B4-BE49-F238E27FC236}">
              <a16:creationId xmlns:a16="http://schemas.microsoft.com/office/drawing/2014/main" id="{F802FF13-4AE4-465F-9B14-1320B3F4998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8" name="Text Box 1">
          <a:extLst>
            <a:ext uri="{FF2B5EF4-FFF2-40B4-BE49-F238E27FC236}">
              <a16:creationId xmlns:a16="http://schemas.microsoft.com/office/drawing/2014/main" id="{A35266A5-D80C-4DBE-B86D-AEC7952CB66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399" name="Text Box 1">
          <a:extLst>
            <a:ext uri="{FF2B5EF4-FFF2-40B4-BE49-F238E27FC236}">
              <a16:creationId xmlns:a16="http://schemas.microsoft.com/office/drawing/2014/main" id="{75045696-4F70-429E-BFC6-E7EDF2BED33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0" name="Text Box 1">
          <a:extLst>
            <a:ext uri="{FF2B5EF4-FFF2-40B4-BE49-F238E27FC236}">
              <a16:creationId xmlns:a16="http://schemas.microsoft.com/office/drawing/2014/main" id="{7B13C7E4-4C16-4C43-A80F-0CC7B818AC0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1" name="Text Box 1">
          <a:extLst>
            <a:ext uri="{FF2B5EF4-FFF2-40B4-BE49-F238E27FC236}">
              <a16:creationId xmlns:a16="http://schemas.microsoft.com/office/drawing/2014/main" id="{BBBC9E23-EE6D-458E-9C05-0F463B32FFF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2" name="Text Box 1">
          <a:extLst>
            <a:ext uri="{FF2B5EF4-FFF2-40B4-BE49-F238E27FC236}">
              <a16:creationId xmlns:a16="http://schemas.microsoft.com/office/drawing/2014/main" id="{5A2919D0-563B-4348-B5CF-E32DC0E2168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3" name="Text Box 1">
          <a:extLst>
            <a:ext uri="{FF2B5EF4-FFF2-40B4-BE49-F238E27FC236}">
              <a16:creationId xmlns:a16="http://schemas.microsoft.com/office/drawing/2014/main" id="{31F52210-B074-4882-B310-76AB80AFEE7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4" name="Text Box 1">
          <a:extLst>
            <a:ext uri="{FF2B5EF4-FFF2-40B4-BE49-F238E27FC236}">
              <a16:creationId xmlns:a16="http://schemas.microsoft.com/office/drawing/2014/main" id="{4FFC5C2E-0068-4937-92CD-AC344D0F93B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5" name="Text Box 1">
          <a:extLst>
            <a:ext uri="{FF2B5EF4-FFF2-40B4-BE49-F238E27FC236}">
              <a16:creationId xmlns:a16="http://schemas.microsoft.com/office/drawing/2014/main" id="{70582FB0-7BD4-433F-8BB2-4FCA573A33D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6" name="Text Box 1">
          <a:extLst>
            <a:ext uri="{FF2B5EF4-FFF2-40B4-BE49-F238E27FC236}">
              <a16:creationId xmlns:a16="http://schemas.microsoft.com/office/drawing/2014/main" id="{3EF3A1B8-DC3C-4B0E-9D8C-7EF52A5CCD5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7" name="Text Box 1">
          <a:extLst>
            <a:ext uri="{FF2B5EF4-FFF2-40B4-BE49-F238E27FC236}">
              <a16:creationId xmlns:a16="http://schemas.microsoft.com/office/drawing/2014/main" id="{2EE4169F-8AD6-46B7-BF31-F97063CBB13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8" name="Text Box 1">
          <a:extLst>
            <a:ext uri="{FF2B5EF4-FFF2-40B4-BE49-F238E27FC236}">
              <a16:creationId xmlns:a16="http://schemas.microsoft.com/office/drawing/2014/main" id="{9EF4F830-056E-4464-B011-7EDA3DBF111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09" name="Text Box 1">
          <a:extLst>
            <a:ext uri="{FF2B5EF4-FFF2-40B4-BE49-F238E27FC236}">
              <a16:creationId xmlns:a16="http://schemas.microsoft.com/office/drawing/2014/main" id="{76E61E01-0484-4F91-8A02-043C91A0A79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0" name="Text Box 1">
          <a:extLst>
            <a:ext uri="{FF2B5EF4-FFF2-40B4-BE49-F238E27FC236}">
              <a16:creationId xmlns:a16="http://schemas.microsoft.com/office/drawing/2014/main" id="{05B3AEC5-1169-480A-A783-0C9F1387BBB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1" name="Text Box 1">
          <a:extLst>
            <a:ext uri="{FF2B5EF4-FFF2-40B4-BE49-F238E27FC236}">
              <a16:creationId xmlns:a16="http://schemas.microsoft.com/office/drawing/2014/main" id="{35D5AA21-57CD-4FB0-A324-5662C8A92F1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2" name="Text Box 1">
          <a:extLst>
            <a:ext uri="{FF2B5EF4-FFF2-40B4-BE49-F238E27FC236}">
              <a16:creationId xmlns:a16="http://schemas.microsoft.com/office/drawing/2014/main" id="{3560590D-4363-4D79-AB1B-FE8C3EB42FB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3" name="Text Box 1">
          <a:extLst>
            <a:ext uri="{FF2B5EF4-FFF2-40B4-BE49-F238E27FC236}">
              <a16:creationId xmlns:a16="http://schemas.microsoft.com/office/drawing/2014/main" id="{455F5104-1EEF-41B4-A6FB-0A2074C78FB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4" name="Text Box 1">
          <a:extLst>
            <a:ext uri="{FF2B5EF4-FFF2-40B4-BE49-F238E27FC236}">
              <a16:creationId xmlns:a16="http://schemas.microsoft.com/office/drawing/2014/main" id="{BFA7516B-44B1-4155-B9F4-5B0B08F51CC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5" name="Text Box 1">
          <a:extLst>
            <a:ext uri="{FF2B5EF4-FFF2-40B4-BE49-F238E27FC236}">
              <a16:creationId xmlns:a16="http://schemas.microsoft.com/office/drawing/2014/main" id="{05D36680-63B2-48E7-95EB-234BEF42087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6" name="Text Box 1">
          <a:extLst>
            <a:ext uri="{FF2B5EF4-FFF2-40B4-BE49-F238E27FC236}">
              <a16:creationId xmlns:a16="http://schemas.microsoft.com/office/drawing/2014/main" id="{B666827F-6897-4141-B755-A61385D4225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7" name="Text Box 1">
          <a:extLst>
            <a:ext uri="{FF2B5EF4-FFF2-40B4-BE49-F238E27FC236}">
              <a16:creationId xmlns:a16="http://schemas.microsoft.com/office/drawing/2014/main" id="{8A8CDF96-7ED2-488C-ADA0-7BA35FB4DAF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8" name="Text Box 1">
          <a:extLst>
            <a:ext uri="{FF2B5EF4-FFF2-40B4-BE49-F238E27FC236}">
              <a16:creationId xmlns:a16="http://schemas.microsoft.com/office/drawing/2014/main" id="{6DED205C-B782-4E3F-B57D-EDE04AB1C92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19" name="Text Box 1">
          <a:extLst>
            <a:ext uri="{FF2B5EF4-FFF2-40B4-BE49-F238E27FC236}">
              <a16:creationId xmlns:a16="http://schemas.microsoft.com/office/drawing/2014/main" id="{6A0BF206-4E40-4796-80BD-8F207F72D0E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0" name="Text Box 1">
          <a:extLst>
            <a:ext uri="{FF2B5EF4-FFF2-40B4-BE49-F238E27FC236}">
              <a16:creationId xmlns:a16="http://schemas.microsoft.com/office/drawing/2014/main" id="{6EAA658E-21CA-46C3-8B1E-A88765A51B1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1" name="Text Box 1">
          <a:extLst>
            <a:ext uri="{FF2B5EF4-FFF2-40B4-BE49-F238E27FC236}">
              <a16:creationId xmlns:a16="http://schemas.microsoft.com/office/drawing/2014/main" id="{927CA0E7-2D10-42BA-A580-5A2E7D97696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2" name="Text Box 1">
          <a:extLst>
            <a:ext uri="{FF2B5EF4-FFF2-40B4-BE49-F238E27FC236}">
              <a16:creationId xmlns:a16="http://schemas.microsoft.com/office/drawing/2014/main" id="{F3AAD6F8-DF6B-469D-8146-74C3A78AD26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3" name="Text Box 1">
          <a:extLst>
            <a:ext uri="{FF2B5EF4-FFF2-40B4-BE49-F238E27FC236}">
              <a16:creationId xmlns:a16="http://schemas.microsoft.com/office/drawing/2014/main" id="{D108AD77-760A-4782-87E9-14F56811B06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4" name="Text Box 1">
          <a:extLst>
            <a:ext uri="{FF2B5EF4-FFF2-40B4-BE49-F238E27FC236}">
              <a16:creationId xmlns:a16="http://schemas.microsoft.com/office/drawing/2014/main" id="{1EC856FA-CD86-4988-A4D2-F566A0B17BF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5" name="Text Box 1">
          <a:extLst>
            <a:ext uri="{FF2B5EF4-FFF2-40B4-BE49-F238E27FC236}">
              <a16:creationId xmlns:a16="http://schemas.microsoft.com/office/drawing/2014/main" id="{21C21964-CBA0-4B1A-98B6-663A43CCD2A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6" name="Text Box 1">
          <a:extLst>
            <a:ext uri="{FF2B5EF4-FFF2-40B4-BE49-F238E27FC236}">
              <a16:creationId xmlns:a16="http://schemas.microsoft.com/office/drawing/2014/main" id="{6691E19E-5EC0-4DCC-806D-42B78594EAB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7" name="Text Box 1">
          <a:extLst>
            <a:ext uri="{FF2B5EF4-FFF2-40B4-BE49-F238E27FC236}">
              <a16:creationId xmlns:a16="http://schemas.microsoft.com/office/drawing/2014/main" id="{529AE6B9-8692-4C9B-9653-EB636757C6D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8" name="Text Box 1">
          <a:extLst>
            <a:ext uri="{FF2B5EF4-FFF2-40B4-BE49-F238E27FC236}">
              <a16:creationId xmlns:a16="http://schemas.microsoft.com/office/drawing/2014/main" id="{E26F9AF9-AAF6-4951-9A29-B5370BB0031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29" name="Text Box 1">
          <a:extLst>
            <a:ext uri="{FF2B5EF4-FFF2-40B4-BE49-F238E27FC236}">
              <a16:creationId xmlns:a16="http://schemas.microsoft.com/office/drawing/2014/main" id="{ECE4C869-20F2-4290-905D-2FF4EA17A3E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0" name="Text Box 1">
          <a:extLst>
            <a:ext uri="{FF2B5EF4-FFF2-40B4-BE49-F238E27FC236}">
              <a16:creationId xmlns:a16="http://schemas.microsoft.com/office/drawing/2014/main" id="{DD22650B-0A46-4E1E-BBD4-C1CB5B191C5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1" name="Text Box 1">
          <a:extLst>
            <a:ext uri="{FF2B5EF4-FFF2-40B4-BE49-F238E27FC236}">
              <a16:creationId xmlns:a16="http://schemas.microsoft.com/office/drawing/2014/main" id="{CD25072D-7099-465D-8B88-7F6E1384C68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2" name="Text Box 1">
          <a:extLst>
            <a:ext uri="{FF2B5EF4-FFF2-40B4-BE49-F238E27FC236}">
              <a16:creationId xmlns:a16="http://schemas.microsoft.com/office/drawing/2014/main" id="{869D08BF-18DE-416A-99E8-9552FB03E65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3" name="Text Box 1">
          <a:extLst>
            <a:ext uri="{FF2B5EF4-FFF2-40B4-BE49-F238E27FC236}">
              <a16:creationId xmlns:a16="http://schemas.microsoft.com/office/drawing/2014/main" id="{66EAA148-78F0-4297-9780-97C874A414D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4" name="Text Box 1">
          <a:extLst>
            <a:ext uri="{FF2B5EF4-FFF2-40B4-BE49-F238E27FC236}">
              <a16:creationId xmlns:a16="http://schemas.microsoft.com/office/drawing/2014/main" id="{7346D1F7-6BC2-4178-AFB1-445565C371D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5" name="Text Box 1">
          <a:extLst>
            <a:ext uri="{FF2B5EF4-FFF2-40B4-BE49-F238E27FC236}">
              <a16:creationId xmlns:a16="http://schemas.microsoft.com/office/drawing/2014/main" id="{D4A165AB-604B-4390-ADF9-DD6E019D010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6" name="Text Box 1">
          <a:extLst>
            <a:ext uri="{FF2B5EF4-FFF2-40B4-BE49-F238E27FC236}">
              <a16:creationId xmlns:a16="http://schemas.microsoft.com/office/drawing/2014/main" id="{0E44D433-7185-4A36-A7D0-7995CB4EEDA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7" name="Text Box 1">
          <a:extLst>
            <a:ext uri="{FF2B5EF4-FFF2-40B4-BE49-F238E27FC236}">
              <a16:creationId xmlns:a16="http://schemas.microsoft.com/office/drawing/2014/main" id="{7165DB15-F6C6-4FE8-9A6E-6CCD0660E41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8" name="Text Box 1">
          <a:extLst>
            <a:ext uri="{FF2B5EF4-FFF2-40B4-BE49-F238E27FC236}">
              <a16:creationId xmlns:a16="http://schemas.microsoft.com/office/drawing/2014/main" id="{0BCBBDBB-6E76-4469-8229-65FE4E786C5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39" name="Text Box 1">
          <a:extLst>
            <a:ext uri="{FF2B5EF4-FFF2-40B4-BE49-F238E27FC236}">
              <a16:creationId xmlns:a16="http://schemas.microsoft.com/office/drawing/2014/main" id="{AA482502-278C-4494-AEA5-7FB64A4853F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0" name="Text Box 1">
          <a:extLst>
            <a:ext uri="{FF2B5EF4-FFF2-40B4-BE49-F238E27FC236}">
              <a16:creationId xmlns:a16="http://schemas.microsoft.com/office/drawing/2014/main" id="{1A520655-C96B-49B6-ACD6-FE38C9208C4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1" name="Text Box 1">
          <a:extLst>
            <a:ext uri="{FF2B5EF4-FFF2-40B4-BE49-F238E27FC236}">
              <a16:creationId xmlns:a16="http://schemas.microsoft.com/office/drawing/2014/main" id="{42179B58-967B-45EA-A681-9C9C39E1ECF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2" name="Text Box 1">
          <a:extLst>
            <a:ext uri="{FF2B5EF4-FFF2-40B4-BE49-F238E27FC236}">
              <a16:creationId xmlns:a16="http://schemas.microsoft.com/office/drawing/2014/main" id="{6A52F803-FFA6-4355-AB24-13A26272E2A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3" name="Text Box 1">
          <a:extLst>
            <a:ext uri="{FF2B5EF4-FFF2-40B4-BE49-F238E27FC236}">
              <a16:creationId xmlns:a16="http://schemas.microsoft.com/office/drawing/2014/main" id="{EA91FA9E-6C6A-4762-91E0-1BAEEABC94C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4" name="Text Box 1">
          <a:extLst>
            <a:ext uri="{FF2B5EF4-FFF2-40B4-BE49-F238E27FC236}">
              <a16:creationId xmlns:a16="http://schemas.microsoft.com/office/drawing/2014/main" id="{F1D1DDF9-7EEF-430B-AACB-FE3D977A577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5" name="Text Box 1">
          <a:extLst>
            <a:ext uri="{FF2B5EF4-FFF2-40B4-BE49-F238E27FC236}">
              <a16:creationId xmlns:a16="http://schemas.microsoft.com/office/drawing/2014/main" id="{7DEC2270-F432-4D8D-B54D-8F3428B0506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6" name="Text Box 1">
          <a:extLst>
            <a:ext uri="{FF2B5EF4-FFF2-40B4-BE49-F238E27FC236}">
              <a16:creationId xmlns:a16="http://schemas.microsoft.com/office/drawing/2014/main" id="{F48A2446-6516-4596-BA10-4ED759DAD00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7" name="Text Box 1">
          <a:extLst>
            <a:ext uri="{FF2B5EF4-FFF2-40B4-BE49-F238E27FC236}">
              <a16:creationId xmlns:a16="http://schemas.microsoft.com/office/drawing/2014/main" id="{B78E716C-E632-4590-A479-D3E61E8260E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8" name="Text Box 1">
          <a:extLst>
            <a:ext uri="{FF2B5EF4-FFF2-40B4-BE49-F238E27FC236}">
              <a16:creationId xmlns:a16="http://schemas.microsoft.com/office/drawing/2014/main" id="{0D7E53F5-AE55-4E76-A93B-1C1435E3B1A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49" name="Text Box 1">
          <a:extLst>
            <a:ext uri="{FF2B5EF4-FFF2-40B4-BE49-F238E27FC236}">
              <a16:creationId xmlns:a16="http://schemas.microsoft.com/office/drawing/2014/main" id="{7E2E31F6-E352-4DE4-8230-152F1E484F8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0" name="Text Box 1">
          <a:extLst>
            <a:ext uri="{FF2B5EF4-FFF2-40B4-BE49-F238E27FC236}">
              <a16:creationId xmlns:a16="http://schemas.microsoft.com/office/drawing/2014/main" id="{2A9772F6-C1FF-4312-8EF6-FFC51969BC0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1" name="Text Box 1">
          <a:extLst>
            <a:ext uri="{FF2B5EF4-FFF2-40B4-BE49-F238E27FC236}">
              <a16:creationId xmlns:a16="http://schemas.microsoft.com/office/drawing/2014/main" id="{82FA233A-588C-4AE9-A4D9-BABCA9AB907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2" name="Text Box 1">
          <a:extLst>
            <a:ext uri="{FF2B5EF4-FFF2-40B4-BE49-F238E27FC236}">
              <a16:creationId xmlns:a16="http://schemas.microsoft.com/office/drawing/2014/main" id="{33D07D0D-F138-4698-80F2-788D05BE674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3" name="Text Box 1">
          <a:extLst>
            <a:ext uri="{FF2B5EF4-FFF2-40B4-BE49-F238E27FC236}">
              <a16:creationId xmlns:a16="http://schemas.microsoft.com/office/drawing/2014/main" id="{8FE38173-C746-49DF-8CDE-40A5FEFCB59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4" name="Text Box 1">
          <a:extLst>
            <a:ext uri="{FF2B5EF4-FFF2-40B4-BE49-F238E27FC236}">
              <a16:creationId xmlns:a16="http://schemas.microsoft.com/office/drawing/2014/main" id="{0506A919-4715-4339-B9F6-8E4E37A1525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5" name="Text Box 1">
          <a:extLst>
            <a:ext uri="{FF2B5EF4-FFF2-40B4-BE49-F238E27FC236}">
              <a16:creationId xmlns:a16="http://schemas.microsoft.com/office/drawing/2014/main" id="{5585E485-30D4-41D1-8272-B21B9CD94C5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6" name="Text Box 1">
          <a:extLst>
            <a:ext uri="{FF2B5EF4-FFF2-40B4-BE49-F238E27FC236}">
              <a16:creationId xmlns:a16="http://schemas.microsoft.com/office/drawing/2014/main" id="{037C4E25-0F16-4128-BB38-967055F0678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7" name="Text Box 1">
          <a:extLst>
            <a:ext uri="{FF2B5EF4-FFF2-40B4-BE49-F238E27FC236}">
              <a16:creationId xmlns:a16="http://schemas.microsoft.com/office/drawing/2014/main" id="{5D2EF3C8-E3A3-49BA-B1E0-18AB46AD7C3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8" name="Text Box 1">
          <a:extLst>
            <a:ext uri="{FF2B5EF4-FFF2-40B4-BE49-F238E27FC236}">
              <a16:creationId xmlns:a16="http://schemas.microsoft.com/office/drawing/2014/main" id="{8FC355C3-43E2-4A95-BD7E-3130EBFC02D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59" name="Text Box 1">
          <a:extLst>
            <a:ext uri="{FF2B5EF4-FFF2-40B4-BE49-F238E27FC236}">
              <a16:creationId xmlns:a16="http://schemas.microsoft.com/office/drawing/2014/main" id="{0970C12D-2C2F-45E3-9B47-7F5BAF088C0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0" name="Text Box 1">
          <a:extLst>
            <a:ext uri="{FF2B5EF4-FFF2-40B4-BE49-F238E27FC236}">
              <a16:creationId xmlns:a16="http://schemas.microsoft.com/office/drawing/2014/main" id="{DBC0D847-27A2-4734-B25F-D732EFCACE3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1" name="Text Box 1">
          <a:extLst>
            <a:ext uri="{FF2B5EF4-FFF2-40B4-BE49-F238E27FC236}">
              <a16:creationId xmlns:a16="http://schemas.microsoft.com/office/drawing/2014/main" id="{96C15737-B888-4FC0-B557-83A47734ED2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2" name="Text Box 1">
          <a:extLst>
            <a:ext uri="{FF2B5EF4-FFF2-40B4-BE49-F238E27FC236}">
              <a16:creationId xmlns:a16="http://schemas.microsoft.com/office/drawing/2014/main" id="{BEE7CCFF-37F5-4D31-A1E6-60723C787A5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3" name="Text Box 1">
          <a:extLst>
            <a:ext uri="{FF2B5EF4-FFF2-40B4-BE49-F238E27FC236}">
              <a16:creationId xmlns:a16="http://schemas.microsoft.com/office/drawing/2014/main" id="{A62D3DAA-925B-4989-B383-D4821B8AB4D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4" name="Text Box 1">
          <a:extLst>
            <a:ext uri="{FF2B5EF4-FFF2-40B4-BE49-F238E27FC236}">
              <a16:creationId xmlns:a16="http://schemas.microsoft.com/office/drawing/2014/main" id="{271F3913-41B1-418B-B746-85628E607AB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5" name="Text Box 1">
          <a:extLst>
            <a:ext uri="{FF2B5EF4-FFF2-40B4-BE49-F238E27FC236}">
              <a16:creationId xmlns:a16="http://schemas.microsoft.com/office/drawing/2014/main" id="{CF7A9169-CF85-4068-8688-3FF0C116831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6" name="Text Box 1">
          <a:extLst>
            <a:ext uri="{FF2B5EF4-FFF2-40B4-BE49-F238E27FC236}">
              <a16:creationId xmlns:a16="http://schemas.microsoft.com/office/drawing/2014/main" id="{DDA3AABB-0EE6-4BEF-B666-A4AF6305314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7" name="Text Box 1">
          <a:extLst>
            <a:ext uri="{FF2B5EF4-FFF2-40B4-BE49-F238E27FC236}">
              <a16:creationId xmlns:a16="http://schemas.microsoft.com/office/drawing/2014/main" id="{E98F75AF-0FD8-431C-81F4-F906F103C95E}"/>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8" name="Text Box 1">
          <a:extLst>
            <a:ext uri="{FF2B5EF4-FFF2-40B4-BE49-F238E27FC236}">
              <a16:creationId xmlns:a16="http://schemas.microsoft.com/office/drawing/2014/main" id="{14F806B8-D846-4C04-994C-5810AC3E54D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69" name="Text Box 1">
          <a:extLst>
            <a:ext uri="{FF2B5EF4-FFF2-40B4-BE49-F238E27FC236}">
              <a16:creationId xmlns:a16="http://schemas.microsoft.com/office/drawing/2014/main" id="{57FF06BB-69C9-46D5-9197-CEB47EE1E14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0" name="Text Box 1">
          <a:extLst>
            <a:ext uri="{FF2B5EF4-FFF2-40B4-BE49-F238E27FC236}">
              <a16:creationId xmlns:a16="http://schemas.microsoft.com/office/drawing/2014/main" id="{3DC99233-AF31-4369-9F0E-AB7C2409936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1" name="Text Box 1">
          <a:extLst>
            <a:ext uri="{FF2B5EF4-FFF2-40B4-BE49-F238E27FC236}">
              <a16:creationId xmlns:a16="http://schemas.microsoft.com/office/drawing/2014/main" id="{E951BA5F-D4F9-4F98-87B2-07B2ECDC329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2" name="Text Box 1">
          <a:extLst>
            <a:ext uri="{FF2B5EF4-FFF2-40B4-BE49-F238E27FC236}">
              <a16:creationId xmlns:a16="http://schemas.microsoft.com/office/drawing/2014/main" id="{2E9A848D-A978-4DF8-AE4A-1F958AFA104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3" name="Text Box 1">
          <a:extLst>
            <a:ext uri="{FF2B5EF4-FFF2-40B4-BE49-F238E27FC236}">
              <a16:creationId xmlns:a16="http://schemas.microsoft.com/office/drawing/2014/main" id="{652616F0-6D1B-4F47-839F-F635E9F701B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4" name="Text Box 1">
          <a:extLst>
            <a:ext uri="{FF2B5EF4-FFF2-40B4-BE49-F238E27FC236}">
              <a16:creationId xmlns:a16="http://schemas.microsoft.com/office/drawing/2014/main" id="{E1BD8CD8-5746-45CC-BCF7-269B5D129A1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5" name="Text Box 1">
          <a:extLst>
            <a:ext uri="{FF2B5EF4-FFF2-40B4-BE49-F238E27FC236}">
              <a16:creationId xmlns:a16="http://schemas.microsoft.com/office/drawing/2014/main" id="{407C75DD-1057-4147-B544-D9174C20150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6" name="Text Box 1">
          <a:extLst>
            <a:ext uri="{FF2B5EF4-FFF2-40B4-BE49-F238E27FC236}">
              <a16:creationId xmlns:a16="http://schemas.microsoft.com/office/drawing/2014/main" id="{C99D6076-23B3-49A8-A63F-36F03A88B65E}"/>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7" name="Text Box 1">
          <a:extLst>
            <a:ext uri="{FF2B5EF4-FFF2-40B4-BE49-F238E27FC236}">
              <a16:creationId xmlns:a16="http://schemas.microsoft.com/office/drawing/2014/main" id="{E3C71F44-4DEA-4893-A164-75587B318BE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8" name="Text Box 1">
          <a:extLst>
            <a:ext uri="{FF2B5EF4-FFF2-40B4-BE49-F238E27FC236}">
              <a16:creationId xmlns:a16="http://schemas.microsoft.com/office/drawing/2014/main" id="{7E4ADADD-0717-4C28-8ADB-3CACA9C0847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79" name="Text Box 1">
          <a:extLst>
            <a:ext uri="{FF2B5EF4-FFF2-40B4-BE49-F238E27FC236}">
              <a16:creationId xmlns:a16="http://schemas.microsoft.com/office/drawing/2014/main" id="{4C3CE612-8D71-4DBA-82B5-AEC54821299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0" name="Text Box 1">
          <a:extLst>
            <a:ext uri="{FF2B5EF4-FFF2-40B4-BE49-F238E27FC236}">
              <a16:creationId xmlns:a16="http://schemas.microsoft.com/office/drawing/2014/main" id="{F722EE4B-31BE-4410-8CF5-C1B4C46FF29E}"/>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1" name="Text Box 1">
          <a:extLst>
            <a:ext uri="{FF2B5EF4-FFF2-40B4-BE49-F238E27FC236}">
              <a16:creationId xmlns:a16="http://schemas.microsoft.com/office/drawing/2014/main" id="{52D43F16-069A-47F4-A411-4C383D98D54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2" name="Text Box 1">
          <a:extLst>
            <a:ext uri="{FF2B5EF4-FFF2-40B4-BE49-F238E27FC236}">
              <a16:creationId xmlns:a16="http://schemas.microsoft.com/office/drawing/2014/main" id="{D3EF1CB2-B2A2-4917-9AC7-A5657393732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3" name="Text Box 1">
          <a:extLst>
            <a:ext uri="{FF2B5EF4-FFF2-40B4-BE49-F238E27FC236}">
              <a16:creationId xmlns:a16="http://schemas.microsoft.com/office/drawing/2014/main" id="{6032D7B2-2A5E-494D-B1DF-D1868FA014E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4" name="Text Box 1">
          <a:extLst>
            <a:ext uri="{FF2B5EF4-FFF2-40B4-BE49-F238E27FC236}">
              <a16:creationId xmlns:a16="http://schemas.microsoft.com/office/drawing/2014/main" id="{24CAB439-3ECE-47C5-A8A5-13B9A77EA7B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5" name="Text Box 1">
          <a:extLst>
            <a:ext uri="{FF2B5EF4-FFF2-40B4-BE49-F238E27FC236}">
              <a16:creationId xmlns:a16="http://schemas.microsoft.com/office/drawing/2014/main" id="{6F462A6C-B764-4A00-B55A-9D06349BCD6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6" name="Text Box 1">
          <a:extLst>
            <a:ext uri="{FF2B5EF4-FFF2-40B4-BE49-F238E27FC236}">
              <a16:creationId xmlns:a16="http://schemas.microsoft.com/office/drawing/2014/main" id="{7E8C8EDE-7A3C-4988-8A45-E84A32E80BD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7" name="Text Box 1">
          <a:extLst>
            <a:ext uri="{FF2B5EF4-FFF2-40B4-BE49-F238E27FC236}">
              <a16:creationId xmlns:a16="http://schemas.microsoft.com/office/drawing/2014/main" id="{CABB2EFF-49B9-4B95-9882-52A6C2B7737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8" name="Text Box 1">
          <a:extLst>
            <a:ext uri="{FF2B5EF4-FFF2-40B4-BE49-F238E27FC236}">
              <a16:creationId xmlns:a16="http://schemas.microsoft.com/office/drawing/2014/main" id="{C2432CBD-2767-4FCE-A37D-5CECF6E7BDD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89" name="Text Box 1">
          <a:extLst>
            <a:ext uri="{FF2B5EF4-FFF2-40B4-BE49-F238E27FC236}">
              <a16:creationId xmlns:a16="http://schemas.microsoft.com/office/drawing/2014/main" id="{A249263D-1E4A-429D-9A69-3E692B1A9E4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0" name="Text Box 1">
          <a:extLst>
            <a:ext uri="{FF2B5EF4-FFF2-40B4-BE49-F238E27FC236}">
              <a16:creationId xmlns:a16="http://schemas.microsoft.com/office/drawing/2014/main" id="{E5CE9E59-CF56-48D4-AFF8-A21EEA0C245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1" name="Text Box 1">
          <a:extLst>
            <a:ext uri="{FF2B5EF4-FFF2-40B4-BE49-F238E27FC236}">
              <a16:creationId xmlns:a16="http://schemas.microsoft.com/office/drawing/2014/main" id="{2DD3CBA5-2F18-4224-98DF-CE1A4ECE235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2" name="Text Box 1">
          <a:extLst>
            <a:ext uri="{FF2B5EF4-FFF2-40B4-BE49-F238E27FC236}">
              <a16:creationId xmlns:a16="http://schemas.microsoft.com/office/drawing/2014/main" id="{6C200614-7DA8-4FA7-9A47-F211CCF0D9D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3" name="Text Box 1">
          <a:extLst>
            <a:ext uri="{FF2B5EF4-FFF2-40B4-BE49-F238E27FC236}">
              <a16:creationId xmlns:a16="http://schemas.microsoft.com/office/drawing/2014/main" id="{884900E1-A2C9-43A8-B767-45DDE805869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4" name="Text Box 1">
          <a:extLst>
            <a:ext uri="{FF2B5EF4-FFF2-40B4-BE49-F238E27FC236}">
              <a16:creationId xmlns:a16="http://schemas.microsoft.com/office/drawing/2014/main" id="{282534D1-72E0-48F6-A1A0-4116A4FF2E2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5" name="Text Box 1">
          <a:extLst>
            <a:ext uri="{FF2B5EF4-FFF2-40B4-BE49-F238E27FC236}">
              <a16:creationId xmlns:a16="http://schemas.microsoft.com/office/drawing/2014/main" id="{9B8357B7-C051-4B0C-B318-D946BABBBD9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6" name="Text Box 1">
          <a:extLst>
            <a:ext uri="{FF2B5EF4-FFF2-40B4-BE49-F238E27FC236}">
              <a16:creationId xmlns:a16="http://schemas.microsoft.com/office/drawing/2014/main" id="{2A4ADCFD-A5A1-4D3D-9AD0-81E849FB850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7" name="Text Box 1">
          <a:extLst>
            <a:ext uri="{FF2B5EF4-FFF2-40B4-BE49-F238E27FC236}">
              <a16:creationId xmlns:a16="http://schemas.microsoft.com/office/drawing/2014/main" id="{2280D95D-1EF8-4ACC-9725-09DD189548D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8" name="Text Box 1">
          <a:extLst>
            <a:ext uri="{FF2B5EF4-FFF2-40B4-BE49-F238E27FC236}">
              <a16:creationId xmlns:a16="http://schemas.microsoft.com/office/drawing/2014/main" id="{1C101543-55B1-4A6E-9C53-2DAED43C0CA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499" name="Text Box 1">
          <a:extLst>
            <a:ext uri="{FF2B5EF4-FFF2-40B4-BE49-F238E27FC236}">
              <a16:creationId xmlns:a16="http://schemas.microsoft.com/office/drawing/2014/main" id="{71659CF3-B69E-4BCB-A258-722F962B936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0" name="Text Box 1">
          <a:extLst>
            <a:ext uri="{FF2B5EF4-FFF2-40B4-BE49-F238E27FC236}">
              <a16:creationId xmlns:a16="http://schemas.microsoft.com/office/drawing/2014/main" id="{2A28267D-D02B-447B-BFFA-38C81D9EFC6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1" name="Text Box 1">
          <a:extLst>
            <a:ext uri="{FF2B5EF4-FFF2-40B4-BE49-F238E27FC236}">
              <a16:creationId xmlns:a16="http://schemas.microsoft.com/office/drawing/2014/main" id="{EE3110F8-917D-4149-B871-DE752E953E8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2" name="Text Box 1">
          <a:extLst>
            <a:ext uri="{FF2B5EF4-FFF2-40B4-BE49-F238E27FC236}">
              <a16:creationId xmlns:a16="http://schemas.microsoft.com/office/drawing/2014/main" id="{ED446D9C-5961-4C09-87CC-CC4960F9D6E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3" name="Text Box 1">
          <a:extLst>
            <a:ext uri="{FF2B5EF4-FFF2-40B4-BE49-F238E27FC236}">
              <a16:creationId xmlns:a16="http://schemas.microsoft.com/office/drawing/2014/main" id="{EF7D0C4E-0E4D-479F-80B8-4E303C1CF12F}"/>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4" name="Text Box 1">
          <a:extLst>
            <a:ext uri="{FF2B5EF4-FFF2-40B4-BE49-F238E27FC236}">
              <a16:creationId xmlns:a16="http://schemas.microsoft.com/office/drawing/2014/main" id="{10376B19-1C59-4281-AD30-E4FCF382C1D2}"/>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5" name="Text Box 1">
          <a:extLst>
            <a:ext uri="{FF2B5EF4-FFF2-40B4-BE49-F238E27FC236}">
              <a16:creationId xmlns:a16="http://schemas.microsoft.com/office/drawing/2014/main" id="{6D2CEF31-4553-49FA-ADE9-1D9CEB3025A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6" name="Text Box 1">
          <a:extLst>
            <a:ext uri="{FF2B5EF4-FFF2-40B4-BE49-F238E27FC236}">
              <a16:creationId xmlns:a16="http://schemas.microsoft.com/office/drawing/2014/main" id="{C2D9C49C-13A2-4351-BF57-C0914F17460E}"/>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7" name="Text Box 1">
          <a:extLst>
            <a:ext uri="{FF2B5EF4-FFF2-40B4-BE49-F238E27FC236}">
              <a16:creationId xmlns:a16="http://schemas.microsoft.com/office/drawing/2014/main" id="{0A5ED164-E1A5-4DCE-B082-5AF0DCAAB82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8" name="Text Box 1">
          <a:extLst>
            <a:ext uri="{FF2B5EF4-FFF2-40B4-BE49-F238E27FC236}">
              <a16:creationId xmlns:a16="http://schemas.microsoft.com/office/drawing/2014/main" id="{2C964751-2EB8-45A2-BFB2-B9F770A2E5E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09" name="Text Box 1">
          <a:extLst>
            <a:ext uri="{FF2B5EF4-FFF2-40B4-BE49-F238E27FC236}">
              <a16:creationId xmlns:a16="http://schemas.microsoft.com/office/drawing/2014/main" id="{24B02D06-6004-49B6-9D76-E3A80F76323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0" name="Text Box 1">
          <a:extLst>
            <a:ext uri="{FF2B5EF4-FFF2-40B4-BE49-F238E27FC236}">
              <a16:creationId xmlns:a16="http://schemas.microsoft.com/office/drawing/2014/main" id="{43CA0804-794A-45D3-875A-146CA89B657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1" name="Text Box 1">
          <a:extLst>
            <a:ext uri="{FF2B5EF4-FFF2-40B4-BE49-F238E27FC236}">
              <a16:creationId xmlns:a16="http://schemas.microsoft.com/office/drawing/2014/main" id="{64E7D055-AB81-4E3C-9273-E4E362CC642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2" name="Text Box 1">
          <a:extLst>
            <a:ext uri="{FF2B5EF4-FFF2-40B4-BE49-F238E27FC236}">
              <a16:creationId xmlns:a16="http://schemas.microsoft.com/office/drawing/2014/main" id="{4D03F5EB-357A-4EFB-9D5E-D6404AC790E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3" name="Text Box 1">
          <a:extLst>
            <a:ext uri="{FF2B5EF4-FFF2-40B4-BE49-F238E27FC236}">
              <a16:creationId xmlns:a16="http://schemas.microsoft.com/office/drawing/2014/main" id="{0C1C9EAE-CD3B-4F3D-A92D-1326327DDEE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4" name="Text Box 1">
          <a:extLst>
            <a:ext uri="{FF2B5EF4-FFF2-40B4-BE49-F238E27FC236}">
              <a16:creationId xmlns:a16="http://schemas.microsoft.com/office/drawing/2014/main" id="{956F12CA-5565-4426-9EFF-02722D60603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5" name="Text Box 1">
          <a:extLst>
            <a:ext uri="{FF2B5EF4-FFF2-40B4-BE49-F238E27FC236}">
              <a16:creationId xmlns:a16="http://schemas.microsoft.com/office/drawing/2014/main" id="{02600900-7472-443D-9C61-B38D5EC1DB4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6" name="Text Box 1">
          <a:extLst>
            <a:ext uri="{FF2B5EF4-FFF2-40B4-BE49-F238E27FC236}">
              <a16:creationId xmlns:a16="http://schemas.microsoft.com/office/drawing/2014/main" id="{5E9B6109-E1DC-4FE7-9815-421CC99EFC7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7" name="Text Box 1">
          <a:extLst>
            <a:ext uri="{FF2B5EF4-FFF2-40B4-BE49-F238E27FC236}">
              <a16:creationId xmlns:a16="http://schemas.microsoft.com/office/drawing/2014/main" id="{B56733F3-93C8-4C3A-A477-BBAC1A4C16AD}"/>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8" name="Text Box 1">
          <a:extLst>
            <a:ext uri="{FF2B5EF4-FFF2-40B4-BE49-F238E27FC236}">
              <a16:creationId xmlns:a16="http://schemas.microsoft.com/office/drawing/2014/main" id="{19456D4B-B3C7-4876-970E-0F89228D17D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19" name="Text Box 1">
          <a:extLst>
            <a:ext uri="{FF2B5EF4-FFF2-40B4-BE49-F238E27FC236}">
              <a16:creationId xmlns:a16="http://schemas.microsoft.com/office/drawing/2014/main" id="{4556601E-E731-4EF2-8401-FFB693184A8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0" name="Text Box 1">
          <a:extLst>
            <a:ext uri="{FF2B5EF4-FFF2-40B4-BE49-F238E27FC236}">
              <a16:creationId xmlns:a16="http://schemas.microsoft.com/office/drawing/2014/main" id="{F90D198B-6535-458E-B5D6-704F49C07A1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1" name="Text Box 1">
          <a:extLst>
            <a:ext uri="{FF2B5EF4-FFF2-40B4-BE49-F238E27FC236}">
              <a16:creationId xmlns:a16="http://schemas.microsoft.com/office/drawing/2014/main" id="{48DF3171-AE87-4EA4-89E9-E2CAE1DB9AE5}"/>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2" name="Text Box 1">
          <a:extLst>
            <a:ext uri="{FF2B5EF4-FFF2-40B4-BE49-F238E27FC236}">
              <a16:creationId xmlns:a16="http://schemas.microsoft.com/office/drawing/2014/main" id="{6C1D1DDF-A420-4072-97ED-C6C69519641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3" name="Text Box 1">
          <a:extLst>
            <a:ext uri="{FF2B5EF4-FFF2-40B4-BE49-F238E27FC236}">
              <a16:creationId xmlns:a16="http://schemas.microsoft.com/office/drawing/2014/main" id="{84036F9B-9B74-46A4-A79D-B1C432014CE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4" name="Text Box 1">
          <a:extLst>
            <a:ext uri="{FF2B5EF4-FFF2-40B4-BE49-F238E27FC236}">
              <a16:creationId xmlns:a16="http://schemas.microsoft.com/office/drawing/2014/main" id="{FD709567-EFA0-4536-BE8C-312E52F5980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5" name="Text Box 1">
          <a:extLst>
            <a:ext uri="{FF2B5EF4-FFF2-40B4-BE49-F238E27FC236}">
              <a16:creationId xmlns:a16="http://schemas.microsoft.com/office/drawing/2014/main" id="{8576773D-9CCE-453A-BB4E-D7504734DF5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6" name="Text Box 1">
          <a:extLst>
            <a:ext uri="{FF2B5EF4-FFF2-40B4-BE49-F238E27FC236}">
              <a16:creationId xmlns:a16="http://schemas.microsoft.com/office/drawing/2014/main" id="{BE27DE8B-4C85-401C-8993-2F1850B8272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7" name="Text Box 1">
          <a:extLst>
            <a:ext uri="{FF2B5EF4-FFF2-40B4-BE49-F238E27FC236}">
              <a16:creationId xmlns:a16="http://schemas.microsoft.com/office/drawing/2014/main" id="{C0F0E98E-62AD-41B9-A640-D0A52443B26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8" name="Text Box 1">
          <a:extLst>
            <a:ext uri="{FF2B5EF4-FFF2-40B4-BE49-F238E27FC236}">
              <a16:creationId xmlns:a16="http://schemas.microsoft.com/office/drawing/2014/main" id="{50FBA263-793D-4EEC-9A81-C4210CA81BFC}"/>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29" name="Text Box 1">
          <a:extLst>
            <a:ext uri="{FF2B5EF4-FFF2-40B4-BE49-F238E27FC236}">
              <a16:creationId xmlns:a16="http://schemas.microsoft.com/office/drawing/2014/main" id="{D4BCA833-3B51-4385-B403-FFFE5D01FA8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0" name="Text Box 1">
          <a:extLst>
            <a:ext uri="{FF2B5EF4-FFF2-40B4-BE49-F238E27FC236}">
              <a16:creationId xmlns:a16="http://schemas.microsoft.com/office/drawing/2014/main" id="{CF4DF8FF-6197-4E1B-92DD-26CE9F332FE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1" name="Text Box 1">
          <a:extLst>
            <a:ext uri="{FF2B5EF4-FFF2-40B4-BE49-F238E27FC236}">
              <a16:creationId xmlns:a16="http://schemas.microsoft.com/office/drawing/2014/main" id="{FD0115F7-223B-46E2-8862-31C050E0F7C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2" name="Text Box 1">
          <a:extLst>
            <a:ext uri="{FF2B5EF4-FFF2-40B4-BE49-F238E27FC236}">
              <a16:creationId xmlns:a16="http://schemas.microsoft.com/office/drawing/2014/main" id="{F7C014B2-A7FF-4D40-8A35-DD3FE57387A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3" name="Text Box 1">
          <a:extLst>
            <a:ext uri="{FF2B5EF4-FFF2-40B4-BE49-F238E27FC236}">
              <a16:creationId xmlns:a16="http://schemas.microsoft.com/office/drawing/2014/main" id="{820B696A-1A27-47C5-BDF5-BCDBC8898943}"/>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4" name="Text Box 1">
          <a:extLst>
            <a:ext uri="{FF2B5EF4-FFF2-40B4-BE49-F238E27FC236}">
              <a16:creationId xmlns:a16="http://schemas.microsoft.com/office/drawing/2014/main" id="{A18B08C8-3052-4C34-BE93-0E3AAF65E46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5" name="Text Box 1">
          <a:extLst>
            <a:ext uri="{FF2B5EF4-FFF2-40B4-BE49-F238E27FC236}">
              <a16:creationId xmlns:a16="http://schemas.microsoft.com/office/drawing/2014/main" id="{7049D4E9-42E5-45D7-BEEE-11F648B31DB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6" name="Text Box 1">
          <a:extLst>
            <a:ext uri="{FF2B5EF4-FFF2-40B4-BE49-F238E27FC236}">
              <a16:creationId xmlns:a16="http://schemas.microsoft.com/office/drawing/2014/main" id="{7E6023A7-3401-4261-B8AD-0C80795103DA}"/>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7" name="Text Box 1">
          <a:extLst>
            <a:ext uri="{FF2B5EF4-FFF2-40B4-BE49-F238E27FC236}">
              <a16:creationId xmlns:a16="http://schemas.microsoft.com/office/drawing/2014/main" id="{BE334152-8819-4D58-8467-D117F89FD65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8" name="Text Box 1">
          <a:extLst>
            <a:ext uri="{FF2B5EF4-FFF2-40B4-BE49-F238E27FC236}">
              <a16:creationId xmlns:a16="http://schemas.microsoft.com/office/drawing/2014/main" id="{B8E7FAE6-0F12-4888-BF8F-2C11F00D778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39" name="Text Box 1">
          <a:extLst>
            <a:ext uri="{FF2B5EF4-FFF2-40B4-BE49-F238E27FC236}">
              <a16:creationId xmlns:a16="http://schemas.microsoft.com/office/drawing/2014/main" id="{2542D3BB-8938-43FA-90FF-16178EAA0D76}"/>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0" name="Text Box 1">
          <a:extLst>
            <a:ext uri="{FF2B5EF4-FFF2-40B4-BE49-F238E27FC236}">
              <a16:creationId xmlns:a16="http://schemas.microsoft.com/office/drawing/2014/main" id="{01B6EC48-DFE7-4A50-9078-58C3529265D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1" name="Text Box 1">
          <a:extLst>
            <a:ext uri="{FF2B5EF4-FFF2-40B4-BE49-F238E27FC236}">
              <a16:creationId xmlns:a16="http://schemas.microsoft.com/office/drawing/2014/main" id="{6226C3B9-1EFA-455E-8024-71299E019D5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2" name="Text Box 1">
          <a:extLst>
            <a:ext uri="{FF2B5EF4-FFF2-40B4-BE49-F238E27FC236}">
              <a16:creationId xmlns:a16="http://schemas.microsoft.com/office/drawing/2014/main" id="{B07B0F01-116B-4472-A788-8A0F1A12976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3" name="Text Box 1">
          <a:extLst>
            <a:ext uri="{FF2B5EF4-FFF2-40B4-BE49-F238E27FC236}">
              <a16:creationId xmlns:a16="http://schemas.microsoft.com/office/drawing/2014/main" id="{3CFB92A2-9791-4023-8CFF-B16B5ED31B0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4" name="Text Box 1">
          <a:extLst>
            <a:ext uri="{FF2B5EF4-FFF2-40B4-BE49-F238E27FC236}">
              <a16:creationId xmlns:a16="http://schemas.microsoft.com/office/drawing/2014/main" id="{B4AC0496-EB8D-451C-A780-F59104B92AE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5" name="Text Box 1">
          <a:extLst>
            <a:ext uri="{FF2B5EF4-FFF2-40B4-BE49-F238E27FC236}">
              <a16:creationId xmlns:a16="http://schemas.microsoft.com/office/drawing/2014/main" id="{8E692FE7-782E-4668-9284-8DD2E79C5D8B}"/>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6" name="Text Box 1">
          <a:extLst>
            <a:ext uri="{FF2B5EF4-FFF2-40B4-BE49-F238E27FC236}">
              <a16:creationId xmlns:a16="http://schemas.microsoft.com/office/drawing/2014/main" id="{9C64CECB-A597-4CDC-B0EF-2250339C5357}"/>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7" name="Text Box 1">
          <a:extLst>
            <a:ext uri="{FF2B5EF4-FFF2-40B4-BE49-F238E27FC236}">
              <a16:creationId xmlns:a16="http://schemas.microsoft.com/office/drawing/2014/main" id="{78333145-DF6F-459B-B8D5-B7FCC4D8F5C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8" name="Text Box 1">
          <a:extLst>
            <a:ext uri="{FF2B5EF4-FFF2-40B4-BE49-F238E27FC236}">
              <a16:creationId xmlns:a16="http://schemas.microsoft.com/office/drawing/2014/main" id="{AB7CF279-9185-424D-96A4-2B659C58F701}"/>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49" name="Text Box 1">
          <a:extLst>
            <a:ext uri="{FF2B5EF4-FFF2-40B4-BE49-F238E27FC236}">
              <a16:creationId xmlns:a16="http://schemas.microsoft.com/office/drawing/2014/main" id="{B95F7181-B88D-4E55-AF34-20174D85CC98}"/>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50" name="Text Box 1">
          <a:extLst>
            <a:ext uri="{FF2B5EF4-FFF2-40B4-BE49-F238E27FC236}">
              <a16:creationId xmlns:a16="http://schemas.microsoft.com/office/drawing/2014/main" id="{D0A94661-E02D-4DE9-BE5A-A4DDC782695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51" name="Text Box 1">
          <a:extLst>
            <a:ext uri="{FF2B5EF4-FFF2-40B4-BE49-F238E27FC236}">
              <a16:creationId xmlns:a16="http://schemas.microsoft.com/office/drawing/2014/main" id="{EF9C10BD-DE2D-4AE3-AA8F-ADD585A8917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52" name="Text Box 1">
          <a:extLst>
            <a:ext uri="{FF2B5EF4-FFF2-40B4-BE49-F238E27FC236}">
              <a16:creationId xmlns:a16="http://schemas.microsoft.com/office/drawing/2014/main" id="{71A92FB1-8559-4F22-912B-18093372C88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53" name="Text Box 1">
          <a:extLst>
            <a:ext uri="{FF2B5EF4-FFF2-40B4-BE49-F238E27FC236}">
              <a16:creationId xmlns:a16="http://schemas.microsoft.com/office/drawing/2014/main" id="{1BA491D1-246A-4257-B32D-737E06F4A479}"/>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54" name="Text Box 1">
          <a:extLst>
            <a:ext uri="{FF2B5EF4-FFF2-40B4-BE49-F238E27FC236}">
              <a16:creationId xmlns:a16="http://schemas.microsoft.com/office/drawing/2014/main" id="{0A7E5DBB-8258-40F6-80DD-04C61EB806B4}"/>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152400</xdr:colOff>
      <xdr:row>4</xdr:row>
      <xdr:rowOff>165100</xdr:rowOff>
    </xdr:to>
    <xdr:sp macro="" textlink="">
      <xdr:nvSpPr>
        <xdr:cNvPr id="555" name="Text Box 1">
          <a:extLst>
            <a:ext uri="{FF2B5EF4-FFF2-40B4-BE49-F238E27FC236}">
              <a16:creationId xmlns:a16="http://schemas.microsoft.com/office/drawing/2014/main" id="{6DC226FE-A1C0-46E5-864B-51AD10A1DB70}"/>
            </a:ext>
          </a:extLst>
        </xdr:cNvPr>
        <xdr:cNvSpPr txBox="1">
          <a:spLocks noChangeArrowheads="1"/>
        </xdr:cNvSpPr>
      </xdr:nvSpPr>
      <xdr:spPr bwMode="auto">
        <a:xfrm>
          <a:off x="34925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56" name="Text Box 1">
          <a:extLst>
            <a:ext uri="{FF2B5EF4-FFF2-40B4-BE49-F238E27FC236}">
              <a16:creationId xmlns:a16="http://schemas.microsoft.com/office/drawing/2014/main" id="{6FD19F5C-6B3C-43EA-90B7-D2D652E5973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57" name="Text Box 1">
          <a:extLst>
            <a:ext uri="{FF2B5EF4-FFF2-40B4-BE49-F238E27FC236}">
              <a16:creationId xmlns:a16="http://schemas.microsoft.com/office/drawing/2014/main" id="{A71B0D5C-91FE-4F2F-8845-8FAFB286B29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58" name="Text Box 1">
          <a:extLst>
            <a:ext uri="{FF2B5EF4-FFF2-40B4-BE49-F238E27FC236}">
              <a16:creationId xmlns:a16="http://schemas.microsoft.com/office/drawing/2014/main" id="{871A7C7E-A976-4558-A176-D75E4DFA544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59" name="Text Box 1">
          <a:extLst>
            <a:ext uri="{FF2B5EF4-FFF2-40B4-BE49-F238E27FC236}">
              <a16:creationId xmlns:a16="http://schemas.microsoft.com/office/drawing/2014/main" id="{D5174BBD-4DDF-4DF9-8FDA-1B230B23146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0" name="Text Box 1">
          <a:extLst>
            <a:ext uri="{FF2B5EF4-FFF2-40B4-BE49-F238E27FC236}">
              <a16:creationId xmlns:a16="http://schemas.microsoft.com/office/drawing/2014/main" id="{51F326E5-8E98-469C-A419-C57B7C6F5DC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1" name="Text Box 1">
          <a:extLst>
            <a:ext uri="{FF2B5EF4-FFF2-40B4-BE49-F238E27FC236}">
              <a16:creationId xmlns:a16="http://schemas.microsoft.com/office/drawing/2014/main" id="{B24CACEC-AD28-4956-9F81-145AD657127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2" name="Text Box 1">
          <a:extLst>
            <a:ext uri="{FF2B5EF4-FFF2-40B4-BE49-F238E27FC236}">
              <a16:creationId xmlns:a16="http://schemas.microsoft.com/office/drawing/2014/main" id="{E3EB8680-AF93-4857-9B60-7D7E4106CB0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3" name="Text Box 1">
          <a:extLst>
            <a:ext uri="{FF2B5EF4-FFF2-40B4-BE49-F238E27FC236}">
              <a16:creationId xmlns:a16="http://schemas.microsoft.com/office/drawing/2014/main" id="{6C2E129D-ADFD-484E-A3B5-8C6EE8D3722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4" name="Text Box 1">
          <a:extLst>
            <a:ext uri="{FF2B5EF4-FFF2-40B4-BE49-F238E27FC236}">
              <a16:creationId xmlns:a16="http://schemas.microsoft.com/office/drawing/2014/main" id="{7CEB6E01-260A-486A-BD89-1BF23AF5E4B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5" name="Text Box 1">
          <a:extLst>
            <a:ext uri="{FF2B5EF4-FFF2-40B4-BE49-F238E27FC236}">
              <a16:creationId xmlns:a16="http://schemas.microsoft.com/office/drawing/2014/main" id="{1A0E5582-F6B0-4154-B35D-4883FA19326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6" name="Text Box 1">
          <a:extLst>
            <a:ext uri="{FF2B5EF4-FFF2-40B4-BE49-F238E27FC236}">
              <a16:creationId xmlns:a16="http://schemas.microsoft.com/office/drawing/2014/main" id="{FC93AE6F-D927-4953-B3C6-D0A0F893402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7" name="Text Box 1">
          <a:extLst>
            <a:ext uri="{FF2B5EF4-FFF2-40B4-BE49-F238E27FC236}">
              <a16:creationId xmlns:a16="http://schemas.microsoft.com/office/drawing/2014/main" id="{E0417F38-081C-4E89-A3C9-4073B661683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8" name="Text Box 1">
          <a:extLst>
            <a:ext uri="{FF2B5EF4-FFF2-40B4-BE49-F238E27FC236}">
              <a16:creationId xmlns:a16="http://schemas.microsoft.com/office/drawing/2014/main" id="{106F6651-563B-4349-BA62-EE7DCA20635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69" name="Text Box 1">
          <a:extLst>
            <a:ext uri="{FF2B5EF4-FFF2-40B4-BE49-F238E27FC236}">
              <a16:creationId xmlns:a16="http://schemas.microsoft.com/office/drawing/2014/main" id="{107060C0-4C77-4F75-ADFE-4780220132E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0" name="Text Box 1">
          <a:extLst>
            <a:ext uri="{FF2B5EF4-FFF2-40B4-BE49-F238E27FC236}">
              <a16:creationId xmlns:a16="http://schemas.microsoft.com/office/drawing/2014/main" id="{D7F5BCB7-0B80-4F5B-9053-E3C4C000E72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1" name="Text Box 1">
          <a:extLst>
            <a:ext uri="{FF2B5EF4-FFF2-40B4-BE49-F238E27FC236}">
              <a16:creationId xmlns:a16="http://schemas.microsoft.com/office/drawing/2014/main" id="{2253ED7C-52F0-4F4C-B487-A53CBE8534D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2" name="Text Box 1">
          <a:extLst>
            <a:ext uri="{FF2B5EF4-FFF2-40B4-BE49-F238E27FC236}">
              <a16:creationId xmlns:a16="http://schemas.microsoft.com/office/drawing/2014/main" id="{4D7FB590-8882-402D-BCCA-161E5D5087D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3" name="Text Box 1">
          <a:extLst>
            <a:ext uri="{FF2B5EF4-FFF2-40B4-BE49-F238E27FC236}">
              <a16:creationId xmlns:a16="http://schemas.microsoft.com/office/drawing/2014/main" id="{6EB152EE-CD5E-401E-864B-104353156D2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4" name="Text Box 1">
          <a:extLst>
            <a:ext uri="{FF2B5EF4-FFF2-40B4-BE49-F238E27FC236}">
              <a16:creationId xmlns:a16="http://schemas.microsoft.com/office/drawing/2014/main" id="{C638F758-E64E-410A-AFD5-F09CFC53895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5" name="Text Box 1">
          <a:extLst>
            <a:ext uri="{FF2B5EF4-FFF2-40B4-BE49-F238E27FC236}">
              <a16:creationId xmlns:a16="http://schemas.microsoft.com/office/drawing/2014/main" id="{99C06E10-6B16-437C-AB8C-73B206E0E45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6" name="Text Box 1">
          <a:extLst>
            <a:ext uri="{FF2B5EF4-FFF2-40B4-BE49-F238E27FC236}">
              <a16:creationId xmlns:a16="http://schemas.microsoft.com/office/drawing/2014/main" id="{2436CD25-CC7B-4BB0-AD82-DDF8074CE83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7" name="Text Box 1">
          <a:extLst>
            <a:ext uri="{FF2B5EF4-FFF2-40B4-BE49-F238E27FC236}">
              <a16:creationId xmlns:a16="http://schemas.microsoft.com/office/drawing/2014/main" id="{BF7ADBB3-0551-4336-9962-D3FBBC0C0CE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8" name="Text Box 1">
          <a:extLst>
            <a:ext uri="{FF2B5EF4-FFF2-40B4-BE49-F238E27FC236}">
              <a16:creationId xmlns:a16="http://schemas.microsoft.com/office/drawing/2014/main" id="{F60C0C00-69C7-428E-B9AB-6E668D26572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79" name="Text Box 1">
          <a:extLst>
            <a:ext uri="{FF2B5EF4-FFF2-40B4-BE49-F238E27FC236}">
              <a16:creationId xmlns:a16="http://schemas.microsoft.com/office/drawing/2014/main" id="{32B54B5F-D465-490A-A8D5-E1E715BF75B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0" name="Text Box 1">
          <a:extLst>
            <a:ext uri="{FF2B5EF4-FFF2-40B4-BE49-F238E27FC236}">
              <a16:creationId xmlns:a16="http://schemas.microsoft.com/office/drawing/2014/main" id="{AD115851-1A53-4AF0-B63F-1E75AB8BC6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1" name="Text Box 1">
          <a:extLst>
            <a:ext uri="{FF2B5EF4-FFF2-40B4-BE49-F238E27FC236}">
              <a16:creationId xmlns:a16="http://schemas.microsoft.com/office/drawing/2014/main" id="{BC8335CD-57AD-4AE1-89FD-2D0FB32F284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2" name="Text Box 1">
          <a:extLst>
            <a:ext uri="{FF2B5EF4-FFF2-40B4-BE49-F238E27FC236}">
              <a16:creationId xmlns:a16="http://schemas.microsoft.com/office/drawing/2014/main" id="{A8712F28-3D91-4470-9394-DBD6F54767B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3" name="Text Box 1">
          <a:extLst>
            <a:ext uri="{FF2B5EF4-FFF2-40B4-BE49-F238E27FC236}">
              <a16:creationId xmlns:a16="http://schemas.microsoft.com/office/drawing/2014/main" id="{28CAF907-72B3-408A-8EC3-28CB3BD1FE2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4" name="Text Box 1">
          <a:extLst>
            <a:ext uri="{FF2B5EF4-FFF2-40B4-BE49-F238E27FC236}">
              <a16:creationId xmlns:a16="http://schemas.microsoft.com/office/drawing/2014/main" id="{249F3B0B-6C92-48EB-8279-DF13E1CA3A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5" name="Text Box 1">
          <a:extLst>
            <a:ext uri="{FF2B5EF4-FFF2-40B4-BE49-F238E27FC236}">
              <a16:creationId xmlns:a16="http://schemas.microsoft.com/office/drawing/2014/main" id="{6D9D5109-1C74-4306-8853-6FA4BB9F0CE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6" name="Text Box 1">
          <a:extLst>
            <a:ext uri="{FF2B5EF4-FFF2-40B4-BE49-F238E27FC236}">
              <a16:creationId xmlns:a16="http://schemas.microsoft.com/office/drawing/2014/main" id="{F16EAEF0-E16A-4E9E-A11B-5AB874A8AE1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7" name="Text Box 1">
          <a:extLst>
            <a:ext uri="{FF2B5EF4-FFF2-40B4-BE49-F238E27FC236}">
              <a16:creationId xmlns:a16="http://schemas.microsoft.com/office/drawing/2014/main" id="{8495C749-9D7B-4D2B-A613-A5AFE193AF7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8" name="Text Box 1">
          <a:extLst>
            <a:ext uri="{FF2B5EF4-FFF2-40B4-BE49-F238E27FC236}">
              <a16:creationId xmlns:a16="http://schemas.microsoft.com/office/drawing/2014/main" id="{557171CC-CEA5-4218-BEA2-37C787BA906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89" name="Text Box 1">
          <a:extLst>
            <a:ext uri="{FF2B5EF4-FFF2-40B4-BE49-F238E27FC236}">
              <a16:creationId xmlns:a16="http://schemas.microsoft.com/office/drawing/2014/main" id="{7C035027-7D3B-43CC-A1F5-1188BDF2FE1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0" name="Text Box 1">
          <a:extLst>
            <a:ext uri="{FF2B5EF4-FFF2-40B4-BE49-F238E27FC236}">
              <a16:creationId xmlns:a16="http://schemas.microsoft.com/office/drawing/2014/main" id="{3913FE02-478D-40C5-8493-0002F29E23B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1" name="Text Box 1">
          <a:extLst>
            <a:ext uri="{FF2B5EF4-FFF2-40B4-BE49-F238E27FC236}">
              <a16:creationId xmlns:a16="http://schemas.microsoft.com/office/drawing/2014/main" id="{D4244E8B-948C-4C48-8F0A-06FA314D30A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2" name="Text Box 1">
          <a:extLst>
            <a:ext uri="{FF2B5EF4-FFF2-40B4-BE49-F238E27FC236}">
              <a16:creationId xmlns:a16="http://schemas.microsoft.com/office/drawing/2014/main" id="{5A23EAD1-278B-4980-8E3C-A5412ACAC0A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3" name="Text Box 1">
          <a:extLst>
            <a:ext uri="{FF2B5EF4-FFF2-40B4-BE49-F238E27FC236}">
              <a16:creationId xmlns:a16="http://schemas.microsoft.com/office/drawing/2014/main" id="{8AA3D881-1FA2-4C3B-9B95-8D117ADD507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4" name="Text Box 1">
          <a:extLst>
            <a:ext uri="{FF2B5EF4-FFF2-40B4-BE49-F238E27FC236}">
              <a16:creationId xmlns:a16="http://schemas.microsoft.com/office/drawing/2014/main" id="{25A315D4-F875-4609-A13E-2C36A00C6F2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5" name="Text Box 1">
          <a:extLst>
            <a:ext uri="{FF2B5EF4-FFF2-40B4-BE49-F238E27FC236}">
              <a16:creationId xmlns:a16="http://schemas.microsoft.com/office/drawing/2014/main" id="{4950AEC5-1D81-4878-9E20-033CAA2327B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6" name="Text Box 1">
          <a:extLst>
            <a:ext uri="{FF2B5EF4-FFF2-40B4-BE49-F238E27FC236}">
              <a16:creationId xmlns:a16="http://schemas.microsoft.com/office/drawing/2014/main" id="{96D08525-BF63-44C3-BA0D-07A5B2CC9B5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7" name="Text Box 1">
          <a:extLst>
            <a:ext uri="{FF2B5EF4-FFF2-40B4-BE49-F238E27FC236}">
              <a16:creationId xmlns:a16="http://schemas.microsoft.com/office/drawing/2014/main" id="{2FE7DBAC-1DFB-46FD-AA85-3DC20F4D94E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8" name="Text Box 1">
          <a:extLst>
            <a:ext uri="{FF2B5EF4-FFF2-40B4-BE49-F238E27FC236}">
              <a16:creationId xmlns:a16="http://schemas.microsoft.com/office/drawing/2014/main" id="{EA0C655B-1879-496C-ABD4-DF2166A57C9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599" name="Text Box 1">
          <a:extLst>
            <a:ext uri="{FF2B5EF4-FFF2-40B4-BE49-F238E27FC236}">
              <a16:creationId xmlns:a16="http://schemas.microsoft.com/office/drawing/2014/main" id="{4C35D700-F375-491C-AC8E-C9FD263BFD0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0" name="Text Box 1">
          <a:extLst>
            <a:ext uri="{FF2B5EF4-FFF2-40B4-BE49-F238E27FC236}">
              <a16:creationId xmlns:a16="http://schemas.microsoft.com/office/drawing/2014/main" id="{DB68F5B8-6813-419C-99C0-55BAFB0B599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1" name="Text Box 1">
          <a:extLst>
            <a:ext uri="{FF2B5EF4-FFF2-40B4-BE49-F238E27FC236}">
              <a16:creationId xmlns:a16="http://schemas.microsoft.com/office/drawing/2014/main" id="{07617001-7D83-4C8D-A016-D866A14D53A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2" name="Text Box 1">
          <a:extLst>
            <a:ext uri="{FF2B5EF4-FFF2-40B4-BE49-F238E27FC236}">
              <a16:creationId xmlns:a16="http://schemas.microsoft.com/office/drawing/2014/main" id="{9CB31FFF-27F1-468B-9BBC-772399B2CEC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3" name="Text Box 1">
          <a:extLst>
            <a:ext uri="{FF2B5EF4-FFF2-40B4-BE49-F238E27FC236}">
              <a16:creationId xmlns:a16="http://schemas.microsoft.com/office/drawing/2014/main" id="{A36EC989-EB34-47D1-A626-6ABACD7ABEC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4" name="Text Box 1">
          <a:extLst>
            <a:ext uri="{FF2B5EF4-FFF2-40B4-BE49-F238E27FC236}">
              <a16:creationId xmlns:a16="http://schemas.microsoft.com/office/drawing/2014/main" id="{D68B919E-6BAD-435A-80F2-E0C2D7C6836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5" name="Text Box 1">
          <a:extLst>
            <a:ext uri="{FF2B5EF4-FFF2-40B4-BE49-F238E27FC236}">
              <a16:creationId xmlns:a16="http://schemas.microsoft.com/office/drawing/2014/main" id="{F084ECDC-4F0F-4737-AC6F-4CCCDA2B87F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6" name="Text Box 1">
          <a:extLst>
            <a:ext uri="{FF2B5EF4-FFF2-40B4-BE49-F238E27FC236}">
              <a16:creationId xmlns:a16="http://schemas.microsoft.com/office/drawing/2014/main" id="{5DB940BE-6531-4544-A62F-15B3FBED50A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7" name="Text Box 1">
          <a:extLst>
            <a:ext uri="{FF2B5EF4-FFF2-40B4-BE49-F238E27FC236}">
              <a16:creationId xmlns:a16="http://schemas.microsoft.com/office/drawing/2014/main" id="{5271FD9C-F0EC-4526-810B-86BF305047A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8" name="Text Box 1">
          <a:extLst>
            <a:ext uri="{FF2B5EF4-FFF2-40B4-BE49-F238E27FC236}">
              <a16:creationId xmlns:a16="http://schemas.microsoft.com/office/drawing/2014/main" id="{6AF57E00-5D52-4B1E-A28C-E58CBCE40D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09" name="Text Box 1">
          <a:extLst>
            <a:ext uri="{FF2B5EF4-FFF2-40B4-BE49-F238E27FC236}">
              <a16:creationId xmlns:a16="http://schemas.microsoft.com/office/drawing/2014/main" id="{A3243CC0-87FD-469B-8F8C-1B8C0F31816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0" name="Text Box 1">
          <a:extLst>
            <a:ext uri="{FF2B5EF4-FFF2-40B4-BE49-F238E27FC236}">
              <a16:creationId xmlns:a16="http://schemas.microsoft.com/office/drawing/2014/main" id="{B91EA883-2BA3-4FEA-B78B-E78E4EC6DC9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1" name="Text Box 1">
          <a:extLst>
            <a:ext uri="{FF2B5EF4-FFF2-40B4-BE49-F238E27FC236}">
              <a16:creationId xmlns:a16="http://schemas.microsoft.com/office/drawing/2014/main" id="{5D1415C5-1F1B-440F-BCB3-0092468FCBC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2" name="Text Box 1">
          <a:extLst>
            <a:ext uri="{FF2B5EF4-FFF2-40B4-BE49-F238E27FC236}">
              <a16:creationId xmlns:a16="http://schemas.microsoft.com/office/drawing/2014/main" id="{320DD248-9356-4E58-B382-F25996D4551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3" name="Text Box 1">
          <a:extLst>
            <a:ext uri="{FF2B5EF4-FFF2-40B4-BE49-F238E27FC236}">
              <a16:creationId xmlns:a16="http://schemas.microsoft.com/office/drawing/2014/main" id="{06A636F5-9C30-4AAE-BDEF-EBA1AA1A045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4" name="Text Box 1">
          <a:extLst>
            <a:ext uri="{FF2B5EF4-FFF2-40B4-BE49-F238E27FC236}">
              <a16:creationId xmlns:a16="http://schemas.microsoft.com/office/drawing/2014/main" id="{1FC31013-E614-4279-89F3-6F62B033F06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5" name="Text Box 1">
          <a:extLst>
            <a:ext uri="{FF2B5EF4-FFF2-40B4-BE49-F238E27FC236}">
              <a16:creationId xmlns:a16="http://schemas.microsoft.com/office/drawing/2014/main" id="{5863EDD5-90E1-48BC-B7CA-03D51392307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6" name="Text Box 1">
          <a:extLst>
            <a:ext uri="{FF2B5EF4-FFF2-40B4-BE49-F238E27FC236}">
              <a16:creationId xmlns:a16="http://schemas.microsoft.com/office/drawing/2014/main" id="{034A586F-4BCB-4AC4-83BD-6C7AB9A48E7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7" name="Text Box 1">
          <a:extLst>
            <a:ext uri="{FF2B5EF4-FFF2-40B4-BE49-F238E27FC236}">
              <a16:creationId xmlns:a16="http://schemas.microsoft.com/office/drawing/2014/main" id="{CF95188F-F25A-43DE-B15A-D77DE513101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8" name="Text Box 1">
          <a:extLst>
            <a:ext uri="{FF2B5EF4-FFF2-40B4-BE49-F238E27FC236}">
              <a16:creationId xmlns:a16="http://schemas.microsoft.com/office/drawing/2014/main" id="{85450104-F483-4B33-B229-4CD7CE25A8E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19" name="Text Box 1">
          <a:extLst>
            <a:ext uri="{FF2B5EF4-FFF2-40B4-BE49-F238E27FC236}">
              <a16:creationId xmlns:a16="http://schemas.microsoft.com/office/drawing/2014/main" id="{7322231F-4CE2-4567-8C0D-3FFB71BE24D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0" name="Text Box 1">
          <a:extLst>
            <a:ext uri="{FF2B5EF4-FFF2-40B4-BE49-F238E27FC236}">
              <a16:creationId xmlns:a16="http://schemas.microsoft.com/office/drawing/2014/main" id="{4AB395A0-DD22-4A96-A69C-B42C3FB68C5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1" name="Text Box 1">
          <a:extLst>
            <a:ext uri="{FF2B5EF4-FFF2-40B4-BE49-F238E27FC236}">
              <a16:creationId xmlns:a16="http://schemas.microsoft.com/office/drawing/2014/main" id="{3D835093-1CA4-4EC2-9B5B-70AAEAF0349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2" name="Text Box 1">
          <a:extLst>
            <a:ext uri="{FF2B5EF4-FFF2-40B4-BE49-F238E27FC236}">
              <a16:creationId xmlns:a16="http://schemas.microsoft.com/office/drawing/2014/main" id="{37553992-FB63-4E35-BD5F-7E444ABB18C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3" name="Text Box 1">
          <a:extLst>
            <a:ext uri="{FF2B5EF4-FFF2-40B4-BE49-F238E27FC236}">
              <a16:creationId xmlns:a16="http://schemas.microsoft.com/office/drawing/2014/main" id="{B5591CA3-8E6E-460C-8D38-9336FFB255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4" name="Text Box 1">
          <a:extLst>
            <a:ext uri="{FF2B5EF4-FFF2-40B4-BE49-F238E27FC236}">
              <a16:creationId xmlns:a16="http://schemas.microsoft.com/office/drawing/2014/main" id="{FFD00BA1-3BAE-481F-9540-6CB390367CC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5" name="Text Box 1">
          <a:extLst>
            <a:ext uri="{FF2B5EF4-FFF2-40B4-BE49-F238E27FC236}">
              <a16:creationId xmlns:a16="http://schemas.microsoft.com/office/drawing/2014/main" id="{FEB09FE6-779F-4D3B-9031-FFA7E57AEE0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6" name="Text Box 1">
          <a:extLst>
            <a:ext uri="{FF2B5EF4-FFF2-40B4-BE49-F238E27FC236}">
              <a16:creationId xmlns:a16="http://schemas.microsoft.com/office/drawing/2014/main" id="{5E42B1A3-816A-498E-BE1F-86A2934936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7" name="Text Box 1">
          <a:extLst>
            <a:ext uri="{FF2B5EF4-FFF2-40B4-BE49-F238E27FC236}">
              <a16:creationId xmlns:a16="http://schemas.microsoft.com/office/drawing/2014/main" id="{001F307B-C57F-474A-97ED-8D2808CD5E0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8" name="Text Box 1">
          <a:extLst>
            <a:ext uri="{FF2B5EF4-FFF2-40B4-BE49-F238E27FC236}">
              <a16:creationId xmlns:a16="http://schemas.microsoft.com/office/drawing/2014/main" id="{58AD926E-634C-48A8-B169-82D698F8E95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29" name="Text Box 1">
          <a:extLst>
            <a:ext uri="{FF2B5EF4-FFF2-40B4-BE49-F238E27FC236}">
              <a16:creationId xmlns:a16="http://schemas.microsoft.com/office/drawing/2014/main" id="{5643D3A3-989D-4DB1-8760-CE0CA870E8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0" name="Text Box 1">
          <a:extLst>
            <a:ext uri="{FF2B5EF4-FFF2-40B4-BE49-F238E27FC236}">
              <a16:creationId xmlns:a16="http://schemas.microsoft.com/office/drawing/2014/main" id="{20D12B13-45A5-405A-85CE-53B8AA43CB5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1" name="Text Box 1">
          <a:extLst>
            <a:ext uri="{FF2B5EF4-FFF2-40B4-BE49-F238E27FC236}">
              <a16:creationId xmlns:a16="http://schemas.microsoft.com/office/drawing/2014/main" id="{C0C0DD22-60C3-4514-B4EA-616051B810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2" name="Text Box 1">
          <a:extLst>
            <a:ext uri="{FF2B5EF4-FFF2-40B4-BE49-F238E27FC236}">
              <a16:creationId xmlns:a16="http://schemas.microsoft.com/office/drawing/2014/main" id="{EFBD518E-236C-436F-9EFD-236118CD8FF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3" name="Text Box 1">
          <a:extLst>
            <a:ext uri="{FF2B5EF4-FFF2-40B4-BE49-F238E27FC236}">
              <a16:creationId xmlns:a16="http://schemas.microsoft.com/office/drawing/2014/main" id="{28014C4A-2E58-47D8-B9A1-0780560FBCD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4" name="Text Box 1">
          <a:extLst>
            <a:ext uri="{FF2B5EF4-FFF2-40B4-BE49-F238E27FC236}">
              <a16:creationId xmlns:a16="http://schemas.microsoft.com/office/drawing/2014/main" id="{42F575E1-C277-4B20-93F6-4DA36C0A92B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5" name="Text Box 1">
          <a:extLst>
            <a:ext uri="{FF2B5EF4-FFF2-40B4-BE49-F238E27FC236}">
              <a16:creationId xmlns:a16="http://schemas.microsoft.com/office/drawing/2014/main" id="{D82F92E3-50EF-4A72-AD4B-BC7B381C935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6" name="Text Box 1">
          <a:extLst>
            <a:ext uri="{FF2B5EF4-FFF2-40B4-BE49-F238E27FC236}">
              <a16:creationId xmlns:a16="http://schemas.microsoft.com/office/drawing/2014/main" id="{1E5A58DB-961A-41F3-8B23-B590E71BAF8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7" name="Text Box 1">
          <a:extLst>
            <a:ext uri="{FF2B5EF4-FFF2-40B4-BE49-F238E27FC236}">
              <a16:creationId xmlns:a16="http://schemas.microsoft.com/office/drawing/2014/main" id="{9135CEA1-4E99-4B24-93BC-ECDBD6DA205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8" name="Text Box 1">
          <a:extLst>
            <a:ext uri="{FF2B5EF4-FFF2-40B4-BE49-F238E27FC236}">
              <a16:creationId xmlns:a16="http://schemas.microsoft.com/office/drawing/2014/main" id="{964FCC5D-CE4B-480B-9FD5-09E84A5F720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39" name="Text Box 1">
          <a:extLst>
            <a:ext uri="{FF2B5EF4-FFF2-40B4-BE49-F238E27FC236}">
              <a16:creationId xmlns:a16="http://schemas.microsoft.com/office/drawing/2014/main" id="{936244CC-A865-4440-B094-201653581D7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0" name="Text Box 1">
          <a:extLst>
            <a:ext uri="{FF2B5EF4-FFF2-40B4-BE49-F238E27FC236}">
              <a16:creationId xmlns:a16="http://schemas.microsoft.com/office/drawing/2014/main" id="{B46E3465-1ECA-4481-B3E8-BF823D64B62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1" name="Text Box 1">
          <a:extLst>
            <a:ext uri="{FF2B5EF4-FFF2-40B4-BE49-F238E27FC236}">
              <a16:creationId xmlns:a16="http://schemas.microsoft.com/office/drawing/2014/main" id="{50D9C190-DDDF-4C7A-8077-E3183F0EC25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2" name="Text Box 1">
          <a:extLst>
            <a:ext uri="{FF2B5EF4-FFF2-40B4-BE49-F238E27FC236}">
              <a16:creationId xmlns:a16="http://schemas.microsoft.com/office/drawing/2014/main" id="{6DCB60C4-3411-490D-AFCE-10BB66F3554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3" name="Text Box 1">
          <a:extLst>
            <a:ext uri="{FF2B5EF4-FFF2-40B4-BE49-F238E27FC236}">
              <a16:creationId xmlns:a16="http://schemas.microsoft.com/office/drawing/2014/main" id="{04DE8ECA-3419-4A6D-9795-A01089EEB2C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4" name="Text Box 1">
          <a:extLst>
            <a:ext uri="{FF2B5EF4-FFF2-40B4-BE49-F238E27FC236}">
              <a16:creationId xmlns:a16="http://schemas.microsoft.com/office/drawing/2014/main" id="{E77785B5-7782-409D-8D1E-075B2B90C2A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5" name="Text Box 1">
          <a:extLst>
            <a:ext uri="{FF2B5EF4-FFF2-40B4-BE49-F238E27FC236}">
              <a16:creationId xmlns:a16="http://schemas.microsoft.com/office/drawing/2014/main" id="{4C349FC5-3458-4B90-8740-BFB7634FE01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6" name="Text Box 1">
          <a:extLst>
            <a:ext uri="{FF2B5EF4-FFF2-40B4-BE49-F238E27FC236}">
              <a16:creationId xmlns:a16="http://schemas.microsoft.com/office/drawing/2014/main" id="{A69FDC1F-F789-418E-B1DF-705DFD3A642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7" name="Text Box 1">
          <a:extLst>
            <a:ext uri="{FF2B5EF4-FFF2-40B4-BE49-F238E27FC236}">
              <a16:creationId xmlns:a16="http://schemas.microsoft.com/office/drawing/2014/main" id="{435708D1-DCF4-4886-B53C-C066614DEF8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8" name="Text Box 1">
          <a:extLst>
            <a:ext uri="{FF2B5EF4-FFF2-40B4-BE49-F238E27FC236}">
              <a16:creationId xmlns:a16="http://schemas.microsoft.com/office/drawing/2014/main" id="{60A6E98A-0234-426D-A9CA-C8ED662040A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49" name="Text Box 1">
          <a:extLst>
            <a:ext uri="{FF2B5EF4-FFF2-40B4-BE49-F238E27FC236}">
              <a16:creationId xmlns:a16="http://schemas.microsoft.com/office/drawing/2014/main" id="{83BF9E9C-FE8B-48C9-95C1-3F88377BDC9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0" name="Text Box 1">
          <a:extLst>
            <a:ext uri="{FF2B5EF4-FFF2-40B4-BE49-F238E27FC236}">
              <a16:creationId xmlns:a16="http://schemas.microsoft.com/office/drawing/2014/main" id="{7422DF77-6A1A-4DDE-A3B3-8B3686C71DD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1" name="Text Box 1">
          <a:extLst>
            <a:ext uri="{FF2B5EF4-FFF2-40B4-BE49-F238E27FC236}">
              <a16:creationId xmlns:a16="http://schemas.microsoft.com/office/drawing/2014/main" id="{88667EA8-D847-4A21-BDBB-92B4182F591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2" name="Text Box 1">
          <a:extLst>
            <a:ext uri="{FF2B5EF4-FFF2-40B4-BE49-F238E27FC236}">
              <a16:creationId xmlns:a16="http://schemas.microsoft.com/office/drawing/2014/main" id="{7A58BC61-F7F8-4462-AF07-94CE783B97E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3" name="Text Box 1">
          <a:extLst>
            <a:ext uri="{FF2B5EF4-FFF2-40B4-BE49-F238E27FC236}">
              <a16:creationId xmlns:a16="http://schemas.microsoft.com/office/drawing/2014/main" id="{793B13BB-6A68-4AFC-A946-B7963735EE0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4" name="Text Box 1">
          <a:extLst>
            <a:ext uri="{FF2B5EF4-FFF2-40B4-BE49-F238E27FC236}">
              <a16:creationId xmlns:a16="http://schemas.microsoft.com/office/drawing/2014/main" id="{D427EDD2-7FD6-4347-9D4B-A12DA3E111D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5" name="Text Box 1">
          <a:extLst>
            <a:ext uri="{FF2B5EF4-FFF2-40B4-BE49-F238E27FC236}">
              <a16:creationId xmlns:a16="http://schemas.microsoft.com/office/drawing/2014/main" id="{4A53C89D-70F3-42EE-93DE-8C242435FC4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6" name="Text Box 1">
          <a:extLst>
            <a:ext uri="{FF2B5EF4-FFF2-40B4-BE49-F238E27FC236}">
              <a16:creationId xmlns:a16="http://schemas.microsoft.com/office/drawing/2014/main" id="{D102197D-7172-4452-80AF-7E040D068B0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7" name="Text Box 1">
          <a:extLst>
            <a:ext uri="{FF2B5EF4-FFF2-40B4-BE49-F238E27FC236}">
              <a16:creationId xmlns:a16="http://schemas.microsoft.com/office/drawing/2014/main" id="{19B4EDDE-F2BB-4494-B496-15D668326B9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8" name="Text Box 1">
          <a:extLst>
            <a:ext uri="{FF2B5EF4-FFF2-40B4-BE49-F238E27FC236}">
              <a16:creationId xmlns:a16="http://schemas.microsoft.com/office/drawing/2014/main" id="{DD456BFE-D1B2-46F9-8BAE-009F59B790C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59" name="Text Box 1">
          <a:extLst>
            <a:ext uri="{FF2B5EF4-FFF2-40B4-BE49-F238E27FC236}">
              <a16:creationId xmlns:a16="http://schemas.microsoft.com/office/drawing/2014/main" id="{B3889948-67E4-4232-8DAE-3B290E5DE8C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0" name="Text Box 1">
          <a:extLst>
            <a:ext uri="{FF2B5EF4-FFF2-40B4-BE49-F238E27FC236}">
              <a16:creationId xmlns:a16="http://schemas.microsoft.com/office/drawing/2014/main" id="{578A78EE-482F-4A05-8A0F-7FCD86606EE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1" name="Text Box 1">
          <a:extLst>
            <a:ext uri="{FF2B5EF4-FFF2-40B4-BE49-F238E27FC236}">
              <a16:creationId xmlns:a16="http://schemas.microsoft.com/office/drawing/2014/main" id="{ED791415-D919-4CC1-B6C3-0310B628E93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2" name="Text Box 1">
          <a:extLst>
            <a:ext uri="{FF2B5EF4-FFF2-40B4-BE49-F238E27FC236}">
              <a16:creationId xmlns:a16="http://schemas.microsoft.com/office/drawing/2014/main" id="{CD537BDF-ED12-4F47-B49A-FA64EC4BD4A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3" name="Text Box 1">
          <a:extLst>
            <a:ext uri="{FF2B5EF4-FFF2-40B4-BE49-F238E27FC236}">
              <a16:creationId xmlns:a16="http://schemas.microsoft.com/office/drawing/2014/main" id="{D8C95006-E5EF-4B69-8262-6276991DA1F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4" name="Text Box 1">
          <a:extLst>
            <a:ext uri="{FF2B5EF4-FFF2-40B4-BE49-F238E27FC236}">
              <a16:creationId xmlns:a16="http://schemas.microsoft.com/office/drawing/2014/main" id="{ED850E6C-16B6-4EA3-988A-26985ED1110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5" name="Text Box 1">
          <a:extLst>
            <a:ext uri="{FF2B5EF4-FFF2-40B4-BE49-F238E27FC236}">
              <a16:creationId xmlns:a16="http://schemas.microsoft.com/office/drawing/2014/main" id="{B9F6012D-245D-4DC0-8298-7E3E441CBA0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6" name="Text Box 1">
          <a:extLst>
            <a:ext uri="{FF2B5EF4-FFF2-40B4-BE49-F238E27FC236}">
              <a16:creationId xmlns:a16="http://schemas.microsoft.com/office/drawing/2014/main" id="{A504B0C8-E899-4B61-9388-84C5BCAF59C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7" name="Text Box 1">
          <a:extLst>
            <a:ext uri="{FF2B5EF4-FFF2-40B4-BE49-F238E27FC236}">
              <a16:creationId xmlns:a16="http://schemas.microsoft.com/office/drawing/2014/main" id="{48DC93EF-C246-4AF0-8499-BC8C61D8523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8" name="Text Box 1">
          <a:extLst>
            <a:ext uri="{FF2B5EF4-FFF2-40B4-BE49-F238E27FC236}">
              <a16:creationId xmlns:a16="http://schemas.microsoft.com/office/drawing/2014/main" id="{8E7D037C-A91A-45BC-ACC7-8A1B830B75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69" name="Text Box 1">
          <a:extLst>
            <a:ext uri="{FF2B5EF4-FFF2-40B4-BE49-F238E27FC236}">
              <a16:creationId xmlns:a16="http://schemas.microsoft.com/office/drawing/2014/main" id="{408437C7-0056-4307-82EA-DD00EA2CCC1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0" name="Text Box 1">
          <a:extLst>
            <a:ext uri="{FF2B5EF4-FFF2-40B4-BE49-F238E27FC236}">
              <a16:creationId xmlns:a16="http://schemas.microsoft.com/office/drawing/2014/main" id="{BF633568-F2D7-4178-94FF-92782218547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1" name="Text Box 1">
          <a:extLst>
            <a:ext uri="{FF2B5EF4-FFF2-40B4-BE49-F238E27FC236}">
              <a16:creationId xmlns:a16="http://schemas.microsoft.com/office/drawing/2014/main" id="{60B8AD83-BE7F-43F3-91A2-A3FF486F6B4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2" name="Text Box 1">
          <a:extLst>
            <a:ext uri="{FF2B5EF4-FFF2-40B4-BE49-F238E27FC236}">
              <a16:creationId xmlns:a16="http://schemas.microsoft.com/office/drawing/2014/main" id="{C3FE90A7-AA96-465D-9558-804DD238312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3" name="Text Box 1">
          <a:extLst>
            <a:ext uri="{FF2B5EF4-FFF2-40B4-BE49-F238E27FC236}">
              <a16:creationId xmlns:a16="http://schemas.microsoft.com/office/drawing/2014/main" id="{3C256BA1-09BC-412D-9CB1-AA317F3E9D8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4" name="Text Box 1">
          <a:extLst>
            <a:ext uri="{FF2B5EF4-FFF2-40B4-BE49-F238E27FC236}">
              <a16:creationId xmlns:a16="http://schemas.microsoft.com/office/drawing/2014/main" id="{BEA22D64-5146-4B7B-9019-93FB1C3397F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5" name="Text Box 1">
          <a:extLst>
            <a:ext uri="{FF2B5EF4-FFF2-40B4-BE49-F238E27FC236}">
              <a16:creationId xmlns:a16="http://schemas.microsoft.com/office/drawing/2014/main" id="{21FD4CAB-E1CE-424F-915B-E5EFAE214D3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6" name="Text Box 1">
          <a:extLst>
            <a:ext uri="{FF2B5EF4-FFF2-40B4-BE49-F238E27FC236}">
              <a16:creationId xmlns:a16="http://schemas.microsoft.com/office/drawing/2014/main" id="{215DE918-5B56-4083-9B77-D424EA0E666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7" name="Text Box 1">
          <a:extLst>
            <a:ext uri="{FF2B5EF4-FFF2-40B4-BE49-F238E27FC236}">
              <a16:creationId xmlns:a16="http://schemas.microsoft.com/office/drawing/2014/main" id="{177C6F3D-674F-4A79-860C-9CFBE1E9361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8" name="Text Box 1">
          <a:extLst>
            <a:ext uri="{FF2B5EF4-FFF2-40B4-BE49-F238E27FC236}">
              <a16:creationId xmlns:a16="http://schemas.microsoft.com/office/drawing/2014/main" id="{F1D5F611-A845-4E9F-87F2-15C93A9BA1C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79" name="Text Box 1">
          <a:extLst>
            <a:ext uri="{FF2B5EF4-FFF2-40B4-BE49-F238E27FC236}">
              <a16:creationId xmlns:a16="http://schemas.microsoft.com/office/drawing/2014/main" id="{F9A941FD-8B93-4A13-AC2B-9947C85FBCE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0" name="Text Box 1">
          <a:extLst>
            <a:ext uri="{FF2B5EF4-FFF2-40B4-BE49-F238E27FC236}">
              <a16:creationId xmlns:a16="http://schemas.microsoft.com/office/drawing/2014/main" id="{74918017-8CE5-4355-94F2-B7EC684E39F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1" name="Text Box 1">
          <a:extLst>
            <a:ext uri="{FF2B5EF4-FFF2-40B4-BE49-F238E27FC236}">
              <a16:creationId xmlns:a16="http://schemas.microsoft.com/office/drawing/2014/main" id="{F4C8DAF9-7C7D-4772-B87B-3A36EC25B7B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2" name="Text Box 1">
          <a:extLst>
            <a:ext uri="{FF2B5EF4-FFF2-40B4-BE49-F238E27FC236}">
              <a16:creationId xmlns:a16="http://schemas.microsoft.com/office/drawing/2014/main" id="{2215F548-E98C-43F7-AF8B-8C3666EFDC3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3" name="Text Box 1">
          <a:extLst>
            <a:ext uri="{FF2B5EF4-FFF2-40B4-BE49-F238E27FC236}">
              <a16:creationId xmlns:a16="http://schemas.microsoft.com/office/drawing/2014/main" id="{5A5390FE-22B9-4EA2-B9C3-04D5BE8D51D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4" name="Text Box 1">
          <a:extLst>
            <a:ext uri="{FF2B5EF4-FFF2-40B4-BE49-F238E27FC236}">
              <a16:creationId xmlns:a16="http://schemas.microsoft.com/office/drawing/2014/main" id="{46A7D01B-4513-4B2B-8748-D40C747080C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5" name="Text Box 1">
          <a:extLst>
            <a:ext uri="{FF2B5EF4-FFF2-40B4-BE49-F238E27FC236}">
              <a16:creationId xmlns:a16="http://schemas.microsoft.com/office/drawing/2014/main" id="{790C9C5B-207F-49CE-8E4D-3DD9261F8CF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6" name="Text Box 1">
          <a:extLst>
            <a:ext uri="{FF2B5EF4-FFF2-40B4-BE49-F238E27FC236}">
              <a16:creationId xmlns:a16="http://schemas.microsoft.com/office/drawing/2014/main" id="{14530814-0768-4A00-AF5A-928CC642C40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7" name="Text Box 1">
          <a:extLst>
            <a:ext uri="{FF2B5EF4-FFF2-40B4-BE49-F238E27FC236}">
              <a16:creationId xmlns:a16="http://schemas.microsoft.com/office/drawing/2014/main" id="{09793F18-188A-4C91-A93E-A9206B52E8A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8" name="Text Box 1">
          <a:extLst>
            <a:ext uri="{FF2B5EF4-FFF2-40B4-BE49-F238E27FC236}">
              <a16:creationId xmlns:a16="http://schemas.microsoft.com/office/drawing/2014/main" id="{665A7234-03A3-4DFA-B82D-0F5E2B72A82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89" name="Text Box 1">
          <a:extLst>
            <a:ext uri="{FF2B5EF4-FFF2-40B4-BE49-F238E27FC236}">
              <a16:creationId xmlns:a16="http://schemas.microsoft.com/office/drawing/2014/main" id="{CB2F2A91-7522-44EF-B574-215B92F519B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0" name="Text Box 1">
          <a:extLst>
            <a:ext uri="{FF2B5EF4-FFF2-40B4-BE49-F238E27FC236}">
              <a16:creationId xmlns:a16="http://schemas.microsoft.com/office/drawing/2014/main" id="{C7124E88-31D2-423E-900F-52F7AA20344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1" name="Text Box 1">
          <a:extLst>
            <a:ext uri="{FF2B5EF4-FFF2-40B4-BE49-F238E27FC236}">
              <a16:creationId xmlns:a16="http://schemas.microsoft.com/office/drawing/2014/main" id="{9514E61E-479E-40E9-A679-9313B22337D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2" name="Text Box 1">
          <a:extLst>
            <a:ext uri="{FF2B5EF4-FFF2-40B4-BE49-F238E27FC236}">
              <a16:creationId xmlns:a16="http://schemas.microsoft.com/office/drawing/2014/main" id="{5AC0B15C-6B59-4229-8DB0-AAA2591F3E7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3" name="Text Box 1">
          <a:extLst>
            <a:ext uri="{FF2B5EF4-FFF2-40B4-BE49-F238E27FC236}">
              <a16:creationId xmlns:a16="http://schemas.microsoft.com/office/drawing/2014/main" id="{FC3B45AA-5D74-4BFA-8901-5CE412CB4D7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4" name="Text Box 1">
          <a:extLst>
            <a:ext uri="{FF2B5EF4-FFF2-40B4-BE49-F238E27FC236}">
              <a16:creationId xmlns:a16="http://schemas.microsoft.com/office/drawing/2014/main" id="{19AD9A15-4807-4F80-8E7B-89406197708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5" name="Text Box 1">
          <a:extLst>
            <a:ext uri="{FF2B5EF4-FFF2-40B4-BE49-F238E27FC236}">
              <a16:creationId xmlns:a16="http://schemas.microsoft.com/office/drawing/2014/main" id="{72941927-0004-4427-8358-0BED69A0504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6" name="Text Box 1">
          <a:extLst>
            <a:ext uri="{FF2B5EF4-FFF2-40B4-BE49-F238E27FC236}">
              <a16:creationId xmlns:a16="http://schemas.microsoft.com/office/drawing/2014/main" id="{0E637387-4208-4DE8-A8CD-94D83A211D8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7" name="Text Box 1">
          <a:extLst>
            <a:ext uri="{FF2B5EF4-FFF2-40B4-BE49-F238E27FC236}">
              <a16:creationId xmlns:a16="http://schemas.microsoft.com/office/drawing/2014/main" id="{75D5CA14-CBFC-42D0-8D82-59D565C4E18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8" name="Text Box 1">
          <a:extLst>
            <a:ext uri="{FF2B5EF4-FFF2-40B4-BE49-F238E27FC236}">
              <a16:creationId xmlns:a16="http://schemas.microsoft.com/office/drawing/2014/main" id="{1E28B8B1-992E-4697-A46F-BA52648F2BC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699" name="Text Box 1">
          <a:extLst>
            <a:ext uri="{FF2B5EF4-FFF2-40B4-BE49-F238E27FC236}">
              <a16:creationId xmlns:a16="http://schemas.microsoft.com/office/drawing/2014/main" id="{7211098C-3FD9-4281-B2A4-34B3EDAAF2D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0" name="Text Box 1">
          <a:extLst>
            <a:ext uri="{FF2B5EF4-FFF2-40B4-BE49-F238E27FC236}">
              <a16:creationId xmlns:a16="http://schemas.microsoft.com/office/drawing/2014/main" id="{794054F3-3FF9-49E1-A00A-7C1E53DCC35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1" name="Text Box 1">
          <a:extLst>
            <a:ext uri="{FF2B5EF4-FFF2-40B4-BE49-F238E27FC236}">
              <a16:creationId xmlns:a16="http://schemas.microsoft.com/office/drawing/2014/main" id="{1370E603-B3EC-4601-9955-53C2E60EA5A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2" name="Text Box 1">
          <a:extLst>
            <a:ext uri="{FF2B5EF4-FFF2-40B4-BE49-F238E27FC236}">
              <a16:creationId xmlns:a16="http://schemas.microsoft.com/office/drawing/2014/main" id="{8313554E-97A4-4AE6-A4A9-CD4A4144291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3" name="Text Box 1">
          <a:extLst>
            <a:ext uri="{FF2B5EF4-FFF2-40B4-BE49-F238E27FC236}">
              <a16:creationId xmlns:a16="http://schemas.microsoft.com/office/drawing/2014/main" id="{384F2EF2-C6BE-4376-A746-0F16F17503D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4" name="Text Box 1">
          <a:extLst>
            <a:ext uri="{FF2B5EF4-FFF2-40B4-BE49-F238E27FC236}">
              <a16:creationId xmlns:a16="http://schemas.microsoft.com/office/drawing/2014/main" id="{29DAEA5E-671D-4206-B5D8-12167B7AD80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5" name="Text Box 1">
          <a:extLst>
            <a:ext uri="{FF2B5EF4-FFF2-40B4-BE49-F238E27FC236}">
              <a16:creationId xmlns:a16="http://schemas.microsoft.com/office/drawing/2014/main" id="{39DAF554-29A5-4449-81D3-45ABF2C535C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6" name="Text Box 1">
          <a:extLst>
            <a:ext uri="{FF2B5EF4-FFF2-40B4-BE49-F238E27FC236}">
              <a16:creationId xmlns:a16="http://schemas.microsoft.com/office/drawing/2014/main" id="{4E5DA3E5-57FE-44A8-971F-51FB2597B49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7" name="Text Box 1">
          <a:extLst>
            <a:ext uri="{FF2B5EF4-FFF2-40B4-BE49-F238E27FC236}">
              <a16:creationId xmlns:a16="http://schemas.microsoft.com/office/drawing/2014/main" id="{1B8CE1C6-9062-492F-8A95-69E0C7D6BB4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8" name="Text Box 1">
          <a:extLst>
            <a:ext uri="{FF2B5EF4-FFF2-40B4-BE49-F238E27FC236}">
              <a16:creationId xmlns:a16="http://schemas.microsoft.com/office/drawing/2014/main" id="{B1955B09-5091-4B6E-BD1F-F9B3A2F59A4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09" name="Text Box 1">
          <a:extLst>
            <a:ext uri="{FF2B5EF4-FFF2-40B4-BE49-F238E27FC236}">
              <a16:creationId xmlns:a16="http://schemas.microsoft.com/office/drawing/2014/main" id="{1532B28E-B0B7-4709-B81B-E2A53C0F0E2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0" name="Text Box 1">
          <a:extLst>
            <a:ext uri="{FF2B5EF4-FFF2-40B4-BE49-F238E27FC236}">
              <a16:creationId xmlns:a16="http://schemas.microsoft.com/office/drawing/2014/main" id="{C3239EB9-DDEE-43DA-B22F-16B73D36812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1" name="Text Box 1">
          <a:extLst>
            <a:ext uri="{FF2B5EF4-FFF2-40B4-BE49-F238E27FC236}">
              <a16:creationId xmlns:a16="http://schemas.microsoft.com/office/drawing/2014/main" id="{48B2FCB4-4219-4AB0-9DDC-98F6177BCE1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2" name="Text Box 1">
          <a:extLst>
            <a:ext uri="{FF2B5EF4-FFF2-40B4-BE49-F238E27FC236}">
              <a16:creationId xmlns:a16="http://schemas.microsoft.com/office/drawing/2014/main" id="{AB6F8B46-AD38-48C1-9514-BDB3323BF36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3" name="Text Box 1">
          <a:extLst>
            <a:ext uri="{FF2B5EF4-FFF2-40B4-BE49-F238E27FC236}">
              <a16:creationId xmlns:a16="http://schemas.microsoft.com/office/drawing/2014/main" id="{72986A97-2709-4406-959E-E69041735EB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4" name="Text Box 1">
          <a:extLst>
            <a:ext uri="{FF2B5EF4-FFF2-40B4-BE49-F238E27FC236}">
              <a16:creationId xmlns:a16="http://schemas.microsoft.com/office/drawing/2014/main" id="{CB275D77-93CE-4ABD-9B90-001DFCA38E7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5" name="Text Box 1">
          <a:extLst>
            <a:ext uri="{FF2B5EF4-FFF2-40B4-BE49-F238E27FC236}">
              <a16:creationId xmlns:a16="http://schemas.microsoft.com/office/drawing/2014/main" id="{E795A8D1-3B7B-42E6-A98B-F1AF18E56E7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6" name="Text Box 1">
          <a:extLst>
            <a:ext uri="{FF2B5EF4-FFF2-40B4-BE49-F238E27FC236}">
              <a16:creationId xmlns:a16="http://schemas.microsoft.com/office/drawing/2014/main" id="{55A12D5D-1319-46F3-99A9-6F11C4F8D1F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7" name="Text Box 1">
          <a:extLst>
            <a:ext uri="{FF2B5EF4-FFF2-40B4-BE49-F238E27FC236}">
              <a16:creationId xmlns:a16="http://schemas.microsoft.com/office/drawing/2014/main" id="{0C8FD155-06C9-4B0D-A88A-E606B8BDEFC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8" name="Text Box 1">
          <a:extLst>
            <a:ext uri="{FF2B5EF4-FFF2-40B4-BE49-F238E27FC236}">
              <a16:creationId xmlns:a16="http://schemas.microsoft.com/office/drawing/2014/main" id="{9635EF89-0B0F-4634-A837-29222F4A18D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19" name="Text Box 1">
          <a:extLst>
            <a:ext uri="{FF2B5EF4-FFF2-40B4-BE49-F238E27FC236}">
              <a16:creationId xmlns:a16="http://schemas.microsoft.com/office/drawing/2014/main" id="{74EEDCA9-F493-4709-9EE8-BABA132FF99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0" name="Text Box 1">
          <a:extLst>
            <a:ext uri="{FF2B5EF4-FFF2-40B4-BE49-F238E27FC236}">
              <a16:creationId xmlns:a16="http://schemas.microsoft.com/office/drawing/2014/main" id="{2EE28D9F-232C-49DF-931F-587CFF7F0DA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1" name="Text Box 1">
          <a:extLst>
            <a:ext uri="{FF2B5EF4-FFF2-40B4-BE49-F238E27FC236}">
              <a16:creationId xmlns:a16="http://schemas.microsoft.com/office/drawing/2014/main" id="{F35594DB-40E4-40C4-A421-AFE4617C1CF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2" name="Text Box 1">
          <a:extLst>
            <a:ext uri="{FF2B5EF4-FFF2-40B4-BE49-F238E27FC236}">
              <a16:creationId xmlns:a16="http://schemas.microsoft.com/office/drawing/2014/main" id="{AE118888-AF94-428B-B2BE-4F9E1C504AC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3" name="Text Box 1">
          <a:extLst>
            <a:ext uri="{FF2B5EF4-FFF2-40B4-BE49-F238E27FC236}">
              <a16:creationId xmlns:a16="http://schemas.microsoft.com/office/drawing/2014/main" id="{69F5922C-9DC2-46A3-89CE-F3EF324ED3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4" name="Text Box 1">
          <a:extLst>
            <a:ext uri="{FF2B5EF4-FFF2-40B4-BE49-F238E27FC236}">
              <a16:creationId xmlns:a16="http://schemas.microsoft.com/office/drawing/2014/main" id="{FDCC434D-2B4B-4721-AD3D-544C222916A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5" name="Text Box 1">
          <a:extLst>
            <a:ext uri="{FF2B5EF4-FFF2-40B4-BE49-F238E27FC236}">
              <a16:creationId xmlns:a16="http://schemas.microsoft.com/office/drawing/2014/main" id="{B98FE99D-EB47-4280-A7E2-4BD1C984095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6" name="Text Box 1">
          <a:extLst>
            <a:ext uri="{FF2B5EF4-FFF2-40B4-BE49-F238E27FC236}">
              <a16:creationId xmlns:a16="http://schemas.microsoft.com/office/drawing/2014/main" id="{19B5717F-4ACC-4DCE-B0C4-A3FCDE1638F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7" name="Text Box 1">
          <a:extLst>
            <a:ext uri="{FF2B5EF4-FFF2-40B4-BE49-F238E27FC236}">
              <a16:creationId xmlns:a16="http://schemas.microsoft.com/office/drawing/2014/main" id="{A1C672EE-0CC8-403C-A34E-F0714364D85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8" name="Text Box 1">
          <a:extLst>
            <a:ext uri="{FF2B5EF4-FFF2-40B4-BE49-F238E27FC236}">
              <a16:creationId xmlns:a16="http://schemas.microsoft.com/office/drawing/2014/main" id="{0B489870-2F61-4DB3-A099-E2B4F761339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29" name="Text Box 1">
          <a:extLst>
            <a:ext uri="{FF2B5EF4-FFF2-40B4-BE49-F238E27FC236}">
              <a16:creationId xmlns:a16="http://schemas.microsoft.com/office/drawing/2014/main" id="{D241C67C-65AF-45F0-87D5-D9A1EBF5F4B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0" name="Text Box 1">
          <a:extLst>
            <a:ext uri="{FF2B5EF4-FFF2-40B4-BE49-F238E27FC236}">
              <a16:creationId xmlns:a16="http://schemas.microsoft.com/office/drawing/2014/main" id="{2E5F6622-980D-43AD-A81A-2611C653BF1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1" name="Text Box 1">
          <a:extLst>
            <a:ext uri="{FF2B5EF4-FFF2-40B4-BE49-F238E27FC236}">
              <a16:creationId xmlns:a16="http://schemas.microsoft.com/office/drawing/2014/main" id="{322B4202-0C77-44D1-ADD3-E755D303CBB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2" name="Text Box 1">
          <a:extLst>
            <a:ext uri="{FF2B5EF4-FFF2-40B4-BE49-F238E27FC236}">
              <a16:creationId xmlns:a16="http://schemas.microsoft.com/office/drawing/2014/main" id="{D4F04AEC-84E3-46F7-BB66-65107E94BF4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3" name="Text Box 1">
          <a:extLst>
            <a:ext uri="{FF2B5EF4-FFF2-40B4-BE49-F238E27FC236}">
              <a16:creationId xmlns:a16="http://schemas.microsoft.com/office/drawing/2014/main" id="{A1AF9D4A-6975-452C-ADFA-D8D91F3723B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4" name="Text Box 1">
          <a:extLst>
            <a:ext uri="{FF2B5EF4-FFF2-40B4-BE49-F238E27FC236}">
              <a16:creationId xmlns:a16="http://schemas.microsoft.com/office/drawing/2014/main" id="{A5F9984C-5C77-4E69-B3C2-9FF856A8341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5" name="Text Box 1">
          <a:extLst>
            <a:ext uri="{FF2B5EF4-FFF2-40B4-BE49-F238E27FC236}">
              <a16:creationId xmlns:a16="http://schemas.microsoft.com/office/drawing/2014/main" id="{3D1B8901-30B2-41A4-9361-5652D39D15B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6" name="Text Box 1">
          <a:extLst>
            <a:ext uri="{FF2B5EF4-FFF2-40B4-BE49-F238E27FC236}">
              <a16:creationId xmlns:a16="http://schemas.microsoft.com/office/drawing/2014/main" id="{CFB9AF41-0524-477A-9AAB-E10562BC9E9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7" name="Text Box 1">
          <a:extLst>
            <a:ext uri="{FF2B5EF4-FFF2-40B4-BE49-F238E27FC236}">
              <a16:creationId xmlns:a16="http://schemas.microsoft.com/office/drawing/2014/main" id="{B6D7216F-6883-491B-967E-DB71300FB95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8" name="Text Box 1">
          <a:extLst>
            <a:ext uri="{FF2B5EF4-FFF2-40B4-BE49-F238E27FC236}">
              <a16:creationId xmlns:a16="http://schemas.microsoft.com/office/drawing/2014/main" id="{CBE603C6-5F9E-4781-96BE-BA7C813CB82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39" name="Text Box 1">
          <a:extLst>
            <a:ext uri="{FF2B5EF4-FFF2-40B4-BE49-F238E27FC236}">
              <a16:creationId xmlns:a16="http://schemas.microsoft.com/office/drawing/2014/main" id="{BE13AB9A-E6D0-4BD2-BFAC-2659FA337F5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0" name="Text Box 1">
          <a:extLst>
            <a:ext uri="{FF2B5EF4-FFF2-40B4-BE49-F238E27FC236}">
              <a16:creationId xmlns:a16="http://schemas.microsoft.com/office/drawing/2014/main" id="{DB9BBCBC-3F5A-4622-A4F7-3B71880938D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1" name="Text Box 1">
          <a:extLst>
            <a:ext uri="{FF2B5EF4-FFF2-40B4-BE49-F238E27FC236}">
              <a16:creationId xmlns:a16="http://schemas.microsoft.com/office/drawing/2014/main" id="{50C022C3-0EA6-4D71-AF87-BF73051E75F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2" name="Text Box 1">
          <a:extLst>
            <a:ext uri="{FF2B5EF4-FFF2-40B4-BE49-F238E27FC236}">
              <a16:creationId xmlns:a16="http://schemas.microsoft.com/office/drawing/2014/main" id="{880D13F8-AE84-490F-AA01-8D2922DA796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3" name="Text Box 1">
          <a:extLst>
            <a:ext uri="{FF2B5EF4-FFF2-40B4-BE49-F238E27FC236}">
              <a16:creationId xmlns:a16="http://schemas.microsoft.com/office/drawing/2014/main" id="{4A61DB08-FED0-41F3-98A9-5F85A23F553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4" name="Text Box 1">
          <a:extLst>
            <a:ext uri="{FF2B5EF4-FFF2-40B4-BE49-F238E27FC236}">
              <a16:creationId xmlns:a16="http://schemas.microsoft.com/office/drawing/2014/main" id="{21D465A6-D18D-4A1F-B398-B74E0AAB846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5" name="Text Box 1">
          <a:extLst>
            <a:ext uri="{FF2B5EF4-FFF2-40B4-BE49-F238E27FC236}">
              <a16:creationId xmlns:a16="http://schemas.microsoft.com/office/drawing/2014/main" id="{5E6686F7-5831-41AE-9B19-F9F01AC4178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6" name="Text Box 1">
          <a:extLst>
            <a:ext uri="{FF2B5EF4-FFF2-40B4-BE49-F238E27FC236}">
              <a16:creationId xmlns:a16="http://schemas.microsoft.com/office/drawing/2014/main" id="{4A263DEA-776B-4F4B-9EDB-D2E2B3FE72E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7" name="Text Box 1">
          <a:extLst>
            <a:ext uri="{FF2B5EF4-FFF2-40B4-BE49-F238E27FC236}">
              <a16:creationId xmlns:a16="http://schemas.microsoft.com/office/drawing/2014/main" id="{FE74EF88-F340-4F86-B5A8-2FB3744917F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8" name="Text Box 1">
          <a:extLst>
            <a:ext uri="{FF2B5EF4-FFF2-40B4-BE49-F238E27FC236}">
              <a16:creationId xmlns:a16="http://schemas.microsoft.com/office/drawing/2014/main" id="{D0FDD7DA-14D3-40D2-9765-D23AC22AE71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49" name="Text Box 1">
          <a:extLst>
            <a:ext uri="{FF2B5EF4-FFF2-40B4-BE49-F238E27FC236}">
              <a16:creationId xmlns:a16="http://schemas.microsoft.com/office/drawing/2014/main" id="{9A51446A-D72A-41DC-9D57-245AE838625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0" name="Text Box 1">
          <a:extLst>
            <a:ext uri="{FF2B5EF4-FFF2-40B4-BE49-F238E27FC236}">
              <a16:creationId xmlns:a16="http://schemas.microsoft.com/office/drawing/2014/main" id="{59A8F58E-5099-4FCB-B91A-9E9C2BA3F83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1" name="Text Box 1">
          <a:extLst>
            <a:ext uri="{FF2B5EF4-FFF2-40B4-BE49-F238E27FC236}">
              <a16:creationId xmlns:a16="http://schemas.microsoft.com/office/drawing/2014/main" id="{2741612B-C497-477E-86DE-4EF72C41725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2" name="Text Box 1">
          <a:extLst>
            <a:ext uri="{FF2B5EF4-FFF2-40B4-BE49-F238E27FC236}">
              <a16:creationId xmlns:a16="http://schemas.microsoft.com/office/drawing/2014/main" id="{D42EFAFB-D13F-4E2B-8795-D1A6D99F6F5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3" name="Text Box 1">
          <a:extLst>
            <a:ext uri="{FF2B5EF4-FFF2-40B4-BE49-F238E27FC236}">
              <a16:creationId xmlns:a16="http://schemas.microsoft.com/office/drawing/2014/main" id="{14269C42-2C8A-463E-808B-E954F718C9A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4" name="Text Box 1">
          <a:extLst>
            <a:ext uri="{FF2B5EF4-FFF2-40B4-BE49-F238E27FC236}">
              <a16:creationId xmlns:a16="http://schemas.microsoft.com/office/drawing/2014/main" id="{D28E23C3-D6C4-4687-A82C-6F7D775DFC3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5" name="Text Box 1">
          <a:extLst>
            <a:ext uri="{FF2B5EF4-FFF2-40B4-BE49-F238E27FC236}">
              <a16:creationId xmlns:a16="http://schemas.microsoft.com/office/drawing/2014/main" id="{19B0D343-667B-47C8-BAA6-C1A7DD5EF32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6" name="Text Box 1">
          <a:extLst>
            <a:ext uri="{FF2B5EF4-FFF2-40B4-BE49-F238E27FC236}">
              <a16:creationId xmlns:a16="http://schemas.microsoft.com/office/drawing/2014/main" id="{4E207437-AC36-4666-899D-9712D7421B3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7" name="Text Box 1">
          <a:extLst>
            <a:ext uri="{FF2B5EF4-FFF2-40B4-BE49-F238E27FC236}">
              <a16:creationId xmlns:a16="http://schemas.microsoft.com/office/drawing/2014/main" id="{C87E498F-58CD-488E-9C10-E3FB5A27E52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8" name="Text Box 1">
          <a:extLst>
            <a:ext uri="{FF2B5EF4-FFF2-40B4-BE49-F238E27FC236}">
              <a16:creationId xmlns:a16="http://schemas.microsoft.com/office/drawing/2014/main" id="{A79DCB74-2D7B-4120-91EF-5367FB06582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59" name="Text Box 1">
          <a:extLst>
            <a:ext uri="{FF2B5EF4-FFF2-40B4-BE49-F238E27FC236}">
              <a16:creationId xmlns:a16="http://schemas.microsoft.com/office/drawing/2014/main" id="{20E159AE-C2BF-4198-9D1F-84715D46D59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0" name="Text Box 1">
          <a:extLst>
            <a:ext uri="{FF2B5EF4-FFF2-40B4-BE49-F238E27FC236}">
              <a16:creationId xmlns:a16="http://schemas.microsoft.com/office/drawing/2014/main" id="{AABA78E1-FFAD-4492-900F-A5DEB9F0EAC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1" name="Text Box 1">
          <a:extLst>
            <a:ext uri="{FF2B5EF4-FFF2-40B4-BE49-F238E27FC236}">
              <a16:creationId xmlns:a16="http://schemas.microsoft.com/office/drawing/2014/main" id="{B93F4833-1826-4823-814F-4E7C08DDFA2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2" name="Text Box 1">
          <a:extLst>
            <a:ext uri="{FF2B5EF4-FFF2-40B4-BE49-F238E27FC236}">
              <a16:creationId xmlns:a16="http://schemas.microsoft.com/office/drawing/2014/main" id="{70C0DF71-6583-4A77-820C-B7B0433DCB4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3" name="Text Box 1">
          <a:extLst>
            <a:ext uri="{FF2B5EF4-FFF2-40B4-BE49-F238E27FC236}">
              <a16:creationId xmlns:a16="http://schemas.microsoft.com/office/drawing/2014/main" id="{A994689F-C6AB-4633-A977-84E7AF1C4A5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4" name="Text Box 1">
          <a:extLst>
            <a:ext uri="{FF2B5EF4-FFF2-40B4-BE49-F238E27FC236}">
              <a16:creationId xmlns:a16="http://schemas.microsoft.com/office/drawing/2014/main" id="{20C29605-514B-4F87-9FDD-BA52DD85D2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5" name="Text Box 1">
          <a:extLst>
            <a:ext uri="{FF2B5EF4-FFF2-40B4-BE49-F238E27FC236}">
              <a16:creationId xmlns:a16="http://schemas.microsoft.com/office/drawing/2014/main" id="{025A7BB8-4A55-4CFB-B3F0-9BED099B95B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6" name="Text Box 1">
          <a:extLst>
            <a:ext uri="{FF2B5EF4-FFF2-40B4-BE49-F238E27FC236}">
              <a16:creationId xmlns:a16="http://schemas.microsoft.com/office/drawing/2014/main" id="{FB2D3AA1-C18E-4571-AC29-6527E83C5AF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7" name="Text Box 1">
          <a:extLst>
            <a:ext uri="{FF2B5EF4-FFF2-40B4-BE49-F238E27FC236}">
              <a16:creationId xmlns:a16="http://schemas.microsoft.com/office/drawing/2014/main" id="{0DFC7CD7-770E-40B0-9D01-496A9397FA4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8" name="Text Box 1">
          <a:extLst>
            <a:ext uri="{FF2B5EF4-FFF2-40B4-BE49-F238E27FC236}">
              <a16:creationId xmlns:a16="http://schemas.microsoft.com/office/drawing/2014/main" id="{A4CF8A7C-8770-401A-A550-AA7566A2D34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69" name="Text Box 1">
          <a:extLst>
            <a:ext uri="{FF2B5EF4-FFF2-40B4-BE49-F238E27FC236}">
              <a16:creationId xmlns:a16="http://schemas.microsoft.com/office/drawing/2014/main" id="{8FBAEFCA-1AB0-4D3F-B4B0-CDDB6941B34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0" name="Text Box 1">
          <a:extLst>
            <a:ext uri="{FF2B5EF4-FFF2-40B4-BE49-F238E27FC236}">
              <a16:creationId xmlns:a16="http://schemas.microsoft.com/office/drawing/2014/main" id="{6CB4E1BD-7551-492A-AEB2-A5D574B1FF0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1" name="Text Box 1">
          <a:extLst>
            <a:ext uri="{FF2B5EF4-FFF2-40B4-BE49-F238E27FC236}">
              <a16:creationId xmlns:a16="http://schemas.microsoft.com/office/drawing/2014/main" id="{59A8ECAF-C320-48AB-8E5B-24B00EF7EDD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2" name="Text Box 1">
          <a:extLst>
            <a:ext uri="{FF2B5EF4-FFF2-40B4-BE49-F238E27FC236}">
              <a16:creationId xmlns:a16="http://schemas.microsoft.com/office/drawing/2014/main" id="{A9462650-C359-4997-A20B-11EA6663A4F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3" name="Text Box 1">
          <a:extLst>
            <a:ext uri="{FF2B5EF4-FFF2-40B4-BE49-F238E27FC236}">
              <a16:creationId xmlns:a16="http://schemas.microsoft.com/office/drawing/2014/main" id="{F6C70792-DF4D-4B55-B2F2-81718F2AB78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4" name="Text Box 1">
          <a:extLst>
            <a:ext uri="{FF2B5EF4-FFF2-40B4-BE49-F238E27FC236}">
              <a16:creationId xmlns:a16="http://schemas.microsoft.com/office/drawing/2014/main" id="{210D34F3-7498-4FDF-8204-49AA30487BF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5" name="Text Box 1">
          <a:extLst>
            <a:ext uri="{FF2B5EF4-FFF2-40B4-BE49-F238E27FC236}">
              <a16:creationId xmlns:a16="http://schemas.microsoft.com/office/drawing/2014/main" id="{FEA0C071-A087-44E1-A5C1-FCB16E1A38A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6" name="Text Box 1">
          <a:extLst>
            <a:ext uri="{FF2B5EF4-FFF2-40B4-BE49-F238E27FC236}">
              <a16:creationId xmlns:a16="http://schemas.microsoft.com/office/drawing/2014/main" id="{9BFBDF48-7527-44D0-8EC0-807F339479A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7" name="Text Box 1">
          <a:extLst>
            <a:ext uri="{FF2B5EF4-FFF2-40B4-BE49-F238E27FC236}">
              <a16:creationId xmlns:a16="http://schemas.microsoft.com/office/drawing/2014/main" id="{EF9F756B-C9AE-4709-96AB-13393F61C76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778" name="Text Box 1">
          <a:extLst>
            <a:ext uri="{FF2B5EF4-FFF2-40B4-BE49-F238E27FC236}">
              <a16:creationId xmlns:a16="http://schemas.microsoft.com/office/drawing/2014/main" id="{BB5835DF-662B-480F-822A-D57F4F2109B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79" name="Text Box 1">
          <a:extLst>
            <a:ext uri="{FF2B5EF4-FFF2-40B4-BE49-F238E27FC236}">
              <a16:creationId xmlns:a16="http://schemas.microsoft.com/office/drawing/2014/main" id="{B41F1695-65A5-4AD1-9FA2-B38AF85F342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0" name="Text Box 1">
          <a:extLst>
            <a:ext uri="{FF2B5EF4-FFF2-40B4-BE49-F238E27FC236}">
              <a16:creationId xmlns:a16="http://schemas.microsoft.com/office/drawing/2014/main" id="{7A7D8B11-D3FD-47D3-A661-CA923318494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1" name="Text Box 1">
          <a:extLst>
            <a:ext uri="{FF2B5EF4-FFF2-40B4-BE49-F238E27FC236}">
              <a16:creationId xmlns:a16="http://schemas.microsoft.com/office/drawing/2014/main" id="{0176CC42-9CED-4707-AA71-C1EAF68094B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2" name="Text Box 1">
          <a:extLst>
            <a:ext uri="{FF2B5EF4-FFF2-40B4-BE49-F238E27FC236}">
              <a16:creationId xmlns:a16="http://schemas.microsoft.com/office/drawing/2014/main" id="{F8F88B4B-95E7-47A9-A5EA-8BD104D6494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3" name="Text Box 1">
          <a:extLst>
            <a:ext uri="{FF2B5EF4-FFF2-40B4-BE49-F238E27FC236}">
              <a16:creationId xmlns:a16="http://schemas.microsoft.com/office/drawing/2014/main" id="{CC8A8CFB-CED1-4164-BFE4-CD74CE7A121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4" name="Text Box 1">
          <a:extLst>
            <a:ext uri="{FF2B5EF4-FFF2-40B4-BE49-F238E27FC236}">
              <a16:creationId xmlns:a16="http://schemas.microsoft.com/office/drawing/2014/main" id="{52A74A48-6F6A-47AC-8435-D344E01948B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5" name="Text Box 1">
          <a:extLst>
            <a:ext uri="{FF2B5EF4-FFF2-40B4-BE49-F238E27FC236}">
              <a16:creationId xmlns:a16="http://schemas.microsoft.com/office/drawing/2014/main" id="{2171A280-8E8E-4B23-827C-EF8E4B39AE5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6" name="Text Box 1">
          <a:extLst>
            <a:ext uri="{FF2B5EF4-FFF2-40B4-BE49-F238E27FC236}">
              <a16:creationId xmlns:a16="http://schemas.microsoft.com/office/drawing/2014/main" id="{AE703B0B-2F3D-4F26-8130-F82FD2B2D47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7" name="Text Box 1">
          <a:extLst>
            <a:ext uri="{FF2B5EF4-FFF2-40B4-BE49-F238E27FC236}">
              <a16:creationId xmlns:a16="http://schemas.microsoft.com/office/drawing/2014/main" id="{05B79D61-9568-4C81-BE2C-4B4B6C39202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8" name="Text Box 1">
          <a:extLst>
            <a:ext uri="{FF2B5EF4-FFF2-40B4-BE49-F238E27FC236}">
              <a16:creationId xmlns:a16="http://schemas.microsoft.com/office/drawing/2014/main" id="{F724A8AB-B7A8-4DD8-9D21-2FC810B8D59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89" name="Text Box 1">
          <a:extLst>
            <a:ext uri="{FF2B5EF4-FFF2-40B4-BE49-F238E27FC236}">
              <a16:creationId xmlns:a16="http://schemas.microsoft.com/office/drawing/2014/main" id="{5C6185C2-B6AD-43AF-AF88-CC52D24F769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0" name="Text Box 1">
          <a:extLst>
            <a:ext uri="{FF2B5EF4-FFF2-40B4-BE49-F238E27FC236}">
              <a16:creationId xmlns:a16="http://schemas.microsoft.com/office/drawing/2014/main" id="{5CFE0DD6-DCA1-4A47-8CED-B8E172F163E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1" name="Text Box 1">
          <a:extLst>
            <a:ext uri="{FF2B5EF4-FFF2-40B4-BE49-F238E27FC236}">
              <a16:creationId xmlns:a16="http://schemas.microsoft.com/office/drawing/2014/main" id="{6B3C53C3-C1CB-42E3-AFC6-EBE7026F6DD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2" name="Text Box 1">
          <a:extLst>
            <a:ext uri="{FF2B5EF4-FFF2-40B4-BE49-F238E27FC236}">
              <a16:creationId xmlns:a16="http://schemas.microsoft.com/office/drawing/2014/main" id="{F009653B-931B-49C6-A020-DA552AF8C78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3" name="Text Box 1">
          <a:extLst>
            <a:ext uri="{FF2B5EF4-FFF2-40B4-BE49-F238E27FC236}">
              <a16:creationId xmlns:a16="http://schemas.microsoft.com/office/drawing/2014/main" id="{4D84F176-C47A-441D-BFC6-666F6DA857C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4" name="Text Box 1">
          <a:extLst>
            <a:ext uri="{FF2B5EF4-FFF2-40B4-BE49-F238E27FC236}">
              <a16:creationId xmlns:a16="http://schemas.microsoft.com/office/drawing/2014/main" id="{C8ADCBE1-1778-40B1-A6E7-AB06D151D06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5" name="Text Box 1">
          <a:extLst>
            <a:ext uri="{FF2B5EF4-FFF2-40B4-BE49-F238E27FC236}">
              <a16:creationId xmlns:a16="http://schemas.microsoft.com/office/drawing/2014/main" id="{0A0AA3F7-85E4-4CDA-B6A4-02922956F5D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6" name="Text Box 1">
          <a:extLst>
            <a:ext uri="{FF2B5EF4-FFF2-40B4-BE49-F238E27FC236}">
              <a16:creationId xmlns:a16="http://schemas.microsoft.com/office/drawing/2014/main" id="{51D53A86-E089-49BD-94CC-94A48EE7240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7" name="Text Box 1">
          <a:extLst>
            <a:ext uri="{FF2B5EF4-FFF2-40B4-BE49-F238E27FC236}">
              <a16:creationId xmlns:a16="http://schemas.microsoft.com/office/drawing/2014/main" id="{04771046-2789-44EF-B35C-5A0A2D20AAF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8" name="Text Box 1">
          <a:extLst>
            <a:ext uri="{FF2B5EF4-FFF2-40B4-BE49-F238E27FC236}">
              <a16:creationId xmlns:a16="http://schemas.microsoft.com/office/drawing/2014/main" id="{C0E51DA2-4115-462F-B354-24330111889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799" name="Text Box 1">
          <a:extLst>
            <a:ext uri="{FF2B5EF4-FFF2-40B4-BE49-F238E27FC236}">
              <a16:creationId xmlns:a16="http://schemas.microsoft.com/office/drawing/2014/main" id="{FC3C4908-988F-42EA-8555-D7BBB0420A1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0" name="Text Box 1">
          <a:extLst>
            <a:ext uri="{FF2B5EF4-FFF2-40B4-BE49-F238E27FC236}">
              <a16:creationId xmlns:a16="http://schemas.microsoft.com/office/drawing/2014/main" id="{088C51F9-FF06-42E1-B302-D5618ADD041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1" name="Text Box 1">
          <a:extLst>
            <a:ext uri="{FF2B5EF4-FFF2-40B4-BE49-F238E27FC236}">
              <a16:creationId xmlns:a16="http://schemas.microsoft.com/office/drawing/2014/main" id="{C102025F-AE34-4DD7-955B-91A4A643272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2" name="Text Box 1">
          <a:extLst>
            <a:ext uri="{FF2B5EF4-FFF2-40B4-BE49-F238E27FC236}">
              <a16:creationId xmlns:a16="http://schemas.microsoft.com/office/drawing/2014/main" id="{D0EB5955-30AD-4373-9837-A934EA08FF7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3" name="Text Box 1">
          <a:extLst>
            <a:ext uri="{FF2B5EF4-FFF2-40B4-BE49-F238E27FC236}">
              <a16:creationId xmlns:a16="http://schemas.microsoft.com/office/drawing/2014/main" id="{68FBB67C-EEBC-45A4-8485-F8B3D0D34B9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4" name="Text Box 1">
          <a:extLst>
            <a:ext uri="{FF2B5EF4-FFF2-40B4-BE49-F238E27FC236}">
              <a16:creationId xmlns:a16="http://schemas.microsoft.com/office/drawing/2014/main" id="{47DCCB69-954E-4CD5-89D8-7EC0F12EEB2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5" name="Text Box 1">
          <a:extLst>
            <a:ext uri="{FF2B5EF4-FFF2-40B4-BE49-F238E27FC236}">
              <a16:creationId xmlns:a16="http://schemas.microsoft.com/office/drawing/2014/main" id="{FFCDA0A4-623A-43EF-B359-03DF5E0091C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6" name="Text Box 1">
          <a:extLst>
            <a:ext uri="{FF2B5EF4-FFF2-40B4-BE49-F238E27FC236}">
              <a16:creationId xmlns:a16="http://schemas.microsoft.com/office/drawing/2014/main" id="{759BED29-0353-436D-8629-2E70062F5C1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7" name="Text Box 1">
          <a:extLst>
            <a:ext uri="{FF2B5EF4-FFF2-40B4-BE49-F238E27FC236}">
              <a16:creationId xmlns:a16="http://schemas.microsoft.com/office/drawing/2014/main" id="{77D23CBF-9C26-4FFA-BFCA-3DFD243277F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8" name="Text Box 1">
          <a:extLst>
            <a:ext uri="{FF2B5EF4-FFF2-40B4-BE49-F238E27FC236}">
              <a16:creationId xmlns:a16="http://schemas.microsoft.com/office/drawing/2014/main" id="{1B65A6BE-65AB-49B4-8E0E-B58C068ACAB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09" name="Text Box 1">
          <a:extLst>
            <a:ext uri="{FF2B5EF4-FFF2-40B4-BE49-F238E27FC236}">
              <a16:creationId xmlns:a16="http://schemas.microsoft.com/office/drawing/2014/main" id="{2DC3BD31-EC38-4D06-8819-9F45A1AA948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0" name="Text Box 1">
          <a:extLst>
            <a:ext uri="{FF2B5EF4-FFF2-40B4-BE49-F238E27FC236}">
              <a16:creationId xmlns:a16="http://schemas.microsoft.com/office/drawing/2014/main" id="{1F9C380D-118D-479C-9763-A12A8367837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1" name="Text Box 1">
          <a:extLst>
            <a:ext uri="{FF2B5EF4-FFF2-40B4-BE49-F238E27FC236}">
              <a16:creationId xmlns:a16="http://schemas.microsoft.com/office/drawing/2014/main" id="{CF02CA22-4CC0-4AA5-BD3F-21E64B0537A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2" name="Text Box 1">
          <a:extLst>
            <a:ext uri="{FF2B5EF4-FFF2-40B4-BE49-F238E27FC236}">
              <a16:creationId xmlns:a16="http://schemas.microsoft.com/office/drawing/2014/main" id="{E8D78281-DE75-404F-A4C1-979FBD392A0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3" name="Text Box 1">
          <a:extLst>
            <a:ext uri="{FF2B5EF4-FFF2-40B4-BE49-F238E27FC236}">
              <a16:creationId xmlns:a16="http://schemas.microsoft.com/office/drawing/2014/main" id="{EBB9CFDD-619B-42A9-919E-0E2C45754ED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4" name="Text Box 1">
          <a:extLst>
            <a:ext uri="{FF2B5EF4-FFF2-40B4-BE49-F238E27FC236}">
              <a16:creationId xmlns:a16="http://schemas.microsoft.com/office/drawing/2014/main" id="{0B63B256-BA7D-45C9-81DE-6EB2FF3718F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5" name="Text Box 1">
          <a:extLst>
            <a:ext uri="{FF2B5EF4-FFF2-40B4-BE49-F238E27FC236}">
              <a16:creationId xmlns:a16="http://schemas.microsoft.com/office/drawing/2014/main" id="{971CC8E4-FE48-41AC-BCDF-DA5DDE102D1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6" name="Text Box 1">
          <a:extLst>
            <a:ext uri="{FF2B5EF4-FFF2-40B4-BE49-F238E27FC236}">
              <a16:creationId xmlns:a16="http://schemas.microsoft.com/office/drawing/2014/main" id="{35A21BB8-515B-4EAF-A073-6FD7A1C818E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7" name="Text Box 1">
          <a:extLst>
            <a:ext uri="{FF2B5EF4-FFF2-40B4-BE49-F238E27FC236}">
              <a16:creationId xmlns:a16="http://schemas.microsoft.com/office/drawing/2014/main" id="{9862EB50-E3B4-470E-93E0-CBD2B2DA42A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8" name="Text Box 1">
          <a:extLst>
            <a:ext uri="{FF2B5EF4-FFF2-40B4-BE49-F238E27FC236}">
              <a16:creationId xmlns:a16="http://schemas.microsoft.com/office/drawing/2014/main" id="{7327B89C-61F0-4F3D-98D7-1EE4D58A106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19" name="Text Box 1">
          <a:extLst>
            <a:ext uri="{FF2B5EF4-FFF2-40B4-BE49-F238E27FC236}">
              <a16:creationId xmlns:a16="http://schemas.microsoft.com/office/drawing/2014/main" id="{2D984662-8675-4570-B589-AC0B87D342A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0" name="Text Box 1">
          <a:extLst>
            <a:ext uri="{FF2B5EF4-FFF2-40B4-BE49-F238E27FC236}">
              <a16:creationId xmlns:a16="http://schemas.microsoft.com/office/drawing/2014/main" id="{5DC25151-EA18-4D83-BCC4-B9BBF8403BB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1" name="Text Box 1">
          <a:extLst>
            <a:ext uri="{FF2B5EF4-FFF2-40B4-BE49-F238E27FC236}">
              <a16:creationId xmlns:a16="http://schemas.microsoft.com/office/drawing/2014/main" id="{0C93D08F-5A51-40E1-B363-4BF4710ECFC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2" name="Text Box 1">
          <a:extLst>
            <a:ext uri="{FF2B5EF4-FFF2-40B4-BE49-F238E27FC236}">
              <a16:creationId xmlns:a16="http://schemas.microsoft.com/office/drawing/2014/main" id="{7914BB41-FBEB-40B2-A93C-D4C8618504D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3" name="Text Box 1">
          <a:extLst>
            <a:ext uri="{FF2B5EF4-FFF2-40B4-BE49-F238E27FC236}">
              <a16:creationId xmlns:a16="http://schemas.microsoft.com/office/drawing/2014/main" id="{E575EF65-E164-4AFD-B365-5FA639A79E0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4" name="Text Box 1">
          <a:extLst>
            <a:ext uri="{FF2B5EF4-FFF2-40B4-BE49-F238E27FC236}">
              <a16:creationId xmlns:a16="http://schemas.microsoft.com/office/drawing/2014/main" id="{24403265-412F-442A-9266-2B4E0CF2BD8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5" name="Text Box 1">
          <a:extLst>
            <a:ext uri="{FF2B5EF4-FFF2-40B4-BE49-F238E27FC236}">
              <a16:creationId xmlns:a16="http://schemas.microsoft.com/office/drawing/2014/main" id="{E4C39BBB-6F5E-4B95-A1EB-0257E995039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6" name="Text Box 1">
          <a:extLst>
            <a:ext uri="{FF2B5EF4-FFF2-40B4-BE49-F238E27FC236}">
              <a16:creationId xmlns:a16="http://schemas.microsoft.com/office/drawing/2014/main" id="{BE3721C0-1216-472A-9DAB-3B908D91619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7" name="Text Box 1">
          <a:extLst>
            <a:ext uri="{FF2B5EF4-FFF2-40B4-BE49-F238E27FC236}">
              <a16:creationId xmlns:a16="http://schemas.microsoft.com/office/drawing/2014/main" id="{01AD41FA-D8B6-4BE8-8161-2B650CF39F8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8" name="Text Box 1">
          <a:extLst>
            <a:ext uri="{FF2B5EF4-FFF2-40B4-BE49-F238E27FC236}">
              <a16:creationId xmlns:a16="http://schemas.microsoft.com/office/drawing/2014/main" id="{E74F9299-65B3-47BE-9FED-05DCEF7BE76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29" name="Text Box 1">
          <a:extLst>
            <a:ext uri="{FF2B5EF4-FFF2-40B4-BE49-F238E27FC236}">
              <a16:creationId xmlns:a16="http://schemas.microsoft.com/office/drawing/2014/main" id="{21BC734F-566E-4659-A2D5-81EC4E8848A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0" name="Text Box 1">
          <a:extLst>
            <a:ext uri="{FF2B5EF4-FFF2-40B4-BE49-F238E27FC236}">
              <a16:creationId xmlns:a16="http://schemas.microsoft.com/office/drawing/2014/main" id="{F2C52698-FEAA-4D1D-A443-1447733B984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1" name="Text Box 1">
          <a:extLst>
            <a:ext uri="{FF2B5EF4-FFF2-40B4-BE49-F238E27FC236}">
              <a16:creationId xmlns:a16="http://schemas.microsoft.com/office/drawing/2014/main" id="{230BD691-C563-4F70-A38E-7116F9ED93F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2" name="Text Box 1">
          <a:extLst>
            <a:ext uri="{FF2B5EF4-FFF2-40B4-BE49-F238E27FC236}">
              <a16:creationId xmlns:a16="http://schemas.microsoft.com/office/drawing/2014/main" id="{6E58FF0B-B9A6-451E-8C60-D2807A9EABA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3" name="Text Box 1">
          <a:extLst>
            <a:ext uri="{FF2B5EF4-FFF2-40B4-BE49-F238E27FC236}">
              <a16:creationId xmlns:a16="http://schemas.microsoft.com/office/drawing/2014/main" id="{D27D48F9-0FBC-4F76-91C6-72ED4C9A1E0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4" name="Text Box 1">
          <a:extLst>
            <a:ext uri="{FF2B5EF4-FFF2-40B4-BE49-F238E27FC236}">
              <a16:creationId xmlns:a16="http://schemas.microsoft.com/office/drawing/2014/main" id="{D257F4C1-98E7-48C8-9611-6B550339541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5" name="Text Box 1">
          <a:extLst>
            <a:ext uri="{FF2B5EF4-FFF2-40B4-BE49-F238E27FC236}">
              <a16:creationId xmlns:a16="http://schemas.microsoft.com/office/drawing/2014/main" id="{07C54031-DC23-49EC-B2EC-3C3458F8E52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6" name="Text Box 1">
          <a:extLst>
            <a:ext uri="{FF2B5EF4-FFF2-40B4-BE49-F238E27FC236}">
              <a16:creationId xmlns:a16="http://schemas.microsoft.com/office/drawing/2014/main" id="{87AD2DA5-A8C2-40E3-A3BA-C6E1F6C41B7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7" name="Text Box 1">
          <a:extLst>
            <a:ext uri="{FF2B5EF4-FFF2-40B4-BE49-F238E27FC236}">
              <a16:creationId xmlns:a16="http://schemas.microsoft.com/office/drawing/2014/main" id="{8A01CF86-AA8A-49A9-A596-7B161BEBD01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8" name="Text Box 1">
          <a:extLst>
            <a:ext uri="{FF2B5EF4-FFF2-40B4-BE49-F238E27FC236}">
              <a16:creationId xmlns:a16="http://schemas.microsoft.com/office/drawing/2014/main" id="{DF73E6F2-4E52-4A98-8382-9850C3C8ED7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39" name="Text Box 1">
          <a:extLst>
            <a:ext uri="{FF2B5EF4-FFF2-40B4-BE49-F238E27FC236}">
              <a16:creationId xmlns:a16="http://schemas.microsoft.com/office/drawing/2014/main" id="{9BAFDA1C-49B6-4F23-8C6A-99FC3E4D287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0" name="Text Box 1">
          <a:extLst>
            <a:ext uri="{FF2B5EF4-FFF2-40B4-BE49-F238E27FC236}">
              <a16:creationId xmlns:a16="http://schemas.microsoft.com/office/drawing/2014/main" id="{95F0E944-C440-42C1-9938-614C13D2DB8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1" name="Text Box 1">
          <a:extLst>
            <a:ext uri="{FF2B5EF4-FFF2-40B4-BE49-F238E27FC236}">
              <a16:creationId xmlns:a16="http://schemas.microsoft.com/office/drawing/2014/main" id="{8D0C9FAF-BC2C-400B-B98E-FB012A983EE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2" name="Text Box 1">
          <a:extLst>
            <a:ext uri="{FF2B5EF4-FFF2-40B4-BE49-F238E27FC236}">
              <a16:creationId xmlns:a16="http://schemas.microsoft.com/office/drawing/2014/main" id="{7726B030-1D67-4299-A7E7-56CEE69E2F1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3" name="Text Box 1">
          <a:extLst>
            <a:ext uri="{FF2B5EF4-FFF2-40B4-BE49-F238E27FC236}">
              <a16:creationId xmlns:a16="http://schemas.microsoft.com/office/drawing/2014/main" id="{FC5E783E-CF9D-4F81-B98B-2FA9CE5CEE6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4" name="Text Box 1">
          <a:extLst>
            <a:ext uri="{FF2B5EF4-FFF2-40B4-BE49-F238E27FC236}">
              <a16:creationId xmlns:a16="http://schemas.microsoft.com/office/drawing/2014/main" id="{743993C7-F472-459F-A44F-23D795636C5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5" name="Text Box 1">
          <a:extLst>
            <a:ext uri="{FF2B5EF4-FFF2-40B4-BE49-F238E27FC236}">
              <a16:creationId xmlns:a16="http://schemas.microsoft.com/office/drawing/2014/main" id="{60AFDFF6-9CF8-4F3F-81B0-4F7D4B4B75F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6" name="Text Box 1">
          <a:extLst>
            <a:ext uri="{FF2B5EF4-FFF2-40B4-BE49-F238E27FC236}">
              <a16:creationId xmlns:a16="http://schemas.microsoft.com/office/drawing/2014/main" id="{B25C6C0F-0FE2-4008-AE08-72C4FCAB316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7" name="Text Box 1">
          <a:extLst>
            <a:ext uri="{FF2B5EF4-FFF2-40B4-BE49-F238E27FC236}">
              <a16:creationId xmlns:a16="http://schemas.microsoft.com/office/drawing/2014/main" id="{2CB9505D-46CA-4E21-9F33-F781768579F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8" name="Text Box 1">
          <a:extLst>
            <a:ext uri="{FF2B5EF4-FFF2-40B4-BE49-F238E27FC236}">
              <a16:creationId xmlns:a16="http://schemas.microsoft.com/office/drawing/2014/main" id="{105AF7D5-AF73-4733-A0B5-6C1B0755464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49" name="Text Box 1">
          <a:extLst>
            <a:ext uri="{FF2B5EF4-FFF2-40B4-BE49-F238E27FC236}">
              <a16:creationId xmlns:a16="http://schemas.microsoft.com/office/drawing/2014/main" id="{80105E5B-BADB-47A3-BF60-399325E844E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0" name="Text Box 1">
          <a:extLst>
            <a:ext uri="{FF2B5EF4-FFF2-40B4-BE49-F238E27FC236}">
              <a16:creationId xmlns:a16="http://schemas.microsoft.com/office/drawing/2014/main" id="{F8EA67FD-AF81-4754-B1B2-041B68ED957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1" name="Text Box 1">
          <a:extLst>
            <a:ext uri="{FF2B5EF4-FFF2-40B4-BE49-F238E27FC236}">
              <a16:creationId xmlns:a16="http://schemas.microsoft.com/office/drawing/2014/main" id="{0313E67D-B630-4234-A0A8-696A7AFAA71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2" name="Text Box 1">
          <a:extLst>
            <a:ext uri="{FF2B5EF4-FFF2-40B4-BE49-F238E27FC236}">
              <a16:creationId xmlns:a16="http://schemas.microsoft.com/office/drawing/2014/main" id="{FCB86FA6-06FA-43DF-9044-CFCB4BFB5B6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3" name="Text Box 1">
          <a:extLst>
            <a:ext uri="{FF2B5EF4-FFF2-40B4-BE49-F238E27FC236}">
              <a16:creationId xmlns:a16="http://schemas.microsoft.com/office/drawing/2014/main" id="{3C36F8AB-1405-4143-8A32-8D587859F3D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4" name="Text Box 1">
          <a:extLst>
            <a:ext uri="{FF2B5EF4-FFF2-40B4-BE49-F238E27FC236}">
              <a16:creationId xmlns:a16="http://schemas.microsoft.com/office/drawing/2014/main" id="{AD9F509F-7423-49CE-9D80-C2E177BAFFF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5" name="Text Box 1">
          <a:extLst>
            <a:ext uri="{FF2B5EF4-FFF2-40B4-BE49-F238E27FC236}">
              <a16:creationId xmlns:a16="http://schemas.microsoft.com/office/drawing/2014/main" id="{5B015617-0871-40AB-910E-F3EDC4233F1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6" name="Text Box 1">
          <a:extLst>
            <a:ext uri="{FF2B5EF4-FFF2-40B4-BE49-F238E27FC236}">
              <a16:creationId xmlns:a16="http://schemas.microsoft.com/office/drawing/2014/main" id="{720FDE08-B63A-486E-8D8B-BC9C2A76E6C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7" name="Text Box 1">
          <a:extLst>
            <a:ext uri="{FF2B5EF4-FFF2-40B4-BE49-F238E27FC236}">
              <a16:creationId xmlns:a16="http://schemas.microsoft.com/office/drawing/2014/main" id="{CA8DE216-3744-46A9-99C0-C5CEA5077AE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8" name="Text Box 1">
          <a:extLst>
            <a:ext uri="{FF2B5EF4-FFF2-40B4-BE49-F238E27FC236}">
              <a16:creationId xmlns:a16="http://schemas.microsoft.com/office/drawing/2014/main" id="{A19EEAFA-31AA-4F23-9444-B8F94602A20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59" name="Text Box 1">
          <a:extLst>
            <a:ext uri="{FF2B5EF4-FFF2-40B4-BE49-F238E27FC236}">
              <a16:creationId xmlns:a16="http://schemas.microsoft.com/office/drawing/2014/main" id="{6B7A4F42-5805-4A55-9A38-5C540912F3E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0" name="Text Box 1">
          <a:extLst>
            <a:ext uri="{FF2B5EF4-FFF2-40B4-BE49-F238E27FC236}">
              <a16:creationId xmlns:a16="http://schemas.microsoft.com/office/drawing/2014/main" id="{07E7E718-B088-44F9-9FC1-96C233968E5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1" name="Text Box 1">
          <a:extLst>
            <a:ext uri="{FF2B5EF4-FFF2-40B4-BE49-F238E27FC236}">
              <a16:creationId xmlns:a16="http://schemas.microsoft.com/office/drawing/2014/main" id="{26AF613A-A71B-431F-BAF0-9A2C9C70205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2" name="Text Box 1">
          <a:extLst>
            <a:ext uri="{FF2B5EF4-FFF2-40B4-BE49-F238E27FC236}">
              <a16:creationId xmlns:a16="http://schemas.microsoft.com/office/drawing/2014/main" id="{342EF930-0495-4DC2-9423-F9F882E6932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3" name="Text Box 1">
          <a:extLst>
            <a:ext uri="{FF2B5EF4-FFF2-40B4-BE49-F238E27FC236}">
              <a16:creationId xmlns:a16="http://schemas.microsoft.com/office/drawing/2014/main" id="{8E0A3277-1CA1-4583-964D-8D585947069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4" name="Text Box 1">
          <a:extLst>
            <a:ext uri="{FF2B5EF4-FFF2-40B4-BE49-F238E27FC236}">
              <a16:creationId xmlns:a16="http://schemas.microsoft.com/office/drawing/2014/main" id="{39C50E93-9124-447C-87EC-BE83018B89D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5" name="Text Box 1">
          <a:extLst>
            <a:ext uri="{FF2B5EF4-FFF2-40B4-BE49-F238E27FC236}">
              <a16:creationId xmlns:a16="http://schemas.microsoft.com/office/drawing/2014/main" id="{C77537C8-583C-4FCF-A124-2DCE2F6E5C9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6" name="Text Box 1">
          <a:extLst>
            <a:ext uri="{FF2B5EF4-FFF2-40B4-BE49-F238E27FC236}">
              <a16:creationId xmlns:a16="http://schemas.microsoft.com/office/drawing/2014/main" id="{64AB5408-D2A9-4AA3-A8A4-B30C9C8DB22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7" name="Text Box 1">
          <a:extLst>
            <a:ext uri="{FF2B5EF4-FFF2-40B4-BE49-F238E27FC236}">
              <a16:creationId xmlns:a16="http://schemas.microsoft.com/office/drawing/2014/main" id="{1D97B4EB-B818-4388-8D2A-0508222F09A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8" name="Text Box 1">
          <a:extLst>
            <a:ext uri="{FF2B5EF4-FFF2-40B4-BE49-F238E27FC236}">
              <a16:creationId xmlns:a16="http://schemas.microsoft.com/office/drawing/2014/main" id="{9AFAFDE8-A3A7-4095-ADF3-1EB02442913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69" name="Text Box 1">
          <a:extLst>
            <a:ext uri="{FF2B5EF4-FFF2-40B4-BE49-F238E27FC236}">
              <a16:creationId xmlns:a16="http://schemas.microsoft.com/office/drawing/2014/main" id="{C1FE03DD-886F-471C-ADE8-8A1896A11C9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0" name="Text Box 1">
          <a:extLst>
            <a:ext uri="{FF2B5EF4-FFF2-40B4-BE49-F238E27FC236}">
              <a16:creationId xmlns:a16="http://schemas.microsoft.com/office/drawing/2014/main" id="{808B71A0-F06A-4400-A87A-B937AF08D70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1" name="Text Box 1">
          <a:extLst>
            <a:ext uri="{FF2B5EF4-FFF2-40B4-BE49-F238E27FC236}">
              <a16:creationId xmlns:a16="http://schemas.microsoft.com/office/drawing/2014/main" id="{9432AEEC-F07D-4C36-9BDF-6B01C43CB21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2" name="Text Box 1">
          <a:extLst>
            <a:ext uri="{FF2B5EF4-FFF2-40B4-BE49-F238E27FC236}">
              <a16:creationId xmlns:a16="http://schemas.microsoft.com/office/drawing/2014/main" id="{D43333BC-0116-42A8-918C-382D8AACA84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3" name="Text Box 1">
          <a:extLst>
            <a:ext uri="{FF2B5EF4-FFF2-40B4-BE49-F238E27FC236}">
              <a16:creationId xmlns:a16="http://schemas.microsoft.com/office/drawing/2014/main" id="{C783BC72-C65E-451D-96A2-937EC8B6DF4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4" name="Text Box 1">
          <a:extLst>
            <a:ext uri="{FF2B5EF4-FFF2-40B4-BE49-F238E27FC236}">
              <a16:creationId xmlns:a16="http://schemas.microsoft.com/office/drawing/2014/main" id="{EE26CE24-08F8-443B-95DB-7223F9C4285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5" name="Text Box 1">
          <a:extLst>
            <a:ext uri="{FF2B5EF4-FFF2-40B4-BE49-F238E27FC236}">
              <a16:creationId xmlns:a16="http://schemas.microsoft.com/office/drawing/2014/main" id="{88DA4514-55B8-4A76-8952-7800256A4B6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6" name="Text Box 1">
          <a:extLst>
            <a:ext uri="{FF2B5EF4-FFF2-40B4-BE49-F238E27FC236}">
              <a16:creationId xmlns:a16="http://schemas.microsoft.com/office/drawing/2014/main" id="{75A5A3CC-8DB6-48A2-B284-9977D773762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7" name="Text Box 1">
          <a:extLst>
            <a:ext uri="{FF2B5EF4-FFF2-40B4-BE49-F238E27FC236}">
              <a16:creationId xmlns:a16="http://schemas.microsoft.com/office/drawing/2014/main" id="{65DB49C3-C754-4285-B2BF-40CED72137D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8" name="Text Box 1">
          <a:extLst>
            <a:ext uri="{FF2B5EF4-FFF2-40B4-BE49-F238E27FC236}">
              <a16:creationId xmlns:a16="http://schemas.microsoft.com/office/drawing/2014/main" id="{EAA9ABB3-FDAE-4A86-B9C1-10DD84D46AB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79" name="Text Box 1">
          <a:extLst>
            <a:ext uri="{FF2B5EF4-FFF2-40B4-BE49-F238E27FC236}">
              <a16:creationId xmlns:a16="http://schemas.microsoft.com/office/drawing/2014/main" id="{EA5CC5CC-714F-4D05-9081-B0F77268A8D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0" name="Text Box 1">
          <a:extLst>
            <a:ext uri="{FF2B5EF4-FFF2-40B4-BE49-F238E27FC236}">
              <a16:creationId xmlns:a16="http://schemas.microsoft.com/office/drawing/2014/main" id="{D0DA6F62-52A7-4E5D-B7C6-9CC78476631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1" name="Text Box 1">
          <a:extLst>
            <a:ext uri="{FF2B5EF4-FFF2-40B4-BE49-F238E27FC236}">
              <a16:creationId xmlns:a16="http://schemas.microsoft.com/office/drawing/2014/main" id="{ACAA3E72-064E-4254-8ADD-5032CCE0558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2" name="Text Box 1">
          <a:extLst>
            <a:ext uri="{FF2B5EF4-FFF2-40B4-BE49-F238E27FC236}">
              <a16:creationId xmlns:a16="http://schemas.microsoft.com/office/drawing/2014/main" id="{654EB2E5-C106-48B9-BB7E-7964B445CE4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3" name="Text Box 1">
          <a:extLst>
            <a:ext uri="{FF2B5EF4-FFF2-40B4-BE49-F238E27FC236}">
              <a16:creationId xmlns:a16="http://schemas.microsoft.com/office/drawing/2014/main" id="{3670F7FA-A6BE-4DED-86B4-339C914A74B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4" name="Text Box 1">
          <a:extLst>
            <a:ext uri="{FF2B5EF4-FFF2-40B4-BE49-F238E27FC236}">
              <a16:creationId xmlns:a16="http://schemas.microsoft.com/office/drawing/2014/main" id="{037BF7D0-EB83-4F07-9403-C060A9523E4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5" name="Text Box 1">
          <a:extLst>
            <a:ext uri="{FF2B5EF4-FFF2-40B4-BE49-F238E27FC236}">
              <a16:creationId xmlns:a16="http://schemas.microsoft.com/office/drawing/2014/main" id="{611D377A-39BB-412A-A3E3-AA02424F126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6" name="Text Box 1">
          <a:extLst>
            <a:ext uri="{FF2B5EF4-FFF2-40B4-BE49-F238E27FC236}">
              <a16:creationId xmlns:a16="http://schemas.microsoft.com/office/drawing/2014/main" id="{C5E1C807-5ACB-43DD-B6E1-C3A5C472F7D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7" name="Text Box 1">
          <a:extLst>
            <a:ext uri="{FF2B5EF4-FFF2-40B4-BE49-F238E27FC236}">
              <a16:creationId xmlns:a16="http://schemas.microsoft.com/office/drawing/2014/main" id="{A75EB9DA-85D7-448D-A66C-1A608A5AABF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8" name="Text Box 1">
          <a:extLst>
            <a:ext uri="{FF2B5EF4-FFF2-40B4-BE49-F238E27FC236}">
              <a16:creationId xmlns:a16="http://schemas.microsoft.com/office/drawing/2014/main" id="{BC94B04A-7C60-412A-9FB1-0A2DF1BAB27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89" name="Text Box 1">
          <a:extLst>
            <a:ext uri="{FF2B5EF4-FFF2-40B4-BE49-F238E27FC236}">
              <a16:creationId xmlns:a16="http://schemas.microsoft.com/office/drawing/2014/main" id="{DA408A29-F3A3-4BAE-8D8C-60C5F602777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0" name="Text Box 1">
          <a:extLst>
            <a:ext uri="{FF2B5EF4-FFF2-40B4-BE49-F238E27FC236}">
              <a16:creationId xmlns:a16="http://schemas.microsoft.com/office/drawing/2014/main" id="{161154AC-7C32-4C7A-A971-F6CD4F840FE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1" name="Text Box 1">
          <a:extLst>
            <a:ext uri="{FF2B5EF4-FFF2-40B4-BE49-F238E27FC236}">
              <a16:creationId xmlns:a16="http://schemas.microsoft.com/office/drawing/2014/main" id="{71933BEB-AE27-443F-AD0B-20B7E3D7BA1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2" name="Text Box 1">
          <a:extLst>
            <a:ext uri="{FF2B5EF4-FFF2-40B4-BE49-F238E27FC236}">
              <a16:creationId xmlns:a16="http://schemas.microsoft.com/office/drawing/2014/main" id="{422259B5-176F-4C74-8AB3-EBDBB4CF94C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3" name="Text Box 1">
          <a:extLst>
            <a:ext uri="{FF2B5EF4-FFF2-40B4-BE49-F238E27FC236}">
              <a16:creationId xmlns:a16="http://schemas.microsoft.com/office/drawing/2014/main" id="{56CB84CD-595E-43A2-A9A6-F310578309F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4" name="Text Box 1">
          <a:extLst>
            <a:ext uri="{FF2B5EF4-FFF2-40B4-BE49-F238E27FC236}">
              <a16:creationId xmlns:a16="http://schemas.microsoft.com/office/drawing/2014/main" id="{2E63E533-E247-44B4-96AB-4E719F95388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5" name="Text Box 1">
          <a:extLst>
            <a:ext uri="{FF2B5EF4-FFF2-40B4-BE49-F238E27FC236}">
              <a16:creationId xmlns:a16="http://schemas.microsoft.com/office/drawing/2014/main" id="{D7EA9054-F1CB-4785-8F1A-DA685092334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6" name="Text Box 1">
          <a:extLst>
            <a:ext uri="{FF2B5EF4-FFF2-40B4-BE49-F238E27FC236}">
              <a16:creationId xmlns:a16="http://schemas.microsoft.com/office/drawing/2014/main" id="{DF354700-C51B-42D4-97E5-E9A28E2553D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7" name="Text Box 1">
          <a:extLst>
            <a:ext uri="{FF2B5EF4-FFF2-40B4-BE49-F238E27FC236}">
              <a16:creationId xmlns:a16="http://schemas.microsoft.com/office/drawing/2014/main" id="{CF2656BF-D992-4A95-B472-4150ED56896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8" name="Text Box 1">
          <a:extLst>
            <a:ext uri="{FF2B5EF4-FFF2-40B4-BE49-F238E27FC236}">
              <a16:creationId xmlns:a16="http://schemas.microsoft.com/office/drawing/2014/main" id="{667179E5-5518-4565-981A-56448C0F5E6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899" name="Text Box 1">
          <a:extLst>
            <a:ext uri="{FF2B5EF4-FFF2-40B4-BE49-F238E27FC236}">
              <a16:creationId xmlns:a16="http://schemas.microsoft.com/office/drawing/2014/main" id="{A49A3073-5974-48C5-9FD3-3F85D3E06C2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0" name="Text Box 1">
          <a:extLst>
            <a:ext uri="{FF2B5EF4-FFF2-40B4-BE49-F238E27FC236}">
              <a16:creationId xmlns:a16="http://schemas.microsoft.com/office/drawing/2014/main" id="{88826267-5F9A-4860-9B17-DAA1E9D5C38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1" name="Text Box 1">
          <a:extLst>
            <a:ext uri="{FF2B5EF4-FFF2-40B4-BE49-F238E27FC236}">
              <a16:creationId xmlns:a16="http://schemas.microsoft.com/office/drawing/2014/main" id="{20761797-5470-4DAC-A0FD-02F979D348D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2" name="Text Box 1">
          <a:extLst>
            <a:ext uri="{FF2B5EF4-FFF2-40B4-BE49-F238E27FC236}">
              <a16:creationId xmlns:a16="http://schemas.microsoft.com/office/drawing/2014/main" id="{24E1AF93-2D65-4EEF-9D82-844CFED2CFB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3" name="Text Box 1">
          <a:extLst>
            <a:ext uri="{FF2B5EF4-FFF2-40B4-BE49-F238E27FC236}">
              <a16:creationId xmlns:a16="http://schemas.microsoft.com/office/drawing/2014/main" id="{1B56941F-A9EC-4634-9AB8-FD67B16D79F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4" name="Text Box 1">
          <a:extLst>
            <a:ext uri="{FF2B5EF4-FFF2-40B4-BE49-F238E27FC236}">
              <a16:creationId xmlns:a16="http://schemas.microsoft.com/office/drawing/2014/main" id="{ACDF9747-0922-4DDF-871E-9C71335C149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5" name="Text Box 1">
          <a:extLst>
            <a:ext uri="{FF2B5EF4-FFF2-40B4-BE49-F238E27FC236}">
              <a16:creationId xmlns:a16="http://schemas.microsoft.com/office/drawing/2014/main" id="{B554C06C-F181-4662-991A-4E7081DD5DD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6" name="Text Box 1">
          <a:extLst>
            <a:ext uri="{FF2B5EF4-FFF2-40B4-BE49-F238E27FC236}">
              <a16:creationId xmlns:a16="http://schemas.microsoft.com/office/drawing/2014/main" id="{D03C3F59-6AB2-4863-938D-7965CB6A89E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7" name="Text Box 1">
          <a:extLst>
            <a:ext uri="{FF2B5EF4-FFF2-40B4-BE49-F238E27FC236}">
              <a16:creationId xmlns:a16="http://schemas.microsoft.com/office/drawing/2014/main" id="{21E1E2B9-334F-4E49-B1B9-FE23AFBE0ED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8" name="Text Box 1">
          <a:extLst>
            <a:ext uri="{FF2B5EF4-FFF2-40B4-BE49-F238E27FC236}">
              <a16:creationId xmlns:a16="http://schemas.microsoft.com/office/drawing/2014/main" id="{F56B6986-3993-491A-BDE7-56741D11903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09" name="Text Box 1">
          <a:extLst>
            <a:ext uri="{FF2B5EF4-FFF2-40B4-BE49-F238E27FC236}">
              <a16:creationId xmlns:a16="http://schemas.microsoft.com/office/drawing/2014/main" id="{4FBFAAD6-0CC6-4E9F-90BB-8A5B73BA6A3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0" name="Text Box 1">
          <a:extLst>
            <a:ext uri="{FF2B5EF4-FFF2-40B4-BE49-F238E27FC236}">
              <a16:creationId xmlns:a16="http://schemas.microsoft.com/office/drawing/2014/main" id="{422201AD-75E8-4C68-A92D-4CAAFA6C4FC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1" name="Text Box 1">
          <a:extLst>
            <a:ext uri="{FF2B5EF4-FFF2-40B4-BE49-F238E27FC236}">
              <a16:creationId xmlns:a16="http://schemas.microsoft.com/office/drawing/2014/main" id="{CB352284-B55A-4BE0-93DF-B8F8BF35F54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2" name="Text Box 1">
          <a:extLst>
            <a:ext uri="{FF2B5EF4-FFF2-40B4-BE49-F238E27FC236}">
              <a16:creationId xmlns:a16="http://schemas.microsoft.com/office/drawing/2014/main" id="{516EEACC-B044-4ECC-B9E0-EDF58A4799D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3" name="Text Box 1">
          <a:extLst>
            <a:ext uri="{FF2B5EF4-FFF2-40B4-BE49-F238E27FC236}">
              <a16:creationId xmlns:a16="http://schemas.microsoft.com/office/drawing/2014/main" id="{6F0D776C-5747-4034-9BA5-880F26FBF09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4" name="Text Box 1">
          <a:extLst>
            <a:ext uri="{FF2B5EF4-FFF2-40B4-BE49-F238E27FC236}">
              <a16:creationId xmlns:a16="http://schemas.microsoft.com/office/drawing/2014/main" id="{35B16921-DB24-412F-8A78-61DA0C0ECCD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5" name="Text Box 1">
          <a:extLst>
            <a:ext uri="{FF2B5EF4-FFF2-40B4-BE49-F238E27FC236}">
              <a16:creationId xmlns:a16="http://schemas.microsoft.com/office/drawing/2014/main" id="{AA542738-A2E5-4E85-A0EF-CE881ED82F5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6" name="Text Box 1">
          <a:extLst>
            <a:ext uri="{FF2B5EF4-FFF2-40B4-BE49-F238E27FC236}">
              <a16:creationId xmlns:a16="http://schemas.microsoft.com/office/drawing/2014/main" id="{1B3C1CF1-3693-4EFD-ACE4-1936E8C7575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7" name="Text Box 1">
          <a:extLst>
            <a:ext uri="{FF2B5EF4-FFF2-40B4-BE49-F238E27FC236}">
              <a16:creationId xmlns:a16="http://schemas.microsoft.com/office/drawing/2014/main" id="{25554034-5B4F-486A-9DE2-4766A2866A4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8" name="Text Box 1">
          <a:extLst>
            <a:ext uri="{FF2B5EF4-FFF2-40B4-BE49-F238E27FC236}">
              <a16:creationId xmlns:a16="http://schemas.microsoft.com/office/drawing/2014/main" id="{19BD901F-2F88-4267-AC31-03BF7CA1938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19" name="Text Box 1">
          <a:extLst>
            <a:ext uri="{FF2B5EF4-FFF2-40B4-BE49-F238E27FC236}">
              <a16:creationId xmlns:a16="http://schemas.microsoft.com/office/drawing/2014/main" id="{BA2E3804-BC2D-489B-A8F1-029BC91A743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0" name="Text Box 1">
          <a:extLst>
            <a:ext uri="{FF2B5EF4-FFF2-40B4-BE49-F238E27FC236}">
              <a16:creationId xmlns:a16="http://schemas.microsoft.com/office/drawing/2014/main" id="{FC6EBF15-B342-4E39-A098-2C9F1F65125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1" name="Text Box 1">
          <a:extLst>
            <a:ext uri="{FF2B5EF4-FFF2-40B4-BE49-F238E27FC236}">
              <a16:creationId xmlns:a16="http://schemas.microsoft.com/office/drawing/2014/main" id="{947909DA-BBF3-467E-8738-378E6744F71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2" name="Text Box 1">
          <a:extLst>
            <a:ext uri="{FF2B5EF4-FFF2-40B4-BE49-F238E27FC236}">
              <a16:creationId xmlns:a16="http://schemas.microsoft.com/office/drawing/2014/main" id="{A66F8A66-3148-48E5-8895-55B2B4C1FF6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3" name="Text Box 1">
          <a:extLst>
            <a:ext uri="{FF2B5EF4-FFF2-40B4-BE49-F238E27FC236}">
              <a16:creationId xmlns:a16="http://schemas.microsoft.com/office/drawing/2014/main" id="{28FE8961-6FA2-4866-9A2C-32C81A26618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4" name="Text Box 1">
          <a:extLst>
            <a:ext uri="{FF2B5EF4-FFF2-40B4-BE49-F238E27FC236}">
              <a16:creationId xmlns:a16="http://schemas.microsoft.com/office/drawing/2014/main" id="{FD77E08D-7D6C-48EB-9180-0FBD9B7B280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5" name="Text Box 1">
          <a:extLst>
            <a:ext uri="{FF2B5EF4-FFF2-40B4-BE49-F238E27FC236}">
              <a16:creationId xmlns:a16="http://schemas.microsoft.com/office/drawing/2014/main" id="{EA488691-B59F-4458-9F6C-9071F811DD2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6" name="Text Box 1">
          <a:extLst>
            <a:ext uri="{FF2B5EF4-FFF2-40B4-BE49-F238E27FC236}">
              <a16:creationId xmlns:a16="http://schemas.microsoft.com/office/drawing/2014/main" id="{028717EF-04BE-43EA-8F6F-A91774DC882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7" name="Text Box 1">
          <a:extLst>
            <a:ext uri="{FF2B5EF4-FFF2-40B4-BE49-F238E27FC236}">
              <a16:creationId xmlns:a16="http://schemas.microsoft.com/office/drawing/2014/main" id="{2926C31D-A255-49F5-B744-09D7869DEA3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8" name="Text Box 1">
          <a:extLst>
            <a:ext uri="{FF2B5EF4-FFF2-40B4-BE49-F238E27FC236}">
              <a16:creationId xmlns:a16="http://schemas.microsoft.com/office/drawing/2014/main" id="{750720D7-2AEE-4815-ACD8-DEAEC4EEEC3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29" name="Text Box 1">
          <a:extLst>
            <a:ext uri="{FF2B5EF4-FFF2-40B4-BE49-F238E27FC236}">
              <a16:creationId xmlns:a16="http://schemas.microsoft.com/office/drawing/2014/main" id="{ED8D2DE6-C5F2-4647-9580-D56048E028D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0" name="Text Box 1">
          <a:extLst>
            <a:ext uri="{FF2B5EF4-FFF2-40B4-BE49-F238E27FC236}">
              <a16:creationId xmlns:a16="http://schemas.microsoft.com/office/drawing/2014/main" id="{475799DA-52B4-4368-AFF5-0582D601EFB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1" name="Text Box 1">
          <a:extLst>
            <a:ext uri="{FF2B5EF4-FFF2-40B4-BE49-F238E27FC236}">
              <a16:creationId xmlns:a16="http://schemas.microsoft.com/office/drawing/2014/main" id="{05D7D4A9-8359-437B-B4A6-A72CF8ABD98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2" name="Text Box 1">
          <a:extLst>
            <a:ext uri="{FF2B5EF4-FFF2-40B4-BE49-F238E27FC236}">
              <a16:creationId xmlns:a16="http://schemas.microsoft.com/office/drawing/2014/main" id="{6F8FFFDB-D91C-4EE5-B1AB-27A5ED76ACE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3" name="Text Box 1">
          <a:extLst>
            <a:ext uri="{FF2B5EF4-FFF2-40B4-BE49-F238E27FC236}">
              <a16:creationId xmlns:a16="http://schemas.microsoft.com/office/drawing/2014/main" id="{C0F87DD9-C1CB-47AB-9DA8-DA32B43C3DA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4" name="Text Box 1">
          <a:extLst>
            <a:ext uri="{FF2B5EF4-FFF2-40B4-BE49-F238E27FC236}">
              <a16:creationId xmlns:a16="http://schemas.microsoft.com/office/drawing/2014/main" id="{8DC60D71-F748-4764-AD9C-7B7DA180101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5" name="Text Box 1">
          <a:extLst>
            <a:ext uri="{FF2B5EF4-FFF2-40B4-BE49-F238E27FC236}">
              <a16:creationId xmlns:a16="http://schemas.microsoft.com/office/drawing/2014/main" id="{65B10C92-B950-43A6-9757-F2BC25492C8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6" name="Text Box 1">
          <a:extLst>
            <a:ext uri="{FF2B5EF4-FFF2-40B4-BE49-F238E27FC236}">
              <a16:creationId xmlns:a16="http://schemas.microsoft.com/office/drawing/2014/main" id="{BD206284-75B9-4148-8B52-85F03E1429B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7" name="Text Box 1">
          <a:extLst>
            <a:ext uri="{FF2B5EF4-FFF2-40B4-BE49-F238E27FC236}">
              <a16:creationId xmlns:a16="http://schemas.microsoft.com/office/drawing/2014/main" id="{1340ED27-4EBA-4C11-B522-8CE4A5689D2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8" name="Text Box 1">
          <a:extLst>
            <a:ext uri="{FF2B5EF4-FFF2-40B4-BE49-F238E27FC236}">
              <a16:creationId xmlns:a16="http://schemas.microsoft.com/office/drawing/2014/main" id="{097632AE-3875-4035-8DB5-25B8B58DD46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39" name="Text Box 1">
          <a:extLst>
            <a:ext uri="{FF2B5EF4-FFF2-40B4-BE49-F238E27FC236}">
              <a16:creationId xmlns:a16="http://schemas.microsoft.com/office/drawing/2014/main" id="{D9913A34-FB3A-4570-838B-C9C4CA109E0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0" name="Text Box 1">
          <a:extLst>
            <a:ext uri="{FF2B5EF4-FFF2-40B4-BE49-F238E27FC236}">
              <a16:creationId xmlns:a16="http://schemas.microsoft.com/office/drawing/2014/main" id="{8B35E6B7-E892-4E91-9D56-4196630C733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1" name="Text Box 1">
          <a:extLst>
            <a:ext uri="{FF2B5EF4-FFF2-40B4-BE49-F238E27FC236}">
              <a16:creationId xmlns:a16="http://schemas.microsoft.com/office/drawing/2014/main" id="{E06743BC-976E-4764-B897-FB3C82CE99F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2" name="Text Box 1">
          <a:extLst>
            <a:ext uri="{FF2B5EF4-FFF2-40B4-BE49-F238E27FC236}">
              <a16:creationId xmlns:a16="http://schemas.microsoft.com/office/drawing/2014/main" id="{4F5C5CB1-8799-40B7-B0D4-B303EF62DE6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3" name="Text Box 1">
          <a:extLst>
            <a:ext uri="{FF2B5EF4-FFF2-40B4-BE49-F238E27FC236}">
              <a16:creationId xmlns:a16="http://schemas.microsoft.com/office/drawing/2014/main" id="{D2A61E57-3F6E-4A3E-B117-CC9233955EE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4" name="Text Box 1">
          <a:extLst>
            <a:ext uri="{FF2B5EF4-FFF2-40B4-BE49-F238E27FC236}">
              <a16:creationId xmlns:a16="http://schemas.microsoft.com/office/drawing/2014/main" id="{3EA22282-2AD3-43AC-9472-834C106FCF6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5" name="Text Box 1">
          <a:extLst>
            <a:ext uri="{FF2B5EF4-FFF2-40B4-BE49-F238E27FC236}">
              <a16:creationId xmlns:a16="http://schemas.microsoft.com/office/drawing/2014/main" id="{67732AF3-B1BE-4E7D-B452-BF475233D25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6" name="Text Box 1">
          <a:extLst>
            <a:ext uri="{FF2B5EF4-FFF2-40B4-BE49-F238E27FC236}">
              <a16:creationId xmlns:a16="http://schemas.microsoft.com/office/drawing/2014/main" id="{FA6BF350-5984-436D-BDCA-FFF372C68D8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7" name="Text Box 1">
          <a:extLst>
            <a:ext uri="{FF2B5EF4-FFF2-40B4-BE49-F238E27FC236}">
              <a16:creationId xmlns:a16="http://schemas.microsoft.com/office/drawing/2014/main" id="{297DB4FD-4133-4DA9-8D98-96AF5683092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8" name="Text Box 1">
          <a:extLst>
            <a:ext uri="{FF2B5EF4-FFF2-40B4-BE49-F238E27FC236}">
              <a16:creationId xmlns:a16="http://schemas.microsoft.com/office/drawing/2014/main" id="{282B6DE0-E8A1-4BBB-B1EA-C39F33D214F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49" name="Text Box 1">
          <a:extLst>
            <a:ext uri="{FF2B5EF4-FFF2-40B4-BE49-F238E27FC236}">
              <a16:creationId xmlns:a16="http://schemas.microsoft.com/office/drawing/2014/main" id="{4EEFA744-547A-4C41-BE0B-3556353C9F0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0" name="Text Box 1">
          <a:extLst>
            <a:ext uri="{FF2B5EF4-FFF2-40B4-BE49-F238E27FC236}">
              <a16:creationId xmlns:a16="http://schemas.microsoft.com/office/drawing/2014/main" id="{8F051C73-CFD5-4A10-9865-9F517D33ED2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1" name="Text Box 1">
          <a:extLst>
            <a:ext uri="{FF2B5EF4-FFF2-40B4-BE49-F238E27FC236}">
              <a16:creationId xmlns:a16="http://schemas.microsoft.com/office/drawing/2014/main" id="{5A2C8298-83BB-4CE0-942E-53E75D65267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2" name="Text Box 1">
          <a:extLst>
            <a:ext uri="{FF2B5EF4-FFF2-40B4-BE49-F238E27FC236}">
              <a16:creationId xmlns:a16="http://schemas.microsoft.com/office/drawing/2014/main" id="{3863C0AC-F606-4DE6-B31E-E90E423D45B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3" name="Text Box 1">
          <a:extLst>
            <a:ext uri="{FF2B5EF4-FFF2-40B4-BE49-F238E27FC236}">
              <a16:creationId xmlns:a16="http://schemas.microsoft.com/office/drawing/2014/main" id="{457F0E0D-0764-4118-A737-2598E69E81F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4" name="Text Box 1">
          <a:extLst>
            <a:ext uri="{FF2B5EF4-FFF2-40B4-BE49-F238E27FC236}">
              <a16:creationId xmlns:a16="http://schemas.microsoft.com/office/drawing/2014/main" id="{E47CE04E-8EF7-4492-9D48-153233010A0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5" name="Text Box 1">
          <a:extLst>
            <a:ext uri="{FF2B5EF4-FFF2-40B4-BE49-F238E27FC236}">
              <a16:creationId xmlns:a16="http://schemas.microsoft.com/office/drawing/2014/main" id="{3E79A97F-519E-4CFF-A3CA-C9AE77D2BB0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6" name="Text Box 1">
          <a:extLst>
            <a:ext uri="{FF2B5EF4-FFF2-40B4-BE49-F238E27FC236}">
              <a16:creationId xmlns:a16="http://schemas.microsoft.com/office/drawing/2014/main" id="{18A02ED7-AF8C-45EF-86AA-F59012B3103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7" name="Text Box 1">
          <a:extLst>
            <a:ext uri="{FF2B5EF4-FFF2-40B4-BE49-F238E27FC236}">
              <a16:creationId xmlns:a16="http://schemas.microsoft.com/office/drawing/2014/main" id="{D8D59B8F-7C02-42C1-9128-E7A5B630945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8" name="Text Box 1">
          <a:extLst>
            <a:ext uri="{FF2B5EF4-FFF2-40B4-BE49-F238E27FC236}">
              <a16:creationId xmlns:a16="http://schemas.microsoft.com/office/drawing/2014/main" id="{AE039C29-5121-4560-9A3E-8CE32BABC6E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59" name="Text Box 1">
          <a:extLst>
            <a:ext uri="{FF2B5EF4-FFF2-40B4-BE49-F238E27FC236}">
              <a16:creationId xmlns:a16="http://schemas.microsoft.com/office/drawing/2014/main" id="{A3AE89F0-6D01-40E2-8EC0-D71505F5BA4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0" name="Text Box 1">
          <a:extLst>
            <a:ext uri="{FF2B5EF4-FFF2-40B4-BE49-F238E27FC236}">
              <a16:creationId xmlns:a16="http://schemas.microsoft.com/office/drawing/2014/main" id="{CFFF4450-4E83-4871-9B9C-7C550A4AD1A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1" name="Text Box 1">
          <a:extLst>
            <a:ext uri="{FF2B5EF4-FFF2-40B4-BE49-F238E27FC236}">
              <a16:creationId xmlns:a16="http://schemas.microsoft.com/office/drawing/2014/main" id="{012B1A75-0DC2-4F29-A38A-CECBAD7EA1A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2" name="Text Box 1">
          <a:extLst>
            <a:ext uri="{FF2B5EF4-FFF2-40B4-BE49-F238E27FC236}">
              <a16:creationId xmlns:a16="http://schemas.microsoft.com/office/drawing/2014/main" id="{1744A18A-A700-44F9-BB10-A77A4F6AC20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3" name="Text Box 1">
          <a:extLst>
            <a:ext uri="{FF2B5EF4-FFF2-40B4-BE49-F238E27FC236}">
              <a16:creationId xmlns:a16="http://schemas.microsoft.com/office/drawing/2014/main" id="{6644B6EF-7209-4B42-B887-7571EB662D7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4" name="Text Box 1">
          <a:extLst>
            <a:ext uri="{FF2B5EF4-FFF2-40B4-BE49-F238E27FC236}">
              <a16:creationId xmlns:a16="http://schemas.microsoft.com/office/drawing/2014/main" id="{E8F797CB-6E35-4B6B-BCFD-35B83219105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5" name="Text Box 1">
          <a:extLst>
            <a:ext uri="{FF2B5EF4-FFF2-40B4-BE49-F238E27FC236}">
              <a16:creationId xmlns:a16="http://schemas.microsoft.com/office/drawing/2014/main" id="{44748B69-361C-4D06-9D23-5F280866163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6" name="Text Box 1">
          <a:extLst>
            <a:ext uri="{FF2B5EF4-FFF2-40B4-BE49-F238E27FC236}">
              <a16:creationId xmlns:a16="http://schemas.microsoft.com/office/drawing/2014/main" id="{F1560E6D-1171-4996-ABEE-F6A6906FF86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7" name="Text Box 1">
          <a:extLst>
            <a:ext uri="{FF2B5EF4-FFF2-40B4-BE49-F238E27FC236}">
              <a16:creationId xmlns:a16="http://schemas.microsoft.com/office/drawing/2014/main" id="{B27FC068-549E-4410-AFEF-E2F2AF74838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8" name="Text Box 1">
          <a:extLst>
            <a:ext uri="{FF2B5EF4-FFF2-40B4-BE49-F238E27FC236}">
              <a16:creationId xmlns:a16="http://schemas.microsoft.com/office/drawing/2014/main" id="{03F9E060-615B-4425-A3AE-CE735B61431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69" name="Text Box 1">
          <a:extLst>
            <a:ext uri="{FF2B5EF4-FFF2-40B4-BE49-F238E27FC236}">
              <a16:creationId xmlns:a16="http://schemas.microsoft.com/office/drawing/2014/main" id="{34AACEA0-5B65-4615-9D4A-BBDEAF7320D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0" name="Text Box 1">
          <a:extLst>
            <a:ext uri="{FF2B5EF4-FFF2-40B4-BE49-F238E27FC236}">
              <a16:creationId xmlns:a16="http://schemas.microsoft.com/office/drawing/2014/main" id="{F9CF5BBB-16EF-450E-A9CE-6243EF9D4D7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1" name="Text Box 1">
          <a:extLst>
            <a:ext uri="{FF2B5EF4-FFF2-40B4-BE49-F238E27FC236}">
              <a16:creationId xmlns:a16="http://schemas.microsoft.com/office/drawing/2014/main" id="{5BFEAB55-F79A-444C-ACAF-6C979501E73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2" name="Text Box 1">
          <a:extLst>
            <a:ext uri="{FF2B5EF4-FFF2-40B4-BE49-F238E27FC236}">
              <a16:creationId xmlns:a16="http://schemas.microsoft.com/office/drawing/2014/main" id="{5903D654-9302-40AF-96E0-BE5338ED855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3" name="Text Box 1">
          <a:extLst>
            <a:ext uri="{FF2B5EF4-FFF2-40B4-BE49-F238E27FC236}">
              <a16:creationId xmlns:a16="http://schemas.microsoft.com/office/drawing/2014/main" id="{7C1BC785-72CF-45FE-B7ED-2C96F7993BD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4" name="Text Box 1">
          <a:extLst>
            <a:ext uri="{FF2B5EF4-FFF2-40B4-BE49-F238E27FC236}">
              <a16:creationId xmlns:a16="http://schemas.microsoft.com/office/drawing/2014/main" id="{4C69FC03-9EC9-42A6-A71F-CBFBFCA35C7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5" name="Text Box 1">
          <a:extLst>
            <a:ext uri="{FF2B5EF4-FFF2-40B4-BE49-F238E27FC236}">
              <a16:creationId xmlns:a16="http://schemas.microsoft.com/office/drawing/2014/main" id="{615091DD-9382-4F04-8073-00AE8793215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6" name="Text Box 1">
          <a:extLst>
            <a:ext uri="{FF2B5EF4-FFF2-40B4-BE49-F238E27FC236}">
              <a16:creationId xmlns:a16="http://schemas.microsoft.com/office/drawing/2014/main" id="{4FBD7407-D1FE-441D-9613-745F1926639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7" name="Text Box 1">
          <a:extLst>
            <a:ext uri="{FF2B5EF4-FFF2-40B4-BE49-F238E27FC236}">
              <a16:creationId xmlns:a16="http://schemas.microsoft.com/office/drawing/2014/main" id="{C4ED52FB-716E-4CF5-8D58-024944E5127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8" name="Text Box 1">
          <a:extLst>
            <a:ext uri="{FF2B5EF4-FFF2-40B4-BE49-F238E27FC236}">
              <a16:creationId xmlns:a16="http://schemas.microsoft.com/office/drawing/2014/main" id="{0A86C823-FE18-4BCC-B5F3-398D12D9067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79" name="Text Box 1">
          <a:extLst>
            <a:ext uri="{FF2B5EF4-FFF2-40B4-BE49-F238E27FC236}">
              <a16:creationId xmlns:a16="http://schemas.microsoft.com/office/drawing/2014/main" id="{66A71FB8-5A71-4385-A204-2A9D60B799F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0" name="Text Box 1">
          <a:extLst>
            <a:ext uri="{FF2B5EF4-FFF2-40B4-BE49-F238E27FC236}">
              <a16:creationId xmlns:a16="http://schemas.microsoft.com/office/drawing/2014/main" id="{CFE53C33-B818-4D91-B4C7-F07D9F9BF0F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1" name="Text Box 1">
          <a:extLst>
            <a:ext uri="{FF2B5EF4-FFF2-40B4-BE49-F238E27FC236}">
              <a16:creationId xmlns:a16="http://schemas.microsoft.com/office/drawing/2014/main" id="{DE702F00-2920-44FE-978F-65367C7698F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2" name="Text Box 1">
          <a:extLst>
            <a:ext uri="{FF2B5EF4-FFF2-40B4-BE49-F238E27FC236}">
              <a16:creationId xmlns:a16="http://schemas.microsoft.com/office/drawing/2014/main" id="{D29DE2D2-10EB-4907-AE33-C9DBF558D3E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3" name="Text Box 1">
          <a:extLst>
            <a:ext uri="{FF2B5EF4-FFF2-40B4-BE49-F238E27FC236}">
              <a16:creationId xmlns:a16="http://schemas.microsoft.com/office/drawing/2014/main" id="{B16D86B8-0E61-49EA-A593-B0A94021D7E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4" name="Text Box 1">
          <a:extLst>
            <a:ext uri="{FF2B5EF4-FFF2-40B4-BE49-F238E27FC236}">
              <a16:creationId xmlns:a16="http://schemas.microsoft.com/office/drawing/2014/main" id="{B5D9108A-A700-4BF9-8A05-5F0F6438EC5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5" name="Text Box 1">
          <a:extLst>
            <a:ext uri="{FF2B5EF4-FFF2-40B4-BE49-F238E27FC236}">
              <a16:creationId xmlns:a16="http://schemas.microsoft.com/office/drawing/2014/main" id="{42F9836F-092D-4530-A108-694649ADFF1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6" name="Text Box 1">
          <a:extLst>
            <a:ext uri="{FF2B5EF4-FFF2-40B4-BE49-F238E27FC236}">
              <a16:creationId xmlns:a16="http://schemas.microsoft.com/office/drawing/2014/main" id="{DAC3DBB8-A5C6-4470-86E0-4B03FCC268B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7" name="Text Box 1">
          <a:extLst>
            <a:ext uri="{FF2B5EF4-FFF2-40B4-BE49-F238E27FC236}">
              <a16:creationId xmlns:a16="http://schemas.microsoft.com/office/drawing/2014/main" id="{A2AB10C6-2905-4D62-8D86-851E4A1AFD6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8" name="Text Box 1">
          <a:extLst>
            <a:ext uri="{FF2B5EF4-FFF2-40B4-BE49-F238E27FC236}">
              <a16:creationId xmlns:a16="http://schemas.microsoft.com/office/drawing/2014/main" id="{373D0319-6BD7-451C-AECF-74945BF23CE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89" name="Text Box 1">
          <a:extLst>
            <a:ext uri="{FF2B5EF4-FFF2-40B4-BE49-F238E27FC236}">
              <a16:creationId xmlns:a16="http://schemas.microsoft.com/office/drawing/2014/main" id="{C6C387BD-DB5A-4C5E-94F3-42A0741BEF6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0" name="Text Box 1">
          <a:extLst>
            <a:ext uri="{FF2B5EF4-FFF2-40B4-BE49-F238E27FC236}">
              <a16:creationId xmlns:a16="http://schemas.microsoft.com/office/drawing/2014/main" id="{B41F373D-CE81-443A-B3C5-276C7B05DB7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1" name="Text Box 1">
          <a:extLst>
            <a:ext uri="{FF2B5EF4-FFF2-40B4-BE49-F238E27FC236}">
              <a16:creationId xmlns:a16="http://schemas.microsoft.com/office/drawing/2014/main" id="{079F3677-56AE-4B5B-BF22-F9F4C10FC49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2" name="Text Box 1">
          <a:extLst>
            <a:ext uri="{FF2B5EF4-FFF2-40B4-BE49-F238E27FC236}">
              <a16:creationId xmlns:a16="http://schemas.microsoft.com/office/drawing/2014/main" id="{AAD83E83-42F3-4810-A1D9-5C902E2C4C6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3" name="Text Box 1">
          <a:extLst>
            <a:ext uri="{FF2B5EF4-FFF2-40B4-BE49-F238E27FC236}">
              <a16:creationId xmlns:a16="http://schemas.microsoft.com/office/drawing/2014/main" id="{1FBEC1F9-C9B7-41FB-B3F8-EA08095ED67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4" name="Text Box 1">
          <a:extLst>
            <a:ext uri="{FF2B5EF4-FFF2-40B4-BE49-F238E27FC236}">
              <a16:creationId xmlns:a16="http://schemas.microsoft.com/office/drawing/2014/main" id="{07E3091D-CBC9-4837-ACF5-11D92FB7CD2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5" name="Text Box 1">
          <a:extLst>
            <a:ext uri="{FF2B5EF4-FFF2-40B4-BE49-F238E27FC236}">
              <a16:creationId xmlns:a16="http://schemas.microsoft.com/office/drawing/2014/main" id="{49DD9A16-AD2D-4072-8EDE-9D24D9D5D68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6" name="Text Box 1">
          <a:extLst>
            <a:ext uri="{FF2B5EF4-FFF2-40B4-BE49-F238E27FC236}">
              <a16:creationId xmlns:a16="http://schemas.microsoft.com/office/drawing/2014/main" id="{B2D8CF73-2631-4FBE-B28D-6AF95DE295C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7" name="Text Box 1">
          <a:extLst>
            <a:ext uri="{FF2B5EF4-FFF2-40B4-BE49-F238E27FC236}">
              <a16:creationId xmlns:a16="http://schemas.microsoft.com/office/drawing/2014/main" id="{FEB306EF-BF93-42A2-8B83-C3905B77F60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8" name="Text Box 1">
          <a:extLst>
            <a:ext uri="{FF2B5EF4-FFF2-40B4-BE49-F238E27FC236}">
              <a16:creationId xmlns:a16="http://schemas.microsoft.com/office/drawing/2014/main" id="{38124135-C03D-4866-9924-ACE2041E5D0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999" name="Text Box 1">
          <a:extLst>
            <a:ext uri="{FF2B5EF4-FFF2-40B4-BE49-F238E27FC236}">
              <a16:creationId xmlns:a16="http://schemas.microsoft.com/office/drawing/2014/main" id="{EB3AC4AF-CAAA-4ED3-B27E-56AD96B0B87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000" name="Text Box 1">
          <a:extLst>
            <a:ext uri="{FF2B5EF4-FFF2-40B4-BE49-F238E27FC236}">
              <a16:creationId xmlns:a16="http://schemas.microsoft.com/office/drawing/2014/main" id="{B8DD0061-65C5-4E2B-8C98-AEC6F938DBF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001" name="Text Box 1">
          <a:extLst>
            <a:ext uri="{FF2B5EF4-FFF2-40B4-BE49-F238E27FC236}">
              <a16:creationId xmlns:a16="http://schemas.microsoft.com/office/drawing/2014/main" id="{6B28AB7C-7D0D-4D75-B9D7-327CE603B69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2" name="Text Box 1">
          <a:extLst>
            <a:ext uri="{FF2B5EF4-FFF2-40B4-BE49-F238E27FC236}">
              <a16:creationId xmlns:a16="http://schemas.microsoft.com/office/drawing/2014/main" id="{F99FCB8F-2043-4396-BA07-D4F1F2AC53F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3" name="Text Box 1">
          <a:extLst>
            <a:ext uri="{FF2B5EF4-FFF2-40B4-BE49-F238E27FC236}">
              <a16:creationId xmlns:a16="http://schemas.microsoft.com/office/drawing/2014/main" id="{8B0E57FD-ADE2-4BA1-89A0-BDDBA636ACC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4" name="Text Box 1">
          <a:extLst>
            <a:ext uri="{FF2B5EF4-FFF2-40B4-BE49-F238E27FC236}">
              <a16:creationId xmlns:a16="http://schemas.microsoft.com/office/drawing/2014/main" id="{B0D7DD0B-AF85-4FFD-B96A-BA4554AE00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5" name="Text Box 1">
          <a:extLst>
            <a:ext uri="{FF2B5EF4-FFF2-40B4-BE49-F238E27FC236}">
              <a16:creationId xmlns:a16="http://schemas.microsoft.com/office/drawing/2014/main" id="{87779E99-7D2D-459D-AEB4-90D077CFEB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6" name="Text Box 1">
          <a:extLst>
            <a:ext uri="{FF2B5EF4-FFF2-40B4-BE49-F238E27FC236}">
              <a16:creationId xmlns:a16="http://schemas.microsoft.com/office/drawing/2014/main" id="{F5C2D88A-70C7-4BCD-A094-4C9F2CE261C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7" name="Text Box 1">
          <a:extLst>
            <a:ext uri="{FF2B5EF4-FFF2-40B4-BE49-F238E27FC236}">
              <a16:creationId xmlns:a16="http://schemas.microsoft.com/office/drawing/2014/main" id="{0E86C97E-C56B-4F2B-BF04-BBABD8867A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8" name="Text Box 1">
          <a:extLst>
            <a:ext uri="{FF2B5EF4-FFF2-40B4-BE49-F238E27FC236}">
              <a16:creationId xmlns:a16="http://schemas.microsoft.com/office/drawing/2014/main" id="{3F3FCC99-9400-46D9-BE24-944AD690180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09" name="Text Box 1">
          <a:extLst>
            <a:ext uri="{FF2B5EF4-FFF2-40B4-BE49-F238E27FC236}">
              <a16:creationId xmlns:a16="http://schemas.microsoft.com/office/drawing/2014/main" id="{652480FE-40C1-4224-AD87-B9F1818B7E9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0" name="Text Box 1">
          <a:extLst>
            <a:ext uri="{FF2B5EF4-FFF2-40B4-BE49-F238E27FC236}">
              <a16:creationId xmlns:a16="http://schemas.microsoft.com/office/drawing/2014/main" id="{4175F806-5B09-4331-9DE7-D99B707C2B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1" name="Text Box 1">
          <a:extLst>
            <a:ext uri="{FF2B5EF4-FFF2-40B4-BE49-F238E27FC236}">
              <a16:creationId xmlns:a16="http://schemas.microsoft.com/office/drawing/2014/main" id="{BC9CBDFB-E0EF-4421-84C1-40E5CF6A70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2" name="Text Box 1">
          <a:extLst>
            <a:ext uri="{FF2B5EF4-FFF2-40B4-BE49-F238E27FC236}">
              <a16:creationId xmlns:a16="http://schemas.microsoft.com/office/drawing/2014/main" id="{49350E87-9339-41A0-A4A6-E21EFE8283C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3" name="Text Box 1">
          <a:extLst>
            <a:ext uri="{FF2B5EF4-FFF2-40B4-BE49-F238E27FC236}">
              <a16:creationId xmlns:a16="http://schemas.microsoft.com/office/drawing/2014/main" id="{382353B9-F856-4C24-ACC9-D62A015246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4" name="Text Box 1">
          <a:extLst>
            <a:ext uri="{FF2B5EF4-FFF2-40B4-BE49-F238E27FC236}">
              <a16:creationId xmlns:a16="http://schemas.microsoft.com/office/drawing/2014/main" id="{1C51EC9A-BD1C-48AA-AFAD-FDBA933E689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5" name="Text Box 1">
          <a:extLst>
            <a:ext uri="{FF2B5EF4-FFF2-40B4-BE49-F238E27FC236}">
              <a16:creationId xmlns:a16="http://schemas.microsoft.com/office/drawing/2014/main" id="{82D83176-0906-4F0B-8AAD-A2E30459E1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6" name="Text Box 1">
          <a:extLst>
            <a:ext uri="{FF2B5EF4-FFF2-40B4-BE49-F238E27FC236}">
              <a16:creationId xmlns:a16="http://schemas.microsoft.com/office/drawing/2014/main" id="{8F748475-B10C-4EFA-AC5B-60CB6215196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7" name="Text Box 1">
          <a:extLst>
            <a:ext uri="{FF2B5EF4-FFF2-40B4-BE49-F238E27FC236}">
              <a16:creationId xmlns:a16="http://schemas.microsoft.com/office/drawing/2014/main" id="{0ED92C1D-2CC4-4DA7-97FB-20693211C8D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8" name="Text Box 1">
          <a:extLst>
            <a:ext uri="{FF2B5EF4-FFF2-40B4-BE49-F238E27FC236}">
              <a16:creationId xmlns:a16="http://schemas.microsoft.com/office/drawing/2014/main" id="{8A182D65-199F-4E89-BB7D-05E92570EF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19" name="Text Box 1">
          <a:extLst>
            <a:ext uri="{FF2B5EF4-FFF2-40B4-BE49-F238E27FC236}">
              <a16:creationId xmlns:a16="http://schemas.microsoft.com/office/drawing/2014/main" id="{EC62A630-7397-40BA-874D-565C42B9E29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0" name="Text Box 1">
          <a:extLst>
            <a:ext uri="{FF2B5EF4-FFF2-40B4-BE49-F238E27FC236}">
              <a16:creationId xmlns:a16="http://schemas.microsoft.com/office/drawing/2014/main" id="{BAFC8B34-244F-404D-950D-CD5C6802D0E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1" name="Text Box 1">
          <a:extLst>
            <a:ext uri="{FF2B5EF4-FFF2-40B4-BE49-F238E27FC236}">
              <a16:creationId xmlns:a16="http://schemas.microsoft.com/office/drawing/2014/main" id="{4F094F05-6CE6-47FA-B749-FFE5203D59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2" name="Text Box 1">
          <a:extLst>
            <a:ext uri="{FF2B5EF4-FFF2-40B4-BE49-F238E27FC236}">
              <a16:creationId xmlns:a16="http://schemas.microsoft.com/office/drawing/2014/main" id="{380C1B2A-E1C4-4847-B3D7-58D189EB073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3" name="Text Box 1">
          <a:extLst>
            <a:ext uri="{FF2B5EF4-FFF2-40B4-BE49-F238E27FC236}">
              <a16:creationId xmlns:a16="http://schemas.microsoft.com/office/drawing/2014/main" id="{71B3B44D-840F-41AC-B9F7-4B253744E94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4" name="Text Box 1">
          <a:extLst>
            <a:ext uri="{FF2B5EF4-FFF2-40B4-BE49-F238E27FC236}">
              <a16:creationId xmlns:a16="http://schemas.microsoft.com/office/drawing/2014/main" id="{60C66438-5897-49C3-9373-1E962B30B3A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5" name="Text Box 1">
          <a:extLst>
            <a:ext uri="{FF2B5EF4-FFF2-40B4-BE49-F238E27FC236}">
              <a16:creationId xmlns:a16="http://schemas.microsoft.com/office/drawing/2014/main" id="{F344E132-A74C-415D-9848-9E0DB93D69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6" name="Text Box 1">
          <a:extLst>
            <a:ext uri="{FF2B5EF4-FFF2-40B4-BE49-F238E27FC236}">
              <a16:creationId xmlns:a16="http://schemas.microsoft.com/office/drawing/2014/main" id="{670B9198-C16B-421E-A805-455C7ADB502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7" name="Text Box 1">
          <a:extLst>
            <a:ext uri="{FF2B5EF4-FFF2-40B4-BE49-F238E27FC236}">
              <a16:creationId xmlns:a16="http://schemas.microsoft.com/office/drawing/2014/main" id="{A74D13F4-B3C9-4619-B593-AA05502D18E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8" name="Text Box 1">
          <a:extLst>
            <a:ext uri="{FF2B5EF4-FFF2-40B4-BE49-F238E27FC236}">
              <a16:creationId xmlns:a16="http://schemas.microsoft.com/office/drawing/2014/main" id="{1C51DCCD-A466-4D68-8174-E445FF0EEFC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29" name="Text Box 1">
          <a:extLst>
            <a:ext uri="{FF2B5EF4-FFF2-40B4-BE49-F238E27FC236}">
              <a16:creationId xmlns:a16="http://schemas.microsoft.com/office/drawing/2014/main" id="{891E5BEB-6612-4230-99D4-8F6C4E45042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0" name="Text Box 1">
          <a:extLst>
            <a:ext uri="{FF2B5EF4-FFF2-40B4-BE49-F238E27FC236}">
              <a16:creationId xmlns:a16="http://schemas.microsoft.com/office/drawing/2014/main" id="{13E8ED4D-1333-4EA7-8AAC-D6AE89B9FCB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1" name="Text Box 1">
          <a:extLst>
            <a:ext uri="{FF2B5EF4-FFF2-40B4-BE49-F238E27FC236}">
              <a16:creationId xmlns:a16="http://schemas.microsoft.com/office/drawing/2014/main" id="{54375778-7848-43C2-A4F2-7E6D9FF9C90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2" name="Text Box 1">
          <a:extLst>
            <a:ext uri="{FF2B5EF4-FFF2-40B4-BE49-F238E27FC236}">
              <a16:creationId xmlns:a16="http://schemas.microsoft.com/office/drawing/2014/main" id="{A47BC104-055F-40ED-B28E-639492D099C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3" name="Text Box 1">
          <a:extLst>
            <a:ext uri="{FF2B5EF4-FFF2-40B4-BE49-F238E27FC236}">
              <a16:creationId xmlns:a16="http://schemas.microsoft.com/office/drawing/2014/main" id="{08F0C620-3095-4015-9700-751BD255792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4" name="Text Box 1">
          <a:extLst>
            <a:ext uri="{FF2B5EF4-FFF2-40B4-BE49-F238E27FC236}">
              <a16:creationId xmlns:a16="http://schemas.microsoft.com/office/drawing/2014/main" id="{25395100-645C-44E7-B880-DCAD328A00B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5" name="Text Box 1">
          <a:extLst>
            <a:ext uri="{FF2B5EF4-FFF2-40B4-BE49-F238E27FC236}">
              <a16:creationId xmlns:a16="http://schemas.microsoft.com/office/drawing/2014/main" id="{92ADBB81-AF10-4D8C-9642-B469C4CF86F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6" name="Text Box 1">
          <a:extLst>
            <a:ext uri="{FF2B5EF4-FFF2-40B4-BE49-F238E27FC236}">
              <a16:creationId xmlns:a16="http://schemas.microsoft.com/office/drawing/2014/main" id="{702870E9-95B7-470C-858A-50DD5054A7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7" name="Text Box 1">
          <a:extLst>
            <a:ext uri="{FF2B5EF4-FFF2-40B4-BE49-F238E27FC236}">
              <a16:creationId xmlns:a16="http://schemas.microsoft.com/office/drawing/2014/main" id="{D83623CD-03C7-4DCC-89E2-F3BD4BC780D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8" name="Text Box 1">
          <a:extLst>
            <a:ext uri="{FF2B5EF4-FFF2-40B4-BE49-F238E27FC236}">
              <a16:creationId xmlns:a16="http://schemas.microsoft.com/office/drawing/2014/main" id="{2A8B645C-F096-49FC-8015-8D7408CFAB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39" name="Text Box 1">
          <a:extLst>
            <a:ext uri="{FF2B5EF4-FFF2-40B4-BE49-F238E27FC236}">
              <a16:creationId xmlns:a16="http://schemas.microsoft.com/office/drawing/2014/main" id="{D639B9AE-7246-448B-9678-E4F73D92CB7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0" name="Text Box 1">
          <a:extLst>
            <a:ext uri="{FF2B5EF4-FFF2-40B4-BE49-F238E27FC236}">
              <a16:creationId xmlns:a16="http://schemas.microsoft.com/office/drawing/2014/main" id="{37F06796-D1E6-42C3-875D-221D8AA2F5C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1" name="Text Box 1">
          <a:extLst>
            <a:ext uri="{FF2B5EF4-FFF2-40B4-BE49-F238E27FC236}">
              <a16:creationId xmlns:a16="http://schemas.microsoft.com/office/drawing/2014/main" id="{D9800092-1C42-4E65-8E00-665D5F32DEF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2" name="Text Box 1">
          <a:extLst>
            <a:ext uri="{FF2B5EF4-FFF2-40B4-BE49-F238E27FC236}">
              <a16:creationId xmlns:a16="http://schemas.microsoft.com/office/drawing/2014/main" id="{8A1776CB-34A7-4A7E-8115-C183C64EB88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3" name="Text Box 1">
          <a:extLst>
            <a:ext uri="{FF2B5EF4-FFF2-40B4-BE49-F238E27FC236}">
              <a16:creationId xmlns:a16="http://schemas.microsoft.com/office/drawing/2014/main" id="{9F4E6300-DA6F-43C5-8C1F-FDA3B9AB28C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4" name="Text Box 1">
          <a:extLst>
            <a:ext uri="{FF2B5EF4-FFF2-40B4-BE49-F238E27FC236}">
              <a16:creationId xmlns:a16="http://schemas.microsoft.com/office/drawing/2014/main" id="{D3DEDCF6-4CD2-45AA-9F03-F0B330D80F9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5" name="Text Box 1">
          <a:extLst>
            <a:ext uri="{FF2B5EF4-FFF2-40B4-BE49-F238E27FC236}">
              <a16:creationId xmlns:a16="http://schemas.microsoft.com/office/drawing/2014/main" id="{795E4A0F-6D41-4AAE-8D8A-0E30F078FF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6" name="Text Box 1">
          <a:extLst>
            <a:ext uri="{FF2B5EF4-FFF2-40B4-BE49-F238E27FC236}">
              <a16:creationId xmlns:a16="http://schemas.microsoft.com/office/drawing/2014/main" id="{3B711158-C539-4492-BCC2-31F62BA4B87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7" name="Text Box 1">
          <a:extLst>
            <a:ext uri="{FF2B5EF4-FFF2-40B4-BE49-F238E27FC236}">
              <a16:creationId xmlns:a16="http://schemas.microsoft.com/office/drawing/2014/main" id="{8026DD56-402D-4311-9BD3-112DE8D185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8" name="Text Box 1">
          <a:extLst>
            <a:ext uri="{FF2B5EF4-FFF2-40B4-BE49-F238E27FC236}">
              <a16:creationId xmlns:a16="http://schemas.microsoft.com/office/drawing/2014/main" id="{9DDDF4DC-9E31-4B19-915F-675A323C620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49" name="Text Box 1">
          <a:extLst>
            <a:ext uri="{FF2B5EF4-FFF2-40B4-BE49-F238E27FC236}">
              <a16:creationId xmlns:a16="http://schemas.microsoft.com/office/drawing/2014/main" id="{6B046783-827C-4BA9-9A82-158450F0E4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0" name="Text Box 1">
          <a:extLst>
            <a:ext uri="{FF2B5EF4-FFF2-40B4-BE49-F238E27FC236}">
              <a16:creationId xmlns:a16="http://schemas.microsoft.com/office/drawing/2014/main" id="{20B28A28-2C74-42C4-A706-166D4C9AF9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1" name="Text Box 1">
          <a:extLst>
            <a:ext uri="{FF2B5EF4-FFF2-40B4-BE49-F238E27FC236}">
              <a16:creationId xmlns:a16="http://schemas.microsoft.com/office/drawing/2014/main" id="{0EECD21E-8D8B-4800-9CA0-B8DC7903AED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2" name="Text Box 1">
          <a:extLst>
            <a:ext uri="{FF2B5EF4-FFF2-40B4-BE49-F238E27FC236}">
              <a16:creationId xmlns:a16="http://schemas.microsoft.com/office/drawing/2014/main" id="{5C011A13-A637-4C3F-B074-45AE350F0CD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3" name="Text Box 1">
          <a:extLst>
            <a:ext uri="{FF2B5EF4-FFF2-40B4-BE49-F238E27FC236}">
              <a16:creationId xmlns:a16="http://schemas.microsoft.com/office/drawing/2014/main" id="{6A4D7DF3-11EE-48FA-AE6C-D5B58274BEF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4" name="Text Box 1">
          <a:extLst>
            <a:ext uri="{FF2B5EF4-FFF2-40B4-BE49-F238E27FC236}">
              <a16:creationId xmlns:a16="http://schemas.microsoft.com/office/drawing/2014/main" id="{AE3AF3F4-847D-45B0-BA65-D7FCC8AF6A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5" name="Text Box 1">
          <a:extLst>
            <a:ext uri="{FF2B5EF4-FFF2-40B4-BE49-F238E27FC236}">
              <a16:creationId xmlns:a16="http://schemas.microsoft.com/office/drawing/2014/main" id="{341F1E63-B436-4226-8718-2F2A7FF5435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6" name="Text Box 1">
          <a:extLst>
            <a:ext uri="{FF2B5EF4-FFF2-40B4-BE49-F238E27FC236}">
              <a16:creationId xmlns:a16="http://schemas.microsoft.com/office/drawing/2014/main" id="{75E94294-475A-4A63-91C3-995D6A30BC2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7" name="Text Box 1">
          <a:extLst>
            <a:ext uri="{FF2B5EF4-FFF2-40B4-BE49-F238E27FC236}">
              <a16:creationId xmlns:a16="http://schemas.microsoft.com/office/drawing/2014/main" id="{7EE59A17-18A3-49C8-AC2A-45B80588AAE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8" name="Text Box 1">
          <a:extLst>
            <a:ext uri="{FF2B5EF4-FFF2-40B4-BE49-F238E27FC236}">
              <a16:creationId xmlns:a16="http://schemas.microsoft.com/office/drawing/2014/main" id="{43D530A4-6233-47A4-9B59-C037370892D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59" name="Text Box 1">
          <a:extLst>
            <a:ext uri="{FF2B5EF4-FFF2-40B4-BE49-F238E27FC236}">
              <a16:creationId xmlns:a16="http://schemas.microsoft.com/office/drawing/2014/main" id="{69FA8832-C260-40FC-80BA-EAD87D6988C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0" name="Text Box 1">
          <a:extLst>
            <a:ext uri="{FF2B5EF4-FFF2-40B4-BE49-F238E27FC236}">
              <a16:creationId xmlns:a16="http://schemas.microsoft.com/office/drawing/2014/main" id="{0CDDF0A7-880A-4B1A-8966-64C5617E43D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1" name="Text Box 1">
          <a:extLst>
            <a:ext uri="{FF2B5EF4-FFF2-40B4-BE49-F238E27FC236}">
              <a16:creationId xmlns:a16="http://schemas.microsoft.com/office/drawing/2014/main" id="{5F214C50-BC0C-4CA2-BC41-517C9CDA56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2" name="Text Box 1">
          <a:extLst>
            <a:ext uri="{FF2B5EF4-FFF2-40B4-BE49-F238E27FC236}">
              <a16:creationId xmlns:a16="http://schemas.microsoft.com/office/drawing/2014/main" id="{D24837F2-FDD9-4035-9995-A4975318269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3" name="Text Box 1">
          <a:extLst>
            <a:ext uri="{FF2B5EF4-FFF2-40B4-BE49-F238E27FC236}">
              <a16:creationId xmlns:a16="http://schemas.microsoft.com/office/drawing/2014/main" id="{3E8D7AB9-F90E-49D4-ACFD-71DD6D05E7B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4" name="Text Box 1">
          <a:extLst>
            <a:ext uri="{FF2B5EF4-FFF2-40B4-BE49-F238E27FC236}">
              <a16:creationId xmlns:a16="http://schemas.microsoft.com/office/drawing/2014/main" id="{A794689B-D555-4638-B4D3-DB403D32B8F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5" name="Text Box 1">
          <a:extLst>
            <a:ext uri="{FF2B5EF4-FFF2-40B4-BE49-F238E27FC236}">
              <a16:creationId xmlns:a16="http://schemas.microsoft.com/office/drawing/2014/main" id="{9D7E3526-BBF1-4DBA-8F7E-78DE2D00649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6" name="Text Box 1">
          <a:extLst>
            <a:ext uri="{FF2B5EF4-FFF2-40B4-BE49-F238E27FC236}">
              <a16:creationId xmlns:a16="http://schemas.microsoft.com/office/drawing/2014/main" id="{F617B517-4662-4A4E-9D66-5BE8662FCD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7" name="Text Box 1">
          <a:extLst>
            <a:ext uri="{FF2B5EF4-FFF2-40B4-BE49-F238E27FC236}">
              <a16:creationId xmlns:a16="http://schemas.microsoft.com/office/drawing/2014/main" id="{A5BA8125-9A26-47AA-B24E-6F709FEA53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8" name="Text Box 1">
          <a:extLst>
            <a:ext uri="{FF2B5EF4-FFF2-40B4-BE49-F238E27FC236}">
              <a16:creationId xmlns:a16="http://schemas.microsoft.com/office/drawing/2014/main" id="{29AFB92F-6F62-4C12-B71C-2C3F6FFAE7B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69" name="Text Box 1">
          <a:extLst>
            <a:ext uri="{FF2B5EF4-FFF2-40B4-BE49-F238E27FC236}">
              <a16:creationId xmlns:a16="http://schemas.microsoft.com/office/drawing/2014/main" id="{C90D2F1F-3034-4874-BC19-FE835921E46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0" name="Text Box 1">
          <a:extLst>
            <a:ext uri="{FF2B5EF4-FFF2-40B4-BE49-F238E27FC236}">
              <a16:creationId xmlns:a16="http://schemas.microsoft.com/office/drawing/2014/main" id="{6C7AD1C3-5CB0-4F1B-96E3-6A5E8706D6C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1" name="Text Box 1">
          <a:extLst>
            <a:ext uri="{FF2B5EF4-FFF2-40B4-BE49-F238E27FC236}">
              <a16:creationId xmlns:a16="http://schemas.microsoft.com/office/drawing/2014/main" id="{D83BC7B0-9B2F-47DB-B2B0-D0A3FF4F0CD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2" name="Text Box 1">
          <a:extLst>
            <a:ext uri="{FF2B5EF4-FFF2-40B4-BE49-F238E27FC236}">
              <a16:creationId xmlns:a16="http://schemas.microsoft.com/office/drawing/2014/main" id="{D7484B75-691B-42D5-AD2D-631B76E2942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3" name="Text Box 1">
          <a:extLst>
            <a:ext uri="{FF2B5EF4-FFF2-40B4-BE49-F238E27FC236}">
              <a16:creationId xmlns:a16="http://schemas.microsoft.com/office/drawing/2014/main" id="{47561CEB-BC8A-49D3-9C08-1972BD0C8E4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4" name="Text Box 1">
          <a:extLst>
            <a:ext uri="{FF2B5EF4-FFF2-40B4-BE49-F238E27FC236}">
              <a16:creationId xmlns:a16="http://schemas.microsoft.com/office/drawing/2014/main" id="{DC4A7536-F57F-4538-8595-A7318D6995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5" name="Text Box 1">
          <a:extLst>
            <a:ext uri="{FF2B5EF4-FFF2-40B4-BE49-F238E27FC236}">
              <a16:creationId xmlns:a16="http://schemas.microsoft.com/office/drawing/2014/main" id="{3223F104-38BD-4196-9476-3C97F4461A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6" name="Text Box 1">
          <a:extLst>
            <a:ext uri="{FF2B5EF4-FFF2-40B4-BE49-F238E27FC236}">
              <a16:creationId xmlns:a16="http://schemas.microsoft.com/office/drawing/2014/main" id="{D1BEB35D-02AE-409B-B4A4-16FA4D921CE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7" name="Text Box 1">
          <a:extLst>
            <a:ext uri="{FF2B5EF4-FFF2-40B4-BE49-F238E27FC236}">
              <a16:creationId xmlns:a16="http://schemas.microsoft.com/office/drawing/2014/main" id="{592387B5-D353-4E10-B281-D4366A053F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8" name="Text Box 1">
          <a:extLst>
            <a:ext uri="{FF2B5EF4-FFF2-40B4-BE49-F238E27FC236}">
              <a16:creationId xmlns:a16="http://schemas.microsoft.com/office/drawing/2014/main" id="{0D282151-A60D-494D-B7C5-5ABD650688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79" name="Text Box 1">
          <a:extLst>
            <a:ext uri="{FF2B5EF4-FFF2-40B4-BE49-F238E27FC236}">
              <a16:creationId xmlns:a16="http://schemas.microsoft.com/office/drawing/2014/main" id="{98C414C6-CD7A-408B-8CCC-33567314F6C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0" name="Text Box 1">
          <a:extLst>
            <a:ext uri="{FF2B5EF4-FFF2-40B4-BE49-F238E27FC236}">
              <a16:creationId xmlns:a16="http://schemas.microsoft.com/office/drawing/2014/main" id="{7E4BDD17-CEC7-4119-B562-058A5A80665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1" name="Text Box 1">
          <a:extLst>
            <a:ext uri="{FF2B5EF4-FFF2-40B4-BE49-F238E27FC236}">
              <a16:creationId xmlns:a16="http://schemas.microsoft.com/office/drawing/2014/main" id="{E188D853-4B91-41EB-A8CC-7EA28EB9827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2" name="Text Box 1">
          <a:extLst>
            <a:ext uri="{FF2B5EF4-FFF2-40B4-BE49-F238E27FC236}">
              <a16:creationId xmlns:a16="http://schemas.microsoft.com/office/drawing/2014/main" id="{29E500E0-5B9D-41E9-AD6E-0A34F17D042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3" name="Text Box 1">
          <a:extLst>
            <a:ext uri="{FF2B5EF4-FFF2-40B4-BE49-F238E27FC236}">
              <a16:creationId xmlns:a16="http://schemas.microsoft.com/office/drawing/2014/main" id="{D0E8E405-DB78-42AF-A755-074E54B324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4" name="Text Box 1">
          <a:extLst>
            <a:ext uri="{FF2B5EF4-FFF2-40B4-BE49-F238E27FC236}">
              <a16:creationId xmlns:a16="http://schemas.microsoft.com/office/drawing/2014/main" id="{E10EA22F-5EF0-4501-BFE0-C8946C7D767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5" name="Text Box 1">
          <a:extLst>
            <a:ext uri="{FF2B5EF4-FFF2-40B4-BE49-F238E27FC236}">
              <a16:creationId xmlns:a16="http://schemas.microsoft.com/office/drawing/2014/main" id="{85C62F80-C8FD-4248-A8B8-A5FD247D73A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6" name="Text Box 1">
          <a:extLst>
            <a:ext uri="{FF2B5EF4-FFF2-40B4-BE49-F238E27FC236}">
              <a16:creationId xmlns:a16="http://schemas.microsoft.com/office/drawing/2014/main" id="{330FA763-381A-46B6-87E2-FE62345F58B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7" name="Text Box 1">
          <a:extLst>
            <a:ext uri="{FF2B5EF4-FFF2-40B4-BE49-F238E27FC236}">
              <a16:creationId xmlns:a16="http://schemas.microsoft.com/office/drawing/2014/main" id="{B72DA464-D985-4FA4-A73F-C6074C3E244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8" name="Text Box 1">
          <a:extLst>
            <a:ext uri="{FF2B5EF4-FFF2-40B4-BE49-F238E27FC236}">
              <a16:creationId xmlns:a16="http://schemas.microsoft.com/office/drawing/2014/main" id="{F2840E9E-9898-45D3-B536-E537F8320D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89" name="Text Box 1">
          <a:extLst>
            <a:ext uri="{FF2B5EF4-FFF2-40B4-BE49-F238E27FC236}">
              <a16:creationId xmlns:a16="http://schemas.microsoft.com/office/drawing/2014/main" id="{D5C65E3A-4FA7-4DD7-B995-9517D7A2CBC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0" name="Text Box 1">
          <a:extLst>
            <a:ext uri="{FF2B5EF4-FFF2-40B4-BE49-F238E27FC236}">
              <a16:creationId xmlns:a16="http://schemas.microsoft.com/office/drawing/2014/main" id="{2FA28716-2B77-45EF-97CA-8CCAD4F78AB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1" name="Text Box 1">
          <a:extLst>
            <a:ext uri="{FF2B5EF4-FFF2-40B4-BE49-F238E27FC236}">
              <a16:creationId xmlns:a16="http://schemas.microsoft.com/office/drawing/2014/main" id="{8A2040D3-61C8-4A13-A7B9-FA3BC1713D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2" name="Text Box 1">
          <a:extLst>
            <a:ext uri="{FF2B5EF4-FFF2-40B4-BE49-F238E27FC236}">
              <a16:creationId xmlns:a16="http://schemas.microsoft.com/office/drawing/2014/main" id="{ABC6677C-5F70-485E-89DE-092D782CF80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3" name="Text Box 1">
          <a:extLst>
            <a:ext uri="{FF2B5EF4-FFF2-40B4-BE49-F238E27FC236}">
              <a16:creationId xmlns:a16="http://schemas.microsoft.com/office/drawing/2014/main" id="{004F7576-C476-44E9-989C-FE9E9227DA9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4" name="Text Box 1">
          <a:extLst>
            <a:ext uri="{FF2B5EF4-FFF2-40B4-BE49-F238E27FC236}">
              <a16:creationId xmlns:a16="http://schemas.microsoft.com/office/drawing/2014/main" id="{D1301D4E-AF5F-40C2-93C0-1C318BEDBBA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5" name="Text Box 1">
          <a:extLst>
            <a:ext uri="{FF2B5EF4-FFF2-40B4-BE49-F238E27FC236}">
              <a16:creationId xmlns:a16="http://schemas.microsoft.com/office/drawing/2014/main" id="{38F06E5E-1B12-4780-808F-03F7464FFF4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6" name="Text Box 1">
          <a:extLst>
            <a:ext uri="{FF2B5EF4-FFF2-40B4-BE49-F238E27FC236}">
              <a16:creationId xmlns:a16="http://schemas.microsoft.com/office/drawing/2014/main" id="{8B79CF29-E961-4970-B379-0741D7180B4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7" name="Text Box 1">
          <a:extLst>
            <a:ext uri="{FF2B5EF4-FFF2-40B4-BE49-F238E27FC236}">
              <a16:creationId xmlns:a16="http://schemas.microsoft.com/office/drawing/2014/main" id="{B9FF5E23-0181-4C57-9D4C-BD73A172C99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8" name="Text Box 1">
          <a:extLst>
            <a:ext uri="{FF2B5EF4-FFF2-40B4-BE49-F238E27FC236}">
              <a16:creationId xmlns:a16="http://schemas.microsoft.com/office/drawing/2014/main" id="{66A84272-0417-425A-8070-DD74C4AAE3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099" name="Text Box 1">
          <a:extLst>
            <a:ext uri="{FF2B5EF4-FFF2-40B4-BE49-F238E27FC236}">
              <a16:creationId xmlns:a16="http://schemas.microsoft.com/office/drawing/2014/main" id="{A7216814-823A-4C85-84C5-9AD08D7689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0" name="Text Box 1">
          <a:extLst>
            <a:ext uri="{FF2B5EF4-FFF2-40B4-BE49-F238E27FC236}">
              <a16:creationId xmlns:a16="http://schemas.microsoft.com/office/drawing/2014/main" id="{FEB0DA55-CB47-4BEC-AADA-A8233FEC6D7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1" name="Text Box 1">
          <a:extLst>
            <a:ext uri="{FF2B5EF4-FFF2-40B4-BE49-F238E27FC236}">
              <a16:creationId xmlns:a16="http://schemas.microsoft.com/office/drawing/2014/main" id="{2F56A02B-9057-4BA5-89E8-07D804F8534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2" name="Text Box 1">
          <a:extLst>
            <a:ext uri="{FF2B5EF4-FFF2-40B4-BE49-F238E27FC236}">
              <a16:creationId xmlns:a16="http://schemas.microsoft.com/office/drawing/2014/main" id="{21A48CDD-5328-4621-8949-F178784FA53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3" name="Text Box 1">
          <a:extLst>
            <a:ext uri="{FF2B5EF4-FFF2-40B4-BE49-F238E27FC236}">
              <a16:creationId xmlns:a16="http://schemas.microsoft.com/office/drawing/2014/main" id="{38B26BD1-8BB2-43CE-843D-0DBF5D0B7D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4" name="Text Box 1">
          <a:extLst>
            <a:ext uri="{FF2B5EF4-FFF2-40B4-BE49-F238E27FC236}">
              <a16:creationId xmlns:a16="http://schemas.microsoft.com/office/drawing/2014/main" id="{00EFBC46-AFB2-491E-9F98-89E7AD1D60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5" name="Text Box 1">
          <a:extLst>
            <a:ext uri="{FF2B5EF4-FFF2-40B4-BE49-F238E27FC236}">
              <a16:creationId xmlns:a16="http://schemas.microsoft.com/office/drawing/2014/main" id="{9B8AA611-04DC-4ED7-ACF3-57E3B7C65F7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6" name="Text Box 1">
          <a:extLst>
            <a:ext uri="{FF2B5EF4-FFF2-40B4-BE49-F238E27FC236}">
              <a16:creationId xmlns:a16="http://schemas.microsoft.com/office/drawing/2014/main" id="{08B569DF-D20D-4454-A56C-A0C4D827678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7" name="Text Box 1">
          <a:extLst>
            <a:ext uri="{FF2B5EF4-FFF2-40B4-BE49-F238E27FC236}">
              <a16:creationId xmlns:a16="http://schemas.microsoft.com/office/drawing/2014/main" id="{477D01ED-DA09-4C8A-993C-158AA560F7C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8" name="Text Box 1">
          <a:extLst>
            <a:ext uri="{FF2B5EF4-FFF2-40B4-BE49-F238E27FC236}">
              <a16:creationId xmlns:a16="http://schemas.microsoft.com/office/drawing/2014/main" id="{0711A4B5-CA87-4B48-91D8-1D067D02ED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09" name="Text Box 1">
          <a:extLst>
            <a:ext uri="{FF2B5EF4-FFF2-40B4-BE49-F238E27FC236}">
              <a16:creationId xmlns:a16="http://schemas.microsoft.com/office/drawing/2014/main" id="{6CF45502-F7A5-4A36-AFF9-69C696B8DE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0" name="Text Box 1">
          <a:extLst>
            <a:ext uri="{FF2B5EF4-FFF2-40B4-BE49-F238E27FC236}">
              <a16:creationId xmlns:a16="http://schemas.microsoft.com/office/drawing/2014/main" id="{5C00C329-AC60-4D09-9BF7-F15692756B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1" name="Text Box 1">
          <a:extLst>
            <a:ext uri="{FF2B5EF4-FFF2-40B4-BE49-F238E27FC236}">
              <a16:creationId xmlns:a16="http://schemas.microsoft.com/office/drawing/2014/main" id="{09226735-9576-4702-A7F0-F74FDB9282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2" name="Text Box 1">
          <a:extLst>
            <a:ext uri="{FF2B5EF4-FFF2-40B4-BE49-F238E27FC236}">
              <a16:creationId xmlns:a16="http://schemas.microsoft.com/office/drawing/2014/main" id="{FA559C77-FCE7-4D4E-B191-4F5A6AE7FC7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3" name="Text Box 1">
          <a:extLst>
            <a:ext uri="{FF2B5EF4-FFF2-40B4-BE49-F238E27FC236}">
              <a16:creationId xmlns:a16="http://schemas.microsoft.com/office/drawing/2014/main" id="{27651D73-5C92-42BA-AAF3-1BEB6170C1B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4" name="Text Box 1">
          <a:extLst>
            <a:ext uri="{FF2B5EF4-FFF2-40B4-BE49-F238E27FC236}">
              <a16:creationId xmlns:a16="http://schemas.microsoft.com/office/drawing/2014/main" id="{74E900C5-82CF-4DCC-A5B2-5379D6C48C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5" name="Text Box 1">
          <a:extLst>
            <a:ext uri="{FF2B5EF4-FFF2-40B4-BE49-F238E27FC236}">
              <a16:creationId xmlns:a16="http://schemas.microsoft.com/office/drawing/2014/main" id="{43B6CEA0-0654-4A78-8360-B0B77A31F95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6" name="Text Box 1">
          <a:extLst>
            <a:ext uri="{FF2B5EF4-FFF2-40B4-BE49-F238E27FC236}">
              <a16:creationId xmlns:a16="http://schemas.microsoft.com/office/drawing/2014/main" id="{9E5CC78A-BF10-4BF7-9D46-B33F1D8F0A2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7" name="Text Box 1">
          <a:extLst>
            <a:ext uri="{FF2B5EF4-FFF2-40B4-BE49-F238E27FC236}">
              <a16:creationId xmlns:a16="http://schemas.microsoft.com/office/drawing/2014/main" id="{66A5F828-DAC7-441B-9870-0FF107FF296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8" name="Text Box 1">
          <a:extLst>
            <a:ext uri="{FF2B5EF4-FFF2-40B4-BE49-F238E27FC236}">
              <a16:creationId xmlns:a16="http://schemas.microsoft.com/office/drawing/2014/main" id="{A1AD9075-4033-46EC-86B1-AFD30EA565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19" name="Text Box 1">
          <a:extLst>
            <a:ext uri="{FF2B5EF4-FFF2-40B4-BE49-F238E27FC236}">
              <a16:creationId xmlns:a16="http://schemas.microsoft.com/office/drawing/2014/main" id="{785F0EDB-2891-44A5-A0FB-FB6D407B826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0" name="Text Box 1">
          <a:extLst>
            <a:ext uri="{FF2B5EF4-FFF2-40B4-BE49-F238E27FC236}">
              <a16:creationId xmlns:a16="http://schemas.microsoft.com/office/drawing/2014/main" id="{F4A33829-3641-4A26-87D2-2F81F2ABA3D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1" name="Text Box 1">
          <a:extLst>
            <a:ext uri="{FF2B5EF4-FFF2-40B4-BE49-F238E27FC236}">
              <a16:creationId xmlns:a16="http://schemas.microsoft.com/office/drawing/2014/main" id="{99762700-95F6-4E65-852A-757A42D4F06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2" name="Text Box 1">
          <a:extLst>
            <a:ext uri="{FF2B5EF4-FFF2-40B4-BE49-F238E27FC236}">
              <a16:creationId xmlns:a16="http://schemas.microsoft.com/office/drawing/2014/main" id="{060A0B9A-8A6F-4C20-A10B-BC28AE25F48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3" name="Text Box 1">
          <a:extLst>
            <a:ext uri="{FF2B5EF4-FFF2-40B4-BE49-F238E27FC236}">
              <a16:creationId xmlns:a16="http://schemas.microsoft.com/office/drawing/2014/main" id="{ECAFD62F-CFC5-4EE2-A49D-AFDD82C25A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4" name="Text Box 1">
          <a:extLst>
            <a:ext uri="{FF2B5EF4-FFF2-40B4-BE49-F238E27FC236}">
              <a16:creationId xmlns:a16="http://schemas.microsoft.com/office/drawing/2014/main" id="{19213403-14BA-42DE-9559-281F4A34B46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5" name="Text Box 1">
          <a:extLst>
            <a:ext uri="{FF2B5EF4-FFF2-40B4-BE49-F238E27FC236}">
              <a16:creationId xmlns:a16="http://schemas.microsoft.com/office/drawing/2014/main" id="{D00D24FC-B124-4FE7-83E4-8C2E7BED4FE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6" name="Text Box 1">
          <a:extLst>
            <a:ext uri="{FF2B5EF4-FFF2-40B4-BE49-F238E27FC236}">
              <a16:creationId xmlns:a16="http://schemas.microsoft.com/office/drawing/2014/main" id="{89B38896-9576-4358-AE78-3382141A4D5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7" name="Text Box 1">
          <a:extLst>
            <a:ext uri="{FF2B5EF4-FFF2-40B4-BE49-F238E27FC236}">
              <a16:creationId xmlns:a16="http://schemas.microsoft.com/office/drawing/2014/main" id="{83924620-0E7E-4F1D-B8A2-3EF375B7AB9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8" name="Text Box 1">
          <a:extLst>
            <a:ext uri="{FF2B5EF4-FFF2-40B4-BE49-F238E27FC236}">
              <a16:creationId xmlns:a16="http://schemas.microsoft.com/office/drawing/2014/main" id="{78F2169F-0747-40AC-90F5-BEA3974971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29" name="Text Box 1">
          <a:extLst>
            <a:ext uri="{FF2B5EF4-FFF2-40B4-BE49-F238E27FC236}">
              <a16:creationId xmlns:a16="http://schemas.microsoft.com/office/drawing/2014/main" id="{ACDA6DD4-5349-4D34-8B03-A88D09919A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0" name="Text Box 1">
          <a:extLst>
            <a:ext uri="{FF2B5EF4-FFF2-40B4-BE49-F238E27FC236}">
              <a16:creationId xmlns:a16="http://schemas.microsoft.com/office/drawing/2014/main" id="{2B06720C-6663-4637-9505-7C890109A13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1" name="Text Box 1">
          <a:extLst>
            <a:ext uri="{FF2B5EF4-FFF2-40B4-BE49-F238E27FC236}">
              <a16:creationId xmlns:a16="http://schemas.microsoft.com/office/drawing/2014/main" id="{E33B6321-F8F6-424D-A36A-B2D10273216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2" name="Text Box 1">
          <a:extLst>
            <a:ext uri="{FF2B5EF4-FFF2-40B4-BE49-F238E27FC236}">
              <a16:creationId xmlns:a16="http://schemas.microsoft.com/office/drawing/2014/main" id="{1604FC5D-E24F-4F8C-97DF-86F632884D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3" name="Text Box 1">
          <a:extLst>
            <a:ext uri="{FF2B5EF4-FFF2-40B4-BE49-F238E27FC236}">
              <a16:creationId xmlns:a16="http://schemas.microsoft.com/office/drawing/2014/main" id="{C7453ED6-FEC3-47DD-B7FA-F6C47E1BA9F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4" name="Text Box 1">
          <a:extLst>
            <a:ext uri="{FF2B5EF4-FFF2-40B4-BE49-F238E27FC236}">
              <a16:creationId xmlns:a16="http://schemas.microsoft.com/office/drawing/2014/main" id="{91262E2A-7262-49DE-9A2F-4ABE49F470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5" name="Text Box 1">
          <a:extLst>
            <a:ext uri="{FF2B5EF4-FFF2-40B4-BE49-F238E27FC236}">
              <a16:creationId xmlns:a16="http://schemas.microsoft.com/office/drawing/2014/main" id="{E3066D31-7528-4A5F-A49F-1FC52297FED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6" name="Text Box 1">
          <a:extLst>
            <a:ext uri="{FF2B5EF4-FFF2-40B4-BE49-F238E27FC236}">
              <a16:creationId xmlns:a16="http://schemas.microsoft.com/office/drawing/2014/main" id="{DF832CE6-9BCC-469D-852F-253875350F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7" name="Text Box 1">
          <a:extLst>
            <a:ext uri="{FF2B5EF4-FFF2-40B4-BE49-F238E27FC236}">
              <a16:creationId xmlns:a16="http://schemas.microsoft.com/office/drawing/2014/main" id="{F3CF7028-8C52-4F37-8BEF-09EC34A521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8" name="Text Box 1">
          <a:extLst>
            <a:ext uri="{FF2B5EF4-FFF2-40B4-BE49-F238E27FC236}">
              <a16:creationId xmlns:a16="http://schemas.microsoft.com/office/drawing/2014/main" id="{E5369DED-F54A-49E8-AD87-1EE056B532E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39" name="Text Box 1">
          <a:extLst>
            <a:ext uri="{FF2B5EF4-FFF2-40B4-BE49-F238E27FC236}">
              <a16:creationId xmlns:a16="http://schemas.microsoft.com/office/drawing/2014/main" id="{E8833E62-D768-40C8-8EA8-E7F6A3E8776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0" name="Text Box 1">
          <a:extLst>
            <a:ext uri="{FF2B5EF4-FFF2-40B4-BE49-F238E27FC236}">
              <a16:creationId xmlns:a16="http://schemas.microsoft.com/office/drawing/2014/main" id="{6D4D1D05-B1E4-4E0F-BBC6-6B631C26EE9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1" name="Text Box 1">
          <a:extLst>
            <a:ext uri="{FF2B5EF4-FFF2-40B4-BE49-F238E27FC236}">
              <a16:creationId xmlns:a16="http://schemas.microsoft.com/office/drawing/2014/main" id="{A1D66AB5-A83E-49D7-B772-A13204CC1E9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2" name="Text Box 1">
          <a:extLst>
            <a:ext uri="{FF2B5EF4-FFF2-40B4-BE49-F238E27FC236}">
              <a16:creationId xmlns:a16="http://schemas.microsoft.com/office/drawing/2014/main" id="{C2721A10-0177-4747-8AFE-ADBC9D7E3D0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3" name="Text Box 1">
          <a:extLst>
            <a:ext uri="{FF2B5EF4-FFF2-40B4-BE49-F238E27FC236}">
              <a16:creationId xmlns:a16="http://schemas.microsoft.com/office/drawing/2014/main" id="{3ECD68B0-D1B0-4A62-B2F8-673D7B1C4C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4" name="Text Box 1">
          <a:extLst>
            <a:ext uri="{FF2B5EF4-FFF2-40B4-BE49-F238E27FC236}">
              <a16:creationId xmlns:a16="http://schemas.microsoft.com/office/drawing/2014/main" id="{AC536565-7D23-403C-B31D-4A9A5144423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5" name="Text Box 1">
          <a:extLst>
            <a:ext uri="{FF2B5EF4-FFF2-40B4-BE49-F238E27FC236}">
              <a16:creationId xmlns:a16="http://schemas.microsoft.com/office/drawing/2014/main" id="{400C1972-1225-4C49-AEAF-1A2C8B57549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6" name="Text Box 1">
          <a:extLst>
            <a:ext uri="{FF2B5EF4-FFF2-40B4-BE49-F238E27FC236}">
              <a16:creationId xmlns:a16="http://schemas.microsoft.com/office/drawing/2014/main" id="{C0C5A79D-5265-40C7-9DEB-8C159776BC2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7" name="Text Box 1">
          <a:extLst>
            <a:ext uri="{FF2B5EF4-FFF2-40B4-BE49-F238E27FC236}">
              <a16:creationId xmlns:a16="http://schemas.microsoft.com/office/drawing/2014/main" id="{DA80115E-9F41-452E-AF74-3D000FD4295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8" name="Text Box 1">
          <a:extLst>
            <a:ext uri="{FF2B5EF4-FFF2-40B4-BE49-F238E27FC236}">
              <a16:creationId xmlns:a16="http://schemas.microsoft.com/office/drawing/2014/main" id="{ED8905D4-E02A-4221-A132-92D8D45A4F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49" name="Text Box 1">
          <a:extLst>
            <a:ext uri="{FF2B5EF4-FFF2-40B4-BE49-F238E27FC236}">
              <a16:creationId xmlns:a16="http://schemas.microsoft.com/office/drawing/2014/main" id="{99BE8988-5452-4BAE-957E-C0062A2D8E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0" name="Text Box 1">
          <a:extLst>
            <a:ext uri="{FF2B5EF4-FFF2-40B4-BE49-F238E27FC236}">
              <a16:creationId xmlns:a16="http://schemas.microsoft.com/office/drawing/2014/main" id="{D9F15347-0B16-49DB-ACCD-C35DEEA7E0F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1" name="Text Box 1">
          <a:extLst>
            <a:ext uri="{FF2B5EF4-FFF2-40B4-BE49-F238E27FC236}">
              <a16:creationId xmlns:a16="http://schemas.microsoft.com/office/drawing/2014/main" id="{13D15032-9043-4FF3-AE74-A655E7DE787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2" name="Text Box 1">
          <a:extLst>
            <a:ext uri="{FF2B5EF4-FFF2-40B4-BE49-F238E27FC236}">
              <a16:creationId xmlns:a16="http://schemas.microsoft.com/office/drawing/2014/main" id="{ADC7566D-400E-47D9-8BD3-7BB3AA45093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3" name="Text Box 1">
          <a:extLst>
            <a:ext uri="{FF2B5EF4-FFF2-40B4-BE49-F238E27FC236}">
              <a16:creationId xmlns:a16="http://schemas.microsoft.com/office/drawing/2014/main" id="{3D841E7C-D8A5-4ACD-B699-DA3BE3DD9BE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4" name="Text Box 1">
          <a:extLst>
            <a:ext uri="{FF2B5EF4-FFF2-40B4-BE49-F238E27FC236}">
              <a16:creationId xmlns:a16="http://schemas.microsoft.com/office/drawing/2014/main" id="{4AEF1012-F1A8-4D74-89E7-AF353C257C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5" name="Text Box 1">
          <a:extLst>
            <a:ext uri="{FF2B5EF4-FFF2-40B4-BE49-F238E27FC236}">
              <a16:creationId xmlns:a16="http://schemas.microsoft.com/office/drawing/2014/main" id="{91D9BDF7-9673-4852-A33E-C6417EEF1D2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6" name="Text Box 1">
          <a:extLst>
            <a:ext uri="{FF2B5EF4-FFF2-40B4-BE49-F238E27FC236}">
              <a16:creationId xmlns:a16="http://schemas.microsoft.com/office/drawing/2014/main" id="{566028B9-2382-41B1-A031-2C5C394D65C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7" name="Text Box 1">
          <a:extLst>
            <a:ext uri="{FF2B5EF4-FFF2-40B4-BE49-F238E27FC236}">
              <a16:creationId xmlns:a16="http://schemas.microsoft.com/office/drawing/2014/main" id="{C6FF49D8-DB02-49A0-9EB0-2B6EE059751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8" name="Text Box 1">
          <a:extLst>
            <a:ext uri="{FF2B5EF4-FFF2-40B4-BE49-F238E27FC236}">
              <a16:creationId xmlns:a16="http://schemas.microsoft.com/office/drawing/2014/main" id="{BB45511E-52AD-4055-B059-F9305C635C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59" name="Text Box 1">
          <a:extLst>
            <a:ext uri="{FF2B5EF4-FFF2-40B4-BE49-F238E27FC236}">
              <a16:creationId xmlns:a16="http://schemas.microsoft.com/office/drawing/2014/main" id="{D345BCD3-9196-4330-8980-F858B0D9EDE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0" name="Text Box 1">
          <a:extLst>
            <a:ext uri="{FF2B5EF4-FFF2-40B4-BE49-F238E27FC236}">
              <a16:creationId xmlns:a16="http://schemas.microsoft.com/office/drawing/2014/main" id="{5AE4AA44-EAC7-4B88-8C92-3277BB4491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1" name="Text Box 1">
          <a:extLst>
            <a:ext uri="{FF2B5EF4-FFF2-40B4-BE49-F238E27FC236}">
              <a16:creationId xmlns:a16="http://schemas.microsoft.com/office/drawing/2014/main" id="{5778EACB-28A7-4725-8580-30990AA831B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2" name="Text Box 1">
          <a:extLst>
            <a:ext uri="{FF2B5EF4-FFF2-40B4-BE49-F238E27FC236}">
              <a16:creationId xmlns:a16="http://schemas.microsoft.com/office/drawing/2014/main" id="{A01AFF1C-A9F9-42D7-AEA7-3146E823E6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3" name="Text Box 1">
          <a:extLst>
            <a:ext uri="{FF2B5EF4-FFF2-40B4-BE49-F238E27FC236}">
              <a16:creationId xmlns:a16="http://schemas.microsoft.com/office/drawing/2014/main" id="{4A3A2230-CFCF-43FC-BAB0-C31E037D603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4" name="Text Box 1">
          <a:extLst>
            <a:ext uri="{FF2B5EF4-FFF2-40B4-BE49-F238E27FC236}">
              <a16:creationId xmlns:a16="http://schemas.microsoft.com/office/drawing/2014/main" id="{68F1E2FC-A8A7-40B6-A43A-CBFB8AE2621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5" name="Text Box 1">
          <a:extLst>
            <a:ext uri="{FF2B5EF4-FFF2-40B4-BE49-F238E27FC236}">
              <a16:creationId xmlns:a16="http://schemas.microsoft.com/office/drawing/2014/main" id="{E80E7A1E-EE6D-426F-B7AB-94A963430D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6" name="Text Box 1">
          <a:extLst>
            <a:ext uri="{FF2B5EF4-FFF2-40B4-BE49-F238E27FC236}">
              <a16:creationId xmlns:a16="http://schemas.microsoft.com/office/drawing/2014/main" id="{614FFE5E-6788-4B41-BA61-0C04E2A9FB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7" name="Text Box 1">
          <a:extLst>
            <a:ext uri="{FF2B5EF4-FFF2-40B4-BE49-F238E27FC236}">
              <a16:creationId xmlns:a16="http://schemas.microsoft.com/office/drawing/2014/main" id="{15BB4E1C-4604-4FF1-8864-1FFBC4EF6A5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8" name="Text Box 1">
          <a:extLst>
            <a:ext uri="{FF2B5EF4-FFF2-40B4-BE49-F238E27FC236}">
              <a16:creationId xmlns:a16="http://schemas.microsoft.com/office/drawing/2014/main" id="{271E8022-AC2F-4EEC-B522-49EFC8E159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69" name="Text Box 1">
          <a:extLst>
            <a:ext uri="{FF2B5EF4-FFF2-40B4-BE49-F238E27FC236}">
              <a16:creationId xmlns:a16="http://schemas.microsoft.com/office/drawing/2014/main" id="{092DFC11-AFB6-42FF-A275-3416C0F802F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0" name="Text Box 1">
          <a:extLst>
            <a:ext uri="{FF2B5EF4-FFF2-40B4-BE49-F238E27FC236}">
              <a16:creationId xmlns:a16="http://schemas.microsoft.com/office/drawing/2014/main" id="{464C8F1F-0C3E-4CF4-ABA1-0E95418122B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1" name="Text Box 1">
          <a:extLst>
            <a:ext uri="{FF2B5EF4-FFF2-40B4-BE49-F238E27FC236}">
              <a16:creationId xmlns:a16="http://schemas.microsoft.com/office/drawing/2014/main" id="{A8A8CAA9-7E57-45E8-9EAF-188BA4996B6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2" name="Text Box 1">
          <a:extLst>
            <a:ext uri="{FF2B5EF4-FFF2-40B4-BE49-F238E27FC236}">
              <a16:creationId xmlns:a16="http://schemas.microsoft.com/office/drawing/2014/main" id="{C6223724-477E-4F50-BAAA-7E8BE106BC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3" name="Text Box 1">
          <a:extLst>
            <a:ext uri="{FF2B5EF4-FFF2-40B4-BE49-F238E27FC236}">
              <a16:creationId xmlns:a16="http://schemas.microsoft.com/office/drawing/2014/main" id="{E9593F7D-CA37-4AF4-B559-268224BB93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4" name="Text Box 1">
          <a:extLst>
            <a:ext uri="{FF2B5EF4-FFF2-40B4-BE49-F238E27FC236}">
              <a16:creationId xmlns:a16="http://schemas.microsoft.com/office/drawing/2014/main" id="{E02298DA-2AB9-4A70-94FF-82CD7E7B36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5" name="Text Box 1">
          <a:extLst>
            <a:ext uri="{FF2B5EF4-FFF2-40B4-BE49-F238E27FC236}">
              <a16:creationId xmlns:a16="http://schemas.microsoft.com/office/drawing/2014/main" id="{EAB8F37B-BCB6-4B8F-A593-2E2786963AB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6" name="Text Box 1">
          <a:extLst>
            <a:ext uri="{FF2B5EF4-FFF2-40B4-BE49-F238E27FC236}">
              <a16:creationId xmlns:a16="http://schemas.microsoft.com/office/drawing/2014/main" id="{971A6AC5-226E-4706-9DA2-434E8D3CD72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7" name="Text Box 1">
          <a:extLst>
            <a:ext uri="{FF2B5EF4-FFF2-40B4-BE49-F238E27FC236}">
              <a16:creationId xmlns:a16="http://schemas.microsoft.com/office/drawing/2014/main" id="{1281DDAC-017D-44D9-A898-0153D489ECD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8" name="Text Box 1">
          <a:extLst>
            <a:ext uri="{FF2B5EF4-FFF2-40B4-BE49-F238E27FC236}">
              <a16:creationId xmlns:a16="http://schemas.microsoft.com/office/drawing/2014/main" id="{9CF96319-D722-4F0C-BE0E-2BEED36FE0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79" name="Text Box 1">
          <a:extLst>
            <a:ext uri="{FF2B5EF4-FFF2-40B4-BE49-F238E27FC236}">
              <a16:creationId xmlns:a16="http://schemas.microsoft.com/office/drawing/2014/main" id="{C20630D8-78AC-4412-9D75-FA5C16EE9D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0" name="Text Box 1">
          <a:extLst>
            <a:ext uri="{FF2B5EF4-FFF2-40B4-BE49-F238E27FC236}">
              <a16:creationId xmlns:a16="http://schemas.microsoft.com/office/drawing/2014/main" id="{4052FF52-A596-407B-8B5D-5DBDA0EA7DF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1" name="Text Box 1">
          <a:extLst>
            <a:ext uri="{FF2B5EF4-FFF2-40B4-BE49-F238E27FC236}">
              <a16:creationId xmlns:a16="http://schemas.microsoft.com/office/drawing/2014/main" id="{C878DA37-2AFF-4738-94AA-181D81E4289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2" name="Text Box 1">
          <a:extLst>
            <a:ext uri="{FF2B5EF4-FFF2-40B4-BE49-F238E27FC236}">
              <a16:creationId xmlns:a16="http://schemas.microsoft.com/office/drawing/2014/main" id="{D11CFCBA-CD6E-4BD1-891B-6266E0BD4E8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3" name="Text Box 1">
          <a:extLst>
            <a:ext uri="{FF2B5EF4-FFF2-40B4-BE49-F238E27FC236}">
              <a16:creationId xmlns:a16="http://schemas.microsoft.com/office/drawing/2014/main" id="{2410455A-7C9B-4FB2-8991-40DAA74FDAE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4" name="Text Box 1">
          <a:extLst>
            <a:ext uri="{FF2B5EF4-FFF2-40B4-BE49-F238E27FC236}">
              <a16:creationId xmlns:a16="http://schemas.microsoft.com/office/drawing/2014/main" id="{3885C78D-2B9E-4077-9A8E-D0D4E52A49F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5" name="Text Box 1">
          <a:extLst>
            <a:ext uri="{FF2B5EF4-FFF2-40B4-BE49-F238E27FC236}">
              <a16:creationId xmlns:a16="http://schemas.microsoft.com/office/drawing/2014/main" id="{418DF250-B447-4719-9994-FF46B835689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6" name="Text Box 1">
          <a:extLst>
            <a:ext uri="{FF2B5EF4-FFF2-40B4-BE49-F238E27FC236}">
              <a16:creationId xmlns:a16="http://schemas.microsoft.com/office/drawing/2014/main" id="{8F2D4B1B-C73E-408C-BEC3-017689E1F4D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7" name="Text Box 1">
          <a:extLst>
            <a:ext uri="{FF2B5EF4-FFF2-40B4-BE49-F238E27FC236}">
              <a16:creationId xmlns:a16="http://schemas.microsoft.com/office/drawing/2014/main" id="{2A6B4992-E9BF-4FE6-9C60-37EBB927E18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8" name="Text Box 1">
          <a:extLst>
            <a:ext uri="{FF2B5EF4-FFF2-40B4-BE49-F238E27FC236}">
              <a16:creationId xmlns:a16="http://schemas.microsoft.com/office/drawing/2014/main" id="{8F8DA7F8-88F4-446D-B5B5-88A4614D675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89" name="Text Box 1">
          <a:extLst>
            <a:ext uri="{FF2B5EF4-FFF2-40B4-BE49-F238E27FC236}">
              <a16:creationId xmlns:a16="http://schemas.microsoft.com/office/drawing/2014/main" id="{B2B18EEC-DF28-4AAD-A2E5-71F8994D0A1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0" name="Text Box 1">
          <a:extLst>
            <a:ext uri="{FF2B5EF4-FFF2-40B4-BE49-F238E27FC236}">
              <a16:creationId xmlns:a16="http://schemas.microsoft.com/office/drawing/2014/main" id="{637F110B-FA00-47CB-BFDE-C2CCD3504F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1" name="Text Box 1">
          <a:extLst>
            <a:ext uri="{FF2B5EF4-FFF2-40B4-BE49-F238E27FC236}">
              <a16:creationId xmlns:a16="http://schemas.microsoft.com/office/drawing/2014/main" id="{ECCCCA24-8B77-463A-9F06-7FD14838926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2" name="Text Box 1">
          <a:extLst>
            <a:ext uri="{FF2B5EF4-FFF2-40B4-BE49-F238E27FC236}">
              <a16:creationId xmlns:a16="http://schemas.microsoft.com/office/drawing/2014/main" id="{32809D21-4E1B-45FA-9F1D-6B6D98E8162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3" name="Text Box 1">
          <a:extLst>
            <a:ext uri="{FF2B5EF4-FFF2-40B4-BE49-F238E27FC236}">
              <a16:creationId xmlns:a16="http://schemas.microsoft.com/office/drawing/2014/main" id="{EB0891C4-CECF-414B-97B0-D64EE839993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4" name="Text Box 1">
          <a:extLst>
            <a:ext uri="{FF2B5EF4-FFF2-40B4-BE49-F238E27FC236}">
              <a16:creationId xmlns:a16="http://schemas.microsoft.com/office/drawing/2014/main" id="{2B9230F5-D970-4706-BE86-0B840B02E7A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5" name="Text Box 1">
          <a:extLst>
            <a:ext uri="{FF2B5EF4-FFF2-40B4-BE49-F238E27FC236}">
              <a16:creationId xmlns:a16="http://schemas.microsoft.com/office/drawing/2014/main" id="{A302F57C-FBAF-42DB-9E2F-B4E4D8781F4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6" name="Text Box 1">
          <a:extLst>
            <a:ext uri="{FF2B5EF4-FFF2-40B4-BE49-F238E27FC236}">
              <a16:creationId xmlns:a16="http://schemas.microsoft.com/office/drawing/2014/main" id="{9B6F2847-AD39-497F-9A7D-B799C557C80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7" name="Text Box 1">
          <a:extLst>
            <a:ext uri="{FF2B5EF4-FFF2-40B4-BE49-F238E27FC236}">
              <a16:creationId xmlns:a16="http://schemas.microsoft.com/office/drawing/2014/main" id="{A98748A5-14F9-488D-AE44-00BF27DE18A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8" name="Text Box 1">
          <a:extLst>
            <a:ext uri="{FF2B5EF4-FFF2-40B4-BE49-F238E27FC236}">
              <a16:creationId xmlns:a16="http://schemas.microsoft.com/office/drawing/2014/main" id="{B49F0BCF-0B75-4DC1-B450-9CE4EC0D3C8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199" name="Text Box 1">
          <a:extLst>
            <a:ext uri="{FF2B5EF4-FFF2-40B4-BE49-F238E27FC236}">
              <a16:creationId xmlns:a16="http://schemas.microsoft.com/office/drawing/2014/main" id="{020435D6-BD57-4A26-B928-34BABF386C4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0" name="Text Box 1">
          <a:extLst>
            <a:ext uri="{FF2B5EF4-FFF2-40B4-BE49-F238E27FC236}">
              <a16:creationId xmlns:a16="http://schemas.microsoft.com/office/drawing/2014/main" id="{1CB2B9CD-8F9D-4274-B819-562C1E8C76B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1" name="Text Box 1">
          <a:extLst>
            <a:ext uri="{FF2B5EF4-FFF2-40B4-BE49-F238E27FC236}">
              <a16:creationId xmlns:a16="http://schemas.microsoft.com/office/drawing/2014/main" id="{0083536C-BBC0-4405-9A1E-521DA3FACA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2" name="Text Box 1">
          <a:extLst>
            <a:ext uri="{FF2B5EF4-FFF2-40B4-BE49-F238E27FC236}">
              <a16:creationId xmlns:a16="http://schemas.microsoft.com/office/drawing/2014/main" id="{7578D115-4B9D-415D-BE93-1AFA152E562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3" name="Text Box 1">
          <a:extLst>
            <a:ext uri="{FF2B5EF4-FFF2-40B4-BE49-F238E27FC236}">
              <a16:creationId xmlns:a16="http://schemas.microsoft.com/office/drawing/2014/main" id="{CC4F8528-AB88-4159-9060-9273E1A9E37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4" name="Text Box 1">
          <a:extLst>
            <a:ext uri="{FF2B5EF4-FFF2-40B4-BE49-F238E27FC236}">
              <a16:creationId xmlns:a16="http://schemas.microsoft.com/office/drawing/2014/main" id="{BB58786C-6D77-4A71-8AE4-9C3D5CCE215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5" name="Text Box 1">
          <a:extLst>
            <a:ext uri="{FF2B5EF4-FFF2-40B4-BE49-F238E27FC236}">
              <a16:creationId xmlns:a16="http://schemas.microsoft.com/office/drawing/2014/main" id="{4DD2CC1D-202A-4233-91F7-2F8F95E43B6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6" name="Text Box 1">
          <a:extLst>
            <a:ext uri="{FF2B5EF4-FFF2-40B4-BE49-F238E27FC236}">
              <a16:creationId xmlns:a16="http://schemas.microsoft.com/office/drawing/2014/main" id="{DEE9CC8F-E69E-4D44-ACAA-6DACC4CEA76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7" name="Text Box 1">
          <a:extLst>
            <a:ext uri="{FF2B5EF4-FFF2-40B4-BE49-F238E27FC236}">
              <a16:creationId xmlns:a16="http://schemas.microsoft.com/office/drawing/2014/main" id="{C6628CC3-B981-408D-924C-A57CAE5274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8" name="Text Box 1">
          <a:extLst>
            <a:ext uri="{FF2B5EF4-FFF2-40B4-BE49-F238E27FC236}">
              <a16:creationId xmlns:a16="http://schemas.microsoft.com/office/drawing/2014/main" id="{10863BF5-19D5-409E-B337-1C9A77802AC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09" name="Text Box 1">
          <a:extLst>
            <a:ext uri="{FF2B5EF4-FFF2-40B4-BE49-F238E27FC236}">
              <a16:creationId xmlns:a16="http://schemas.microsoft.com/office/drawing/2014/main" id="{3FF94D11-84D0-4882-941E-BBD8B0250AD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0" name="Text Box 1">
          <a:extLst>
            <a:ext uri="{FF2B5EF4-FFF2-40B4-BE49-F238E27FC236}">
              <a16:creationId xmlns:a16="http://schemas.microsoft.com/office/drawing/2014/main" id="{B95B958F-9E6B-4206-A8E8-20F385EFC7C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1" name="Text Box 1">
          <a:extLst>
            <a:ext uri="{FF2B5EF4-FFF2-40B4-BE49-F238E27FC236}">
              <a16:creationId xmlns:a16="http://schemas.microsoft.com/office/drawing/2014/main" id="{A8D7D478-1658-467D-8B15-18D43C41A0E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2" name="Text Box 1">
          <a:extLst>
            <a:ext uri="{FF2B5EF4-FFF2-40B4-BE49-F238E27FC236}">
              <a16:creationId xmlns:a16="http://schemas.microsoft.com/office/drawing/2014/main" id="{DFEE2AA5-9C75-44EE-A179-78ABAF0DDF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3" name="Text Box 1">
          <a:extLst>
            <a:ext uri="{FF2B5EF4-FFF2-40B4-BE49-F238E27FC236}">
              <a16:creationId xmlns:a16="http://schemas.microsoft.com/office/drawing/2014/main" id="{B0309BC9-0A84-4264-85CF-2D35018EE50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4" name="Text Box 1">
          <a:extLst>
            <a:ext uri="{FF2B5EF4-FFF2-40B4-BE49-F238E27FC236}">
              <a16:creationId xmlns:a16="http://schemas.microsoft.com/office/drawing/2014/main" id="{89BD764C-5949-4719-BB08-AEB09909976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5" name="Text Box 1">
          <a:extLst>
            <a:ext uri="{FF2B5EF4-FFF2-40B4-BE49-F238E27FC236}">
              <a16:creationId xmlns:a16="http://schemas.microsoft.com/office/drawing/2014/main" id="{7D41F3AE-E82E-4776-99B2-5333FB8BB66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6" name="Text Box 1">
          <a:extLst>
            <a:ext uri="{FF2B5EF4-FFF2-40B4-BE49-F238E27FC236}">
              <a16:creationId xmlns:a16="http://schemas.microsoft.com/office/drawing/2014/main" id="{9B01A967-EB02-465E-A50E-7702A60933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7" name="Text Box 1">
          <a:extLst>
            <a:ext uri="{FF2B5EF4-FFF2-40B4-BE49-F238E27FC236}">
              <a16:creationId xmlns:a16="http://schemas.microsoft.com/office/drawing/2014/main" id="{269889C5-A6CB-4283-A4A9-3DBEACA26B6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8" name="Text Box 1">
          <a:extLst>
            <a:ext uri="{FF2B5EF4-FFF2-40B4-BE49-F238E27FC236}">
              <a16:creationId xmlns:a16="http://schemas.microsoft.com/office/drawing/2014/main" id="{925AB9BF-2F76-49C9-82D1-00A3B9815A6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19" name="Text Box 1">
          <a:extLst>
            <a:ext uri="{FF2B5EF4-FFF2-40B4-BE49-F238E27FC236}">
              <a16:creationId xmlns:a16="http://schemas.microsoft.com/office/drawing/2014/main" id="{334425B3-D40E-46EC-8D56-74C5CAE28C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20" name="Text Box 1">
          <a:extLst>
            <a:ext uri="{FF2B5EF4-FFF2-40B4-BE49-F238E27FC236}">
              <a16:creationId xmlns:a16="http://schemas.microsoft.com/office/drawing/2014/main" id="{A2FAD9DE-ADC8-4F9E-B5A1-0A7221D35D0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21" name="Text Box 1">
          <a:extLst>
            <a:ext uri="{FF2B5EF4-FFF2-40B4-BE49-F238E27FC236}">
              <a16:creationId xmlns:a16="http://schemas.microsoft.com/office/drawing/2014/main" id="{BDFF602E-3875-4537-A9A9-F2DC19E06B3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22" name="Text Box 1">
          <a:extLst>
            <a:ext uri="{FF2B5EF4-FFF2-40B4-BE49-F238E27FC236}">
              <a16:creationId xmlns:a16="http://schemas.microsoft.com/office/drawing/2014/main" id="{B47AC0FB-A7D9-4773-BC66-ED696E54CFE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23" name="Text Box 1">
          <a:extLst>
            <a:ext uri="{FF2B5EF4-FFF2-40B4-BE49-F238E27FC236}">
              <a16:creationId xmlns:a16="http://schemas.microsoft.com/office/drawing/2014/main" id="{97D84BF6-FC48-4F79-8326-2349937B3B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224" name="Text Box 1">
          <a:extLst>
            <a:ext uri="{FF2B5EF4-FFF2-40B4-BE49-F238E27FC236}">
              <a16:creationId xmlns:a16="http://schemas.microsoft.com/office/drawing/2014/main" id="{2B2D2DD8-4C7D-448A-90A4-F2CE71F6E8A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25" name="Text Box 1">
          <a:extLst>
            <a:ext uri="{FF2B5EF4-FFF2-40B4-BE49-F238E27FC236}">
              <a16:creationId xmlns:a16="http://schemas.microsoft.com/office/drawing/2014/main" id="{C7010B22-E680-4D47-BCE1-EA7B010E69D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26" name="Text Box 1">
          <a:extLst>
            <a:ext uri="{FF2B5EF4-FFF2-40B4-BE49-F238E27FC236}">
              <a16:creationId xmlns:a16="http://schemas.microsoft.com/office/drawing/2014/main" id="{5DC4A746-07DB-464F-B7E5-288B17AECDA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27" name="Text Box 1">
          <a:extLst>
            <a:ext uri="{FF2B5EF4-FFF2-40B4-BE49-F238E27FC236}">
              <a16:creationId xmlns:a16="http://schemas.microsoft.com/office/drawing/2014/main" id="{39E8D3C4-534B-4497-8D46-B6BE5429D0A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28" name="Text Box 1">
          <a:extLst>
            <a:ext uri="{FF2B5EF4-FFF2-40B4-BE49-F238E27FC236}">
              <a16:creationId xmlns:a16="http://schemas.microsoft.com/office/drawing/2014/main" id="{F88198B0-533B-4326-AC5C-78960A994E5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29" name="Text Box 1">
          <a:extLst>
            <a:ext uri="{FF2B5EF4-FFF2-40B4-BE49-F238E27FC236}">
              <a16:creationId xmlns:a16="http://schemas.microsoft.com/office/drawing/2014/main" id="{81A0E9D0-C3E0-46DA-8A80-0FDD69EFA74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0" name="Text Box 1">
          <a:extLst>
            <a:ext uri="{FF2B5EF4-FFF2-40B4-BE49-F238E27FC236}">
              <a16:creationId xmlns:a16="http://schemas.microsoft.com/office/drawing/2014/main" id="{CA4EDF24-8E41-48FB-B92C-37494F5BF69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1" name="Text Box 1">
          <a:extLst>
            <a:ext uri="{FF2B5EF4-FFF2-40B4-BE49-F238E27FC236}">
              <a16:creationId xmlns:a16="http://schemas.microsoft.com/office/drawing/2014/main" id="{2758E685-F639-4C05-9D65-9765D1DB593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2" name="Text Box 1">
          <a:extLst>
            <a:ext uri="{FF2B5EF4-FFF2-40B4-BE49-F238E27FC236}">
              <a16:creationId xmlns:a16="http://schemas.microsoft.com/office/drawing/2014/main" id="{8F877854-08C2-40C9-A2EA-B54EA5AF4A0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3" name="Text Box 1">
          <a:extLst>
            <a:ext uri="{FF2B5EF4-FFF2-40B4-BE49-F238E27FC236}">
              <a16:creationId xmlns:a16="http://schemas.microsoft.com/office/drawing/2014/main" id="{2CC9C22A-5AE9-4082-AF34-73DBDD6F851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4" name="Text Box 1">
          <a:extLst>
            <a:ext uri="{FF2B5EF4-FFF2-40B4-BE49-F238E27FC236}">
              <a16:creationId xmlns:a16="http://schemas.microsoft.com/office/drawing/2014/main" id="{C0694A6C-2AE8-443A-B653-EC9AB05F233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5" name="Text Box 1">
          <a:extLst>
            <a:ext uri="{FF2B5EF4-FFF2-40B4-BE49-F238E27FC236}">
              <a16:creationId xmlns:a16="http://schemas.microsoft.com/office/drawing/2014/main" id="{DD9381B0-1B6C-4846-B0DB-6E5BC257F8F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6" name="Text Box 1">
          <a:extLst>
            <a:ext uri="{FF2B5EF4-FFF2-40B4-BE49-F238E27FC236}">
              <a16:creationId xmlns:a16="http://schemas.microsoft.com/office/drawing/2014/main" id="{F413BFF5-6B3A-4F9B-90FF-C39D4CFEF9E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7" name="Text Box 1">
          <a:extLst>
            <a:ext uri="{FF2B5EF4-FFF2-40B4-BE49-F238E27FC236}">
              <a16:creationId xmlns:a16="http://schemas.microsoft.com/office/drawing/2014/main" id="{779D1C7D-86C0-47F0-88B1-6B9137EFE64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8" name="Text Box 1">
          <a:extLst>
            <a:ext uri="{FF2B5EF4-FFF2-40B4-BE49-F238E27FC236}">
              <a16:creationId xmlns:a16="http://schemas.microsoft.com/office/drawing/2014/main" id="{76BAF61C-9CA5-4898-BB87-FC477B272EE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39" name="Text Box 1">
          <a:extLst>
            <a:ext uri="{FF2B5EF4-FFF2-40B4-BE49-F238E27FC236}">
              <a16:creationId xmlns:a16="http://schemas.microsoft.com/office/drawing/2014/main" id="{768810D4-4DA6-48D3-B546-C3D71B3D501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0" name="Text Box 1">
          <a:extLst>
            <a:ext uri="{FF2B5EF4-FFF2-40B4-BE49-F238E27FC236}">
              <a16:creationId xmlns:a16="http://schemas.microsoft.com/office/drawing/2014/main" id="{089EDDD9-04DF-4089-93BA-38ECC998A57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1" name="Text Box 1">
          <a:extLst>
            <a:ext uri="{FF2B5EF4-FFF2-40B4-BE49-F238E27FC236}">
              <a16:creationId xmlns:a16="http://schemas.microsoft.com/office/drawing/2014/main" id="{17DA3F2A-B0CB-45D8-84ED-3FD4E415572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2" name="Text Box 1">
          <a:extLst>
            <a:ext uri="{FF2B5EF4-FFF2-40B4-BE49-F238E27FC236}">
              <a16:creationId xmlns:a16="http://schemas.microsoft.com/office/drawing/2014/main" id="{3E472CB4-4661-47ED-9359-3877E53999D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3" name="Text Box 1">
          <a:extLst>
            <a:ext uri="{FF2B5EF4-FFF2-40B4-BE49-F238E27FC236}">
              <a16:creationId xmlns:a16="http://schemas.microsoft.com/office/drawing/2014/main" id="{445D8246-5C08-44A3-85F6-E9B9D6BE986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4" name="Text Box 1">
          <a:extLst>
            <a:ext uri="{FF2B5EF4-FFF2-40B4-BE49-F238E27FC236}">
              <a16:creationId xmlns:a16="http://schemas.microsoft.com/office/drawing/2014/main" id="{FE905980-19AB-40FC-B236-F3CECB29142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5" name="Text Box 1">
          <a:extLst>
            <a:ext uri="{FF2B5EF4-FFF2-40B4-BE49-F238E27FC236}">
              <a16:creationId xmlns:a16="http://schemas.microsoft.com/office/drawing/2014/main" id="{4C7E93A2-B546-4916-9DD6-A7251DA9B76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6" name="Text Box 1">
          <a:extLst>
            <a:ext uri="{FF2B5EF4-FFF2-40B4-BE49-F238E27FC236}">
              <a16:creationId xmlns:a16="http://schemas.microsoft.com/office/drawing/2014/main" id="{0B958FCC-47DC-4B48-842B-F2B88520099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7" name="Text Box 1">
          <a:extLst>
            <a:ext uri="{FF2B5EF4-FFF2-40B4-BE49-F238E27FC236}">
              <a16:creationId xmlns:a16="http://schemas.microsoft.com/office/drawing/2014/main" id="{A3292998-C084-4B1F-BD69-13EA1A331AF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8" name="Text Box 1">
          <a:extLst>
            <a:ext uri="{FF2B5EF4-FFF2-40B4-BE49-F238E27FC236}">
              <a16:creationId xmlns:a16="http://schemas.microsoft.com/office/drawing/2014/main" id="{BCCEB3FE-2494-4BF0-96A2-D6FEBCA3EE2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49" name="Text Box 1">
          <a:extLst>
            <a:ext uri="{FF2B5EF4-FFF2-40B4-BE49-F238E27FC236}">
              <a16:creationId xmlns:a16="http://schemas.microsoft.com/office/drawing/2014/main" id="{9999EDBB-4AEA-43D8-B970-D4725866B86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0" name="Text Box 1">
          <a:extLst>
            <a:ext uri="{FF2B5EF4-FFF2-40B4-BE49-F238E27FC236}">
              <a16:creationId xmlns:a16="http://schemas.microsoft.com/office/drawing/2014/main" id="{AEAA1F7C-8F4C-4864-AE97-EF0872685BD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1" name="Text Box 1">
          <a:extLst>
            <a:ext uri="{FF2B5EF4-FFF2-40B4-BE49-F238E27FC236}">
              <a16:creationId xmlns:a16="http://schemas.microsoft.com/office/drawing/2014/main" id="{153A6D56-E1C2-41AA-B7FA-7A2BEB45649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2" name="Text Box 1">
          <a:extLst>
            <a:ext uri="{FF2B5EF4-FFF2-40B4-BE49-F238E27FC236}">
              <a16:creationId xmlns:a16="http://schemas.microsoft.com/office/drawing/2014/main" id="{D33816E5-A4AF-496D-950C-6024559A471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3" name="Text Box 1">
          <a:extLst>
            <a:ext uri="{FF2B5EF4-FFF2-40B4-BE49-F238E27FC236}">
              <a16:creationId xmlns:a16="http://schemas.microsoft.com/office/drawing/2014/main" id="{D70CB8A9-E47E-43D0-A508-9AE3CFC178F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4" name="Text Box 1">
          <a:extLst>
            <a:ext uri="{FF2B5EF4-FFF2-40B4-BE49-F238E27FC236}">
              <a16:creationId xmlns:a16="http://schemas.microsoft.com/office/drawing/2014/main" id="{63370753-C58D-4620-816A-36C39928AAD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5" name="Text Box 1">
          <a:extLst>
            <a:ext uri="{FF2B5EF4-FFF2-40B4-BE49-F238E27FC236}">
              <a16:creationId xmlns:a16="http://schemas.microsoft.com/office/drawing/2014/main" id="{5F8DEFB3-B270-41BC-8559-D60D2568C29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6" name="Text Box 1">
          <a:extLst>
            <a:ext uri="{FF2B5EF4-FFF2-40B4-BE49-F238E27FC236}">
              <a16:creationId xmlns:a16="http://schemas.microsoft.com/office/drawing/2014/main" id="{68A7AFFA-EFFA-4D1D-A7DF-62FE1F34812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7" name="Text Box 1">
          <a:extLst>
            <a:ext uri="{FF2B5EF4-FFF2-40B4-BE49-F238E27FC236}">
              <a16:creationId xmlns:a16="http://schemas.microsoft.com/office/drawing/2014/main" id="{4113B4E9-7661-4223-B33F-CB7F060841C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8" name="Text Box 1">
          <a:extLst>
            <a:ext uri="{FF2B5EF4-FFF2-40B4-BE49-F238E27FC236}">
              <a16:creationId xmlns:a16="http://schemas.microsoft.com/office/drawing/2014/main" id="{25AEC949-E803-4511-A45E-B3A6443C2A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59" name="Text Box 1">
          <a:extLst>
            <a:ext uri="{FF2B5EF4-FFF2-40B4-BE49-F238E27FC236}">
              <a16:creationId xmlns:a16="http://schemas.microsoft.com/office/drawing/2014/main" id="{72117C70-A028-456C-BF79-9BA34201BAE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0" name="Text Box 1">
          <a:extLst>
            <a:ext uri="{FF2B5EF4-FFF2-40B4-BE49-F238E27FC236}">
              <a16:creationId xmlns:a16="http://schemas.microsoft.com/office/drawing/2014/main" id="{71D2B315-15E7-4691-9371-6D91CBD476F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1" name="Text Box 1">
          <a:extLst>
            <a:ext uri="{FF2B5EF4-FFF2-40B4-BE49-F238E27FC236}">
              <a16:creationId xmlns:a16="http://schemas.microsoft.com/office/drawing/2014/main" id="{F7A32DB4-3B6B-4D9A-9646-F36701DC15E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2" name="Text Box 1">
          <a:extLst>
            <a:ext uri="{FF2B5EF4-FFF2-40B4-BE49-F238E27FC236}">
              <a16:creationId xmlns:a16="http://schemas.microsoft.com/office/drawing/2014/main" id="{E9BF2823-B0CB-4F57-A663-079E35A415C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3" name="Text Box 1">
          <a:extLst>
            <a:ext uri="{FF2B5EF4-FFF2-40B4-BE49-F238E27FC236}">
              <a16:creationId xmlns:a16="http://schemas.microsoft.com/office/drawing/2014/main" id="{F04F375D-41D1-4EFF-A779-D57E65C7BC2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4" name="Text Box 1">
          <a:extLst>
            <a:ext uri="{FF2B5EF4-FFF2-40B4-BE49-F238E27FC236}">
              <a16:creationId xmlns:a16="http://schemas.microsoft.com/office/drawing/2014/main" id="{627A41BC-6D35-4D04-9F83-DB2EB57C7AE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5" name="Text Box 1">
          <a:extLst>
            <a:ext uri="{FF2B5EF4-FFF2-40B4-BE49-F238E27FC236}">
              <a16:creationId xmlns:a16="http://schemas.microsoft.com/office/drawing/2014/main" id="{33872195-4073-4F35-BBFB-22F19F29BDC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6" name="Text Box 1">
          <a:extLst>
            <a:ext uri="{FF2B5EF4-FFF2-40B4-BE49-F238E27FC236}">
              <a16:creationId xmlns:a16="http://schemas.microsoft.com/office/drawing/2014/main" id="{8F0FB5DC-0534-4D3B-B478-1FAC9CB89A4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7" name="Text Box 1">
          <a:extLst>
            <a:ext uri="{FF2B5EF4-FFF2-40B4-BE49-F238E27FC236}">
              <a16:creationId xmlns:a16="http://schemas.microsoft.com/office/drawing/2014/main" id="{290DBAA4-6777-4ABF-ADAB-98D752979C0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8" name="Text Box 1">
          <a:extLst>
            <a:ext uri="{FF2B5EF4-FFF2-40B4-BE49-F238E27FC236}">
              <a16:creationId xmlns:a16="http://schemas.microsoft.com/office/drawing/2014/main" id="{53363BF2-3BD0-4CA4-8A38-98AF0F0E03C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69" name="Text Box 1">
          <a:extLst>
            <a:ext uri="{FF2B5EF4-FFF2-40B4-BE49-F238E27FC236}">
              <a16:creationId xmlns:a16="http://schemas.microsoft.com/office/drawing/2014/main" id="{F90C28BD-BD7E-4EC3-9CE5-5DF21FF92A6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0" name="Text Box 1">
          <a:extLst>
            <a:ext uri="{FF2B5EF4-FFF2-40B4-BE49-F238E27FC236}">
              <a16:creationId xmlns:a16="http://schemas.microsoft.com/office/drawing/2014/main" id="{94EA50E6-0852-4061-B1F9-EEC26603190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1" name="Text Box 1">
          <a:extLst>
            <a:ext uri="{FF2B5EF4-FFF2-40B4-BE49-F238E27FC236}">
              <a16:creationId xmlns:a16="http://schemas.microsoft.com/office/drawing/2014/main" id="{ACC53CEA-5259-40C3-8426-6C82EB46163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2" name="Text Box 1">
          <a:extLst>
            <a:ext uri="{FF2B5EF4-FFF2-40B4-BE49-F238E27FC236}">
              <a16:creationId xmlns:a16="http://schemas.microsoft.com/office/drawing/2014/main" id="{7B42E836-0097-4A1C-B1F8-3845946520B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3" name="Text Box 1">
          <a:extLst>
            <a:ext uri="{FF2B5EF4-FFF2-40B4-BE49-F238E27FC236}">
              <a16:creationId xmlns:a16="http://schemas.microsoft.com/office/drawing/2014/main" id="{C847596C-56CD-44E0-BDEC-E415D81FB52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4" name="Text Box 1">
          <a:extLst>
            <a:ext uri="{FF2B5EF4-FFF2-40B4-BE49-F238E27FC236}">
              <a16:creationId xmlns:a16="http://schemas.microsoft.com/office/drawing/2014/main" id="{2ABDD6E8-14F5-4128-A9E5-CC9FC471B80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5" name="Text Box 1">
          <a:extLst>
            <a:ext uri="{FF2B5EF4-FFF2-40B4-BE49-F238E27FC236}">
              <a16:creationId xmlns:a16="http://schemas.microsoft.com/office/drawing/2014/main" id="{989F091C-127E-4D4A-AC31-99055E6B1F9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6" name="Text Box 1">
          <a:extLst>
            <a:ext uri="{FF2B5EF4-FFF2-40B4-BE49-F238E27FC236}">
              <a16:creationId xmlns:a16="http://schemas.microsoft.com/office/drawing/2014/main" id="{12CB1F70-EC87-4E64-B980-383C0F6FA4C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7" name="Text Box 1">
          <a:extLst>
            <a:ext uri="{FF2B5EF4-FFF2-40B4-BE49-F238E27FC236}">
              <a16:creationId xmlns:a16="http://schemas.microsoft.com/office/drawing/2014/main" id="{4F3BF0D7-0DE8-4965-A116-FDC94274229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8" name="Text Box 1">
          <a:extLst>
            <a:ext uri="{FF2B5EF4-FFF2-40B4-BE49-F238E27FC236}">
              <a16:creationId xmlns:a16="http://schemas.microsoft.com/office/drawing/2014/main" id="{D8EC1B83-FB0A-4621-9020-F8E088849AF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79" name="Text Box 1">
          <a:extLst>
            <a:ext uri="{FF2B5EF4-FFF2-40B4-BE49-F238E27FC236}">
              <a16:creationId xmlns:a16="http://schemas.microsoft.com/office/drawing/2014/main" id="{F877FC17-6369-4FD0-BFE7-203DB2D49B7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0" name="Text Box 1">
          <a:extLst>
            <a:ext uri="{FF2B5EF4-FFF2-40B4-BE49-F238E27FC236}">
              <a16:creationId xmlns:a16="http://schemas.microsoft.com/office/drawing/2014/main" id="{638AB2EF-C260-40B5-8110-92777E4E5CC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1" name="Text Box 1">
          <a:extLst>
            <a:ext uri="{FF2B5EF4-FFF2-40B4-BE49-F238E27FC236}">
              <a16:creationId xmlns:a16="http://schemas.microsoft.com/office/drawing/2014/main" id="{477160FD-1260-44D4-B96C-8ED71382BDC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2" name="Text Box 1">
          <a:extLst>
            <a:ext uri="{FF2B5EF4-FFF2-40B4-BE49-F238E27FC236}">
              <a16:creationId xmlns:a16="http://schemas.microsoft.com/office/drawing/2014/main" id="{B9CCB0EF-4956-4644-AA7F-72EECCD40C8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3" name="Text Box 1">
          <a:extLst>
            <a:ext uri="{FF2B5EF4-FFF2-40B4-BE49-F238E27FC236}">
              <a16:creationId xmlns:a16="http://schemas.microsoft.com/office/drawing/2014/main" id="{F1844116-EE14-4B44-A35C-3B1F310E5E4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4" name="Text Box 1">
          <a:extLst>
            <a:ext uri="{FF2B5EF4-FFF2-40B4-BE49-F238E27FC236}">
              <a16:creationId xmlns:a16="http://schemas.microsoft.com/office/drawing/2014/main" id="{85AECC1B-9547-4BBF-873D-6802B7174A2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5" name="Text Box 1">
          <a:extLst>
            <a:ext uri="{FF2B5EF4-FFF2-40B4-BE49-F238E27FC236}">
              <a16:creationId xmlns:a16="http://schemas.microsoft.com/office/drawing/2014/main" id="{A30A0FBB-6F0F-403A-A145-4A5DDEF0F40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6" name="Text Box 1">
          <a:extLst>
            <a:ext uri="{FF2B5EF4-FFF2-40B4-BE49-F238E27FC236}">
              <a16:creationId xmlns:a16="http://schemas.microsoft.com/office/drawing/2014/main" id="{4C7A5D81-BA6F-43FE-84DB-067BA687398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7" name="Text Box 1">
          <a:extLst>
            <a:ext uri="{FF2B5EF4-FFF2-40B4-BE49-F238E27FC236}">
              <a16:creationId xmlns:a16="http://schemas.microsoft.com/office/drawing/2014/main" id="{3A58A7A1-EDA6-40FA-944F-58FB77EE611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8" name="Text Box 1">
          <a:extLst>
            <a:ext uri="{FF2B5EF4-FFF2-40B4-BE49-F238E27FC236}">
              <a16:creationId xmlns:a16="http://schemas.microsoft.com/office/drawing/2014/main" id="{A9CC4624-DAC7-4A93-A28C-3614A3202C6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89" name="Text Box 1">
          <a:extLst>
            <a:ext uri="{FF2B5EF4-FFF2-40B4-BE49-F238E27FC236}">
              <a16:creationId xmlns:a16="http://schemas.microsoft.com/office/drawing/2014/main" id="{3CC3CD99-228B-4F55-92FE-0785E579B81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0" name="Text Box 1">
          <a:extLst>
            <a:ext uri="{FF2B5EF4-FFF2-40B4-BE49-F238E27FC236}">
              <a16:creationId xmlns:a16="http://schemas.microsoft.com/office/drawing/2014/main" id="{FAA1A615-8DE0-4FBF-8C9B-7E9B96E1520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1" name="Text Box 1">
          <a:extLst>
            <a:ext uri="{FF2B5EF4-FFF2-40B4-BE49-F238E27FC236}">
              <a16:creationId xmlns:a16="http://schemas.microsoft.com/office/drawing/2014/main" id="{5D6CB185-16BE-4428-A260-EE8335A0491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2" name="Text Box 1">
          <a:extLst>
            <a:ext uri="{FF2B5EF4-FFF2-40B4-BE49-F238E27FC236}">
              <a16:creationId xmlns:a16="http://schemas.microsoft.com/office/drawing/2014/main" id="{D4C0A574-5B4A-419A-8410-31F6DC23DE5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3" name="Text Box 1">
          <a:extLst>
            <a:ext uri="{FF2B5EF4-FFF2-40B4-BE49-F238E27FC236}">
              <a16:creationId xmlns:a16="http://schemas.microsoft.com/office/drawing/2014/main" id="{3756556F-EAA8-458F-9350-22C589316BA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4" name="Text Box 1">
          <a:extLst>
            <a:ext uri="{FF2B5EF4-FFF2-40B4-BE49-F238E27FC236}">
              <a16:creationId xmlns:a16="http://schemas.microsoft.com/office/drawing/2014/main" id="{D62133AB-5075-4EA3-8BD6-8202B5B77D7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5" name="Text Box 1">
          <a:extLst>
            <a:ext uri="{FF2B5EF4-FFF2-40B4-BE49-F238E27FC236}">
              <a16:creationId xmlns:a16="http://schemas.microsoft.com/office/drawing/2014/main" id="{8DA59CBE-076F-4F1B-81C3-71BA05B3DC5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6" name="Text Box 1">
          <a:extLst>
            <a:ext uri="{FF2B5EF4-FFF2-40B4-BE49-F238E27FC236}">
              <a16:creationId xmlns:a16="http://schemas.microsoft.com/office/drawing/2014/main" id="{384673EF-53ED-4BFC-892C-25EAA36E925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7" name="Text Box 1">
          <a:extLst>
            <a:ext uri="{FF2B5EF4-FFF2-40B4-BE49-F238E27FC236}">
              <a16:creationId xmlns:a16="http://schemas.microsoft.com/office/drawing/2014/main" id="{14D9E92C-61C6-49DB-9E91-E389C3456AD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8" name="Text Box 1">
          <a:extLst>
            <a:ext uri="{FF2B5EF4-FFF2-40B4-BE49-F238E27FC236}">
              <a16:creationId xmlns:a16="http://schemas.microsoft.com/office/drawing/2014/main" id="{A08A0E50-9FF9-450A-95A3-BB214CCB3F8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299" name="Text Box 1">
          <a:extLst>
            <a:ext uri="{FF2B5EF4-FFF2-40B4-BE49-F238E27FC236}">
              <a16:creationId xmlns:a16="http://schemas.microsoft.com/office/drawing/2014/main" id="{176C6535-FD61-4EA9-B822-B7D86509A88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0" name="Text Box 1">
          <a:extLst>
            <a:ext uri="{FF2B5EF4-FFF2-40B4-BE49-F238E27FC236}">
              <a16:creationId xmlns:a16="http://schemas.microsoft.com/office/drawing/2014/main" id="{4FCC9242-7290-43A5-9023-A4980E36461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1" name="Text Box 1">
          <a:extLst>
            <a:ext uri="{FF2B5EF4-FFF2-40B4-BE49-F238E27FC236}">
              <a16:creationId xmlns:a16="http://schemas.microsoft.com/office/drawing/2014/main" id="{EC6A3927-82FF-4326-BE7D-01FB6BFDC38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2" name="Text Box 1">
          <a:extLst>
            <a:ext uri="{FF2B5EF4-FFF2-40B4-BE49-F238E27FC236}">
              <a16:creationId xmlns:a16="http://schemas.microsoft.com/office/drawing/2014/main" id="{5FD81AB8-7593-40B4-A4D1-BAE2BD53D1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3" name="Text Box 1">
          <a:extLst>
            <a:ext uri="{FF2B5EF4-FFF2-40B4-BE49-F238E27FC236}">
              <a16:creationId xmlns:a16="http://schemas.microsoft.com/office/drawing/2014/main" id="{0753626E-349B-414F-A6B9-EB4B22115A5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4" name="Text Box 1">
          <a:extLst>
            <a:ext uri="{FF2B5EF4-FFF2-40B4-BE49-F238E27FC236}">
              <a16:creationId xmlns:a16="http://schemas.microsoft.com/office/drawing/2014/main" id="{C6AD37F0-15E0-420E-8E0B-7D139D0E19B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5" name="Text Box 1">
          <a:extLst>
            <a:ext uri="{FF2B5EF4-FFF2-40B4-BE49-F238E27FC236}">
              <a16:creationId xmlns:a16="http://schemas.microsoft.com/office/drawing/2014/main" id="{D35FCAC6-3958-4FA9-9F21-9D6F77DF0EE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6" name="Text Box 1">
          <a:extLst>
            <a:ext uri="{FF2B5EF4-FFF2-40B4-BE49-F238E27FC236}">
              <a16:creationId xmlns:a16="http://schemas.microsoft.com/office/drawing/2014/main" id="{F5E5F8C1-D411-4B70-9FD8-D8B894984E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7" name="Text Box 1">
          <a:extLst>
            <a:ext uri="{FF2B5EF4-FFF2-40B4-BE49-F238E27FC236}">
              <a16:creationId xmlns:a16="http://schemas.microsoft.com/office/drawing/2014/main" id="{F5540E48-7A96-4623-893E-618F9CB9DC8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8" name="Text Box 1">
          <a:extLst>
            <a:ext uri="{FF2B5EF4-FFF2-40B4-BE49-F238E27FC236}">
              <a16:creationId xmlns:a16="http://schemas.microsoft.com/office/drawing/2014/main" id="{B49532E8-9D2C-4C83-8AA5-ABEC937C8DF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09" name="Text Box 1">
          <a:extLst>
            <a:ext uri="{FF2B5EF4-FFF2-40B4-BE49-F238E27FC236}">
              <a16:creationId xmlns:a16="http://schemas.microsoft.com/office/drawing/2014/main" id="{C9B05E45-A711-4F75-A17E-34160DF819A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0" name="Text Box 1">
          <a:extLst>
            <a:ext uri="{FF2B5EF4-FFF2-40B4-BE49-F238E27FC236}">
              <a16:creationId xmlns:a16="http://schemas.microsoft.com/office/drawing/2014/main" id="{51CAB771-234C-43F5-B76A-BA4A0021ACC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1" name="Text Box 1">
          <a:extLst>
            <a:ext uri="{FF2B5EF4-FFF2-40B4-BE49-F238E27FC236}">
              <a16:creationId xmlns:a16="http://schemas.microsoft.com/office/drawing/2014/main" id="{BBADA6FF-8ED9-48F8-B7E4-A046636C3BA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2" name="Text Box 1">
          <a:extLst>
            <a:ext uri="{FF2B5EF4-FFF2-40B4-BE49-F238E27FC236}">
              <a16:creationId xmlns:a16="http://schemas.microsoft.com/office/drawing/2014/main" id="{8338AD04-7544-48F4-B6FD-425E4614FB1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3" name="Text Box 1">
          <a:extLst>
            <a:ext uri="{FF2B5EF4-FFF2-40B4-BE49-F238E27FC236}">
              <a16:creationId xmlns:a16="http://schemas.microsoft.com/office/drawing/2014/main" id="{EA98E11B-87D5-4F31-9A77-9C089ED1C57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4" name="Text Box 1">
          <a:extLst>
            <a:ext uri="{FF2B5EF4-FFF2-40B4-BE49-F238E27FC236}">
              <a16:creationId xmlns:a16="http://schemas.microsoft.com/office/drawing/2014/main" id="{CB127FD6-8DA8-4294-B225-5C409767796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5" name="Text Box 1">
          <a:extLst>
            <a:ext uri="{FF2B5EF4-FFF2-40B4-BE49-F238E27FC236}">
              <a16:creationId xmlns:a16="http://schemas.microsoft.com/office/drawing/2014/main" id="{324051AE-6EB9-43A1-9D00-E1BAA2D74F2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6" name="Text Box 1">
          <a:extLst>
            <a:ext uri="{FF2B5EF4-FFF2-40B4-BE49-F238E27FC236}">
              <a16:creationId xmlns:a16="http://schemas.microsoft.com/office/drawing/2014/main" id="{EA4B6AF6-1C6B-4797-A612-80B0E60367F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7" name="Text Box 1">
          <a:extLst>
            <a:ext uri="{FF2B5EF4-FFF2-40B4-BE49-F238E27FC236}">
              <a16:creationId xmlns:a16="http://schemas.microsoft.com/office/drawing/2014/main" id="{39991620-EDAA-4D59-B1AB-5A9FCE7A0B4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8" name="Text Box 1">
          <a:extLst>
            <a:ext uri="{FF2B5EF4-FFF2-40B4-BE49-F238E27FC236}">
              <a16:creationId xmlns:a16="http://schemas.microsoft.com/office/drawing/2014/main" id="{1D00D1F5-E673-4827-B354-F42ED6818F7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19" name="Text Box 1">
          <a:extLst>
            <a:ext uri="{FF2B5EF4-FFF2-40B4-BE49-F238E27FC236}">
              <a16:creationId xmlns:a16="http://schemas.microsoft.com/office/drawing/2014/main" id="{E6CE1E03-C7C4-4123-AFEB-5CA43472A72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0" name="Text Box 1">
          <a:extLst>
            <a:ext uri="{FF2B5EF4-FFF2-40B4-BE49-F238E27FC236}">
              <a16:creationId xmlns:a16="http://schemas.microsoft.com/office/drawing/2014/main" id="{22BEA931-D1AE-4248-A8D7-98A4EE43798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1" name="Text Box 1">
          <a:extLst>
            <a:ext uri="{FF2B5EF4-FFF2-40B4-BE49-F238E27FC236}">
              <a16:creationId xmlns:a16="http://schemas.microsoft.com/office/drawing/2014/main" id="{F38732A2-9B00-4C57-A8FB-075CFACDB23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2" name="Text Box 1">
          <a:extLst>
            <a:ext uri="{FF2B5EF4-FFF2-40B4-BE49-F238E27FC236}">
              <a16:creationId xmlns:a16="http://schemas.microsoft.com/office/drawing/2014/main" id="{28472BAD-6BA6-4545-925B-50D7468E9D5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3" name="Text Box 1">
          <a:extLst>
            <a:ext uri="{FF2B5EF4-FFF2-40B4-BE49-F238E27FC236}">
              <a16:creationId xmlns:a16="http://schemas.microsoft.com/office/drawing/2014/main" id="{7407A711-6073-4402-A58D-85FF2A75E14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4" name="Text Box 1">
          <a:extLst>
            <a:ext uri="{FF2B5EF4-FFF2-40B4-BE49-F238E27FC236}">
              <a16:creationId xmlns:a16="http://schemas.microsoft.com/office/drawing/2014/main" id="{04AF6636-AD43-463D-AC15-A98B8783E56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5" name="Text Box 1">
          <a:extLst>
            <a:ext uri="{FF2B5EF4-FFF2-40B4-BE49-F238E27FC236}">
              <a16:creationId xmlns:a16="http://schemas.microsoft.com/office/drawing/2014/main" id="{11917336-B7BC-4C5E-A7A1-D3742820226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6" name="Text Box 1">
          <a:extLst>
            <a:ext uri="{FF2B5EF4-FFF2-40B4-BE49-F238E27FC236}">
              <a16:creationId xmlns:a16="http://schemas.microsoft.com/office/drawing/2014/main" id="{CA723D80-BD8D-484E-80EB-4A3B83DA364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7" name="Text Box 1">
          <a:extLst>
            <a:ext uri="{FF2B5EF4-FFF2-40B4-BE49-F238E27FC236}">
              <a16:creationId xmlns:a16="http://schemas.microsoft.com/office/drawing/2014/main" id="{2D3ABB80-6D87-42E5-8776-3F957C82DD3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8" name="Text Box 1">
          <a:extLst>
            <a:ext uri="{FF2B5EF4-FFF2-40B4-BE49-F238E27FC236}">
              <a16:creationId xmlns:a16="http://schemas.microsoft.com/office/drawing/2014/main" id="{E30D5F5F-7454-4877-B055-EBB0F53E9DD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29" name="Text Box 1">
          <a:extLst>
            <a:ext uri="{FF2B5EF4-FFF2-40B4-BE49-F238E27FC236}">
              <a16:creationId xmlns:a16="http://schemas.microsoft.com/office/drawing/2014/main" id="{7F5456B1-4A7D-4C97-8D60-0C8444E5F24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0" name="Text Box 1">
          <a:extLst>
            <a:ext uri="{FF2B5EF4-FFF2-40B4-BE49-F238E27FC236}">
              <a16:creationId xmlns:a16="http://schemas.microsoft.com/office/drawing/2014/main" id="{7AE8FE73-1AED-4666-8DF2-44C6B80A0EB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1" name="Text Box 1">
          <a:extLst>
            <a:ext uri="{FF2B5EF4-FFF2-40B4-BE49-F238E27FC236}">
              <a16:creationId xmlns:a16="http://schemas.microsoft.com/office/drawing/2014/main" id="{BACDDD72-069E-4693-8184-81DC4ABA619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2" name="Text Box 1">
          <a:extLst>
            <a:ext uri="{FF2B5EF4-FFF2-40B4-BE49-F238E27FC236}">
              <a16:creationId xmlns:a16="http://schemas.microsoft.com/office/drawing/2014/main" id="{09E8B2D2-6408-4B35-99F9-8344A9EEEDC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3" name="Text Box 1">
          <a:extLst>
            <a:ext uri="{FF2B5EF4-FFF2-40B4-BE49-F238E27FC236}">
              <a16:creationId xmlns:a16="http://schemas.microsoft.com/office/drawing/2014/main" id="{D0513330-E80C-4011-BAA8-F7A310F2DDA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4" name="Text Box 1">
          <a:extLst>
            <a:ext uri="{FF2B5EF4-FFF2-40B4-BE49-F238E27FC236}">
              <a16:creationId xmlns:a16="http://schemas.microsoft.com/office/drawing/2014/main" id="{B848A39F-812A-41D2-9FC6-A04459FD987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5" name="Text Box 1">
          <a:extLst>
            <a:ext uri="{FF2B5EF4-FFF2-40B4-BE49-F238E27FC236}">
              <a16:creationId xmlns:a16="http://schemas.microsoft.com/office/drawing/2014/main" id="{AE4DBA41-5A21-4E0D-9920-96F4E5C0ADB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6" name="Text Box 1">
          <a:extLst>
            <a:ext uri="{FF2B5EF4-FFF2-40B4-BE49-F238E27FC236}">
              <a16:creationId xmlns:a16="http://schemas.microsoft.com/office/drawing/2014/main" id="{A2D4E33C-83F2-4215-9083-D87CD9EF978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7" name="Text Box 1">
          <a:extLst>
            <a:ext uri="{FF2B5EF4-FFF2-40B4-BE49-F238E27FC236}">
              <a16:creationId xmlns:a16="http://schemas.microsoft.com/office/drawing/2014/main" id="{81A1AFC5-9DEB-4F12-B35E-73B5928F448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8" name="Text Box 1">
          <a:extLst>
            <a:ext uri="{FF2B5EF4-FFF2-40B4-BE49-F238E27FC236}">
              <a16:creationId xmlns:a16="http://schemas.microsoft.com/office/drawing/2014/main" id="{672FAD7A-37B9-4E14-9B63-F4701F1F3A9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39" name="Text Box 1">
          <a:extLst>
            <a:ext uri="{FF2B5EF4-FFF2-40B4-BE49-F238E27FC236}">
              <a16:creationId xmlns:a16="http://schemas.microsoft.com/office/drawing/2014/main" id="{EB0BC02C-1342-4C6F-9666-066140AF059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0" name="Text Box 1">
          <a:extLst>
            <a:ext uri="{FF2B5EF4-FFF2-40B4-BE49-F238E27FC236}">
              <a16:creationId xmlns:a16="http://schemas.microsoft.com/office/drawing/2014/main" id="{B192F4E6-F485-4E83-8D32-582288EE697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1" name="Text Box 1">
          <a:extLst>
            <a:ext uri="{FF2B5EF4-FFF2-40B4-BE49-F238E27FC236}">
              <a16:creationId xmlns:a16="http://schemas.microsoft.com/office/drawing/2014/main" id="{FC4D32F8-13D2-464F-B6DE-58141AFC6F6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2" name="Text Box 1">
          <a:extLst>
            <a:ext uri="{FF2B5EF4-FFF2-40B4-BE49-F238E27FC236}">
              <a16:creationId xmlns:a16="http://schemas.microsoft.com/office/drawing/2014/main" id="{83DB3705-F887-4388-A118-CC7965532C7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3" name="Text Box 1">
          <a:extLst>
            <a:ext uri="{FF2B5EF4-FFF2-40B4-BE49-F238E27FC236}">
              <a16:creationId xmlns:a16="http://schemas.microsoft.com/office/drawing/2014/main" id="{DFA2619A-9917-4D9D-B27B-DF0E7CC817C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4" name="Text Box 1">
          <a:extLst>
            <a:ext uri="{FF2B5EF4-FFF2-40B4-BE49-F238E27FC236}">
              <a16:creationId xmlns:a16="http://schemas.microsoft.com/office/drawing/2014/main" id="{E803C5E3-5EED-4729-A034-406C4E7F9A1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5" name="Text Box 1">
          <a:extLst>
            <a:ext uri="{FF2B5EF4-FFF2-40B4-BE49-F238E27FC236}">
              <a16:creationId xmlns:a16="http://schemas.microsoft.com/office/drawing/2014/main" id="{08392E84-7E74-4E78-A851-E9EB21DE8D9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6" name="Text Box 1">
          <a:extLst>
            <a:ext uri="{FF2B5EF4-FFF2-40B4-BE49-F238E27FC236}">
              <a16:creationId xmlns:a16="http://schemas.microsoft.com/office/drawing/2014/main" id="{EFCD1089-2968-4D94-8945-92323420C99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7" name="Text Box 1">
          <a:extLst>
            <a:ext uri="{FF2B5EF4-FFF2-40B4-BE49-F238E27FC236}">
              <a16:creationId xmlns:a16="http://schemas.microsoft.com/office/drawing/2014/main" id="{FC5A3B33-9398-4785-A9FD-D0B987EEEC0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8" name="Text Box 1">
          <a:extLst>
            <a:ext uri="{FF2B5EF4-FFF2-40B4-BE49-F238E27FC236}">
              <a16:creationId xmlns:a16="http://schemas.microsoft.com/office/drawing/2014/main" id="{A1C66594-37DB-485A-81E7-B571F8866CD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49" name="Text Box 1">
          <a:extLst>
            <a:ext uri="{FF2B5EF4-FFF2-40B4-BE49-F238E27FC236}">
              <a16:creationId xmlns:a16="http://schemas.microsoft.com/office/drawing/2014/main" id="{B863675C-6A39-4BD0-AF2A-DF29CA06DD1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0" name="Text Box 1">
          <a:extLst>
            <a:ext uri="{FF2B5EF4-FFF2-40B4-BE49-F238E27FC236}">
              <a16:creationId xmlns:a16="http://schemas.microsoft.com/office/drawing/2014/main" id="{EF733C6E-1FA0-463D-9D0F-E9D18E85D80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1" name="Text Box 1">
          <a:extLst>
            <a:ext uri="{FF2B5EF4-FFF2-40B4-BE49-F238E27FC236}">
              <a16:creationId xmlns:a16="http://schemas.microsoft.com/office/drawing/2014/main" id="{8D0B53B7-61D9-43EE-A3F2-C66BD5539CA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2" name="Text Box 1">
          <a:extLst>
            <a:ext uri="{FF2B5EF4-FFF2-40B4-BE49-F238E27FC236}">
              <a16:creationId xmlns:a16="http://schemas.microsoft.com/office/drawing/2014/main" id="{3BDFA4D0-638D-4F97-A688-A67B1F9A508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3" name="Text Box 1">
          <a:extLst>
            <a:ext uri="{FF2B5EF4-FFF2-40B4-BE49-F238E27FC236}">
              <a16:creationId xmlns:a16="http://schemas.microsoft.com/office/drawing/2014/main" id="{EE0DFE3E-4DEB-40E6-AF6C-7120826332D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4" name="Text Box 1">
          <a:extLst>
            <a:ext uri="{FF2B5EF4-FFF2-40B4-BE49-F238E27FC236}">
              <a16:creationId xmlns:a16="http://schemas.microsoft.com/office/drawing/2014/main" id="{A27D029E-93DA-4F1F-8FF1-440CC0B835F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5" name="Text Box 1">
          <a:extLst>
            <a:ext uri="{FF2B5EF4-FFF2-40B4-BE49-F238E27FC236}">
              <a16:creationId xmlns:a16="http://schemas.microsoft.com/office/drawing/2014/main" id="{1F613B60-3A6A-4571-8938-62F31437F37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6" name="Text Box 1">
          <a:extLst>
            <a:ext uri="{FF2B5EF4-FFF2-40B4-BE49-F238E27FC236}">
              <a16:creationId xmlns:a16="http://schemas.microsoft.com/office/drawing/2014/main" id="{D73E2900-FDBD-400E-829F-DBE8BFD8A86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7" name="Text Box 1">
          <a:extLst>
            <a:ext uri="{FF2B5EF4-FFF2-40B4-BE49-F238E27FC236}">
              <a16:creationId xmlns:a16="http://schemas.microsoft.com/office/drawing/2014/main" id="{7B5C41FF-B0C6-4462-969D-A1372CD4D61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8" name="Text Box 1">
          <a:extLst>
            <a:ext uri="{FF2B5EF4-FFF2-40B4-BE49-F238E27FC236}">
              <a16:creationId xmlns:a16="http://schemas.microsoft.com/office/drawing/2014/main" id="{E456E9F3-BDA7-424A-90E3-B85C8956287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59" name="Text Box 1">
          <a:extLst>
            <a:ext uri="{FF2B5EF4-FFF2-40B4-BE49-F238E27FC236}">
              <a16:creationId xmlns:a16="http://schemas.microsoft.com/office/drawing/2014/main" id="{7F9E96D2-2C22-4FC7-9E76-B614C5CCEBE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0" name="Text Box 1">
          <a:extLst>
            <a:ext uri="{FF2B5EF4-FFF2-40B4-BE49-F238E27FC236}">
              <a16:creationId xmlns:a16="http://schemas.microsoft.com/office/drawing/2014/main" id="{CD7D92B4-8C08-40F9-8D70-2F2A06B49F9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1" name="Text Box 1">
          <a:extLst>
            <a:ext uri="{FF2B5EF4-FFF2-40B4-BE49-F238E27FC236}">
              <a16:creationId xmlns:a16="http://schemas.microsoft.com/office/drawing/2014/main" id="{B5BDA8E4-95AD-453E-A8F4-49834F8CFA5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2" name="Text Box 1">
          <a:extLst>
            <a:ext uri="{FF2B5EF4-FFF2-40B4-BE49-F238E27FC236}">
              <a16:creationId xmlns:a16="http://schemas.microsoft.com/office/drawing/2014/main" id="{5D125AED-BA75-4810-9A6C-DB5437053E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3" name="Text Box 1">
          <a:extLst>
            <a:ext uri="{FF2B5EF4-FFF2-40B4-BE49-F238E27FC236}">
              <a16:creationId xmlns:a16="http://schemas.microsoft.com/office/drawing/2014/main" id="{04A1C0F9-4A59-4EC6-A998-06458E73813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4" name="Text Box 1">
          <a:extLst>
            <a:ext uri="{FF2B5EF4-FFF2-40B4-BE49-F238E27FC236}">
              <a16:creationId xmlns:a16="http://schemas.microsoft.com/office/drawing/2014/main" id="{3697132D-DE69-42A1-AD3D-77D5B18E471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5" name="Text Box 1">
          <a:extLst>
            <a:ext uri="{FF2B5EF4-FFF2-40B4-BE49-F238E27FC236}">
              <a16:creationId xmlns:a16="http://schemas.microsoft.com/office/drawing/2014/main" id="{111E0DD9-E528-42D9-8578-6B2E0C09A23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6" name="Text Box 1">
          <a:extLst>
            <a:ext uri="{FF2B5EF4-FFF2-40B4-BE49-F238E27FC236}">
              <a16:creationId xmlns:a16="http://schemas.microsoft.com/office/drawing/2014/main" id="{41B16A94-E6BC-490B-895A-47963D1455B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7" name="Text Box 1">
          <a:extLst>
            <a:ext uri="{FF2B5EF4-FFF2-40B4-BE49-F238E27FC236}">
              <a16:creationId xmlns:a16="http://schemas.microsoft.com/office/drawing/2014/main" id="{FDA66B61-03B3-42D6-A9C1-255676419E6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8" name="Text Box 1">
          <a:extLst>
            <a:ext uri="{FF2B5EF4-FFF2-40B4-BE49-F238E27FC236}">
              <a16:creationId xmlns:a16="http://schemas.microsoft.com/office/drawing/2014/main" id="{7D22FDCE-C9E8-4531-B8A0-68CCC8D6513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69" name="Text Box 1">
          <a:extLst>
            <a:ext uri="{FF2B5EF4-FFF2-40B4-BE49-F238E27FC236}">
              <a16:creationId xmlns:a16="http://schemas.microsoft.com/office/drawing/2014/main" id="{B871D4D5-9178-46A0-9F73-673ABB709F5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0" name="Text Box 1">
          <a:extLst>
            <a:ext uri="{FF2B5EF4-FFF2-40B4-BE49-F238E27FC236}">
              <a16:creationId xmlns:a16="http://schemas.microsoft.com/office/drawing/2014/main" id="{921E3B8E-E0FB-47A8-A8F3-51B56325341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1" name="Text Box 1">
          <a:extLst>
            <a:ext uri="{FF2B5EF4-FFF2-40B4-BE49-F238E27FC236}">
              <a16:creationId xmlns:a16="http://schemas.microsoft.com/office/drawing/2014/main" id="{D9F6B144-C942-4D9C-A601-BBF69E55F22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2" name="Text Box 1">
          <a:extLst>
            <a:ext uri="{FF2B5EF4-FFF2-40B4-BE49-F238E27FC236}">
              <a16:creationId xmlns:a16="http://schemas.microsoft.com/office/drawing/2014/main" id="{AFF2F236-B321-46A4-B093-F969FC64CA4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3" name="Text Box 1">
          <a:extLst>
            <a:ext uri="{FF2B5EF4-FFF2-40B4-BE49-F238E27FC236}">
              <a16:creationId xmlns:a16="http://schemas.microsoft.com/office/drawing/2014/main" id="{721805B0-DBFD-443B-93AB-6B51F73DA84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4" name="Text Box 1">
          <a:extLst>
            <a:ext uri="{FF2B5EF4-FFF2-40B4-BE49-F238E27FC236}">
              <a16:creationId xmlns:a16="http://schemas.microsoft.com/office/drawing/2014/main" id="{602657D7-6EE7-4D28-A39E-6EFFB76078B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5" name="Text Box 1">
          <a:extLst>
            <a:ext uri="{FF2B5EF4-FFF2-40B4-BE49-F238E27FC236}">
              <a16:creationId xmlns:a16="http://schemas.microsoft.com/office/drawing/2014/main" id="{82AEAF7B-37B4-436F-A896-5DCC6E9ACD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6" name="Text Box 1">
          <a:extLst>
            <a:ext uri="{FF2B5EF4-FFF2-40B4-BE49-F238E27FC236}">
              <a16:creationId xmlns:a16="http://schemas.microsoft.com/office/drawing/2014/main" id="{979BE03F-EAEF-48C0-B73F-E16E4C185DB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7" name="Text Box 1">
          <a:extLst>
            <a:ext uri="{FF2B5EF4-FFF2-40B4-BE49-F238E27FC236}">
              <a16:creationId xmlns:a16="http://schemas.microsoft.com/office/drawing/2014/main" id="{7E18DA5C-C2BF-4F8B-941A-2C293B48DA6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8" name="Text Box 1">
          <a:extLst>
            <a:ext uri="{FF2B5EF4-FFF2-40B4-BE49-F238E27FC236}">
              <a16:creationId xmlns:a16="http://schemas.microsoft.com/office/drawing/2014/main" id="{373CA1BE-52BA-40E8-B948-0C41D91C5C2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79" name="Text Box 1">
          <a:extLst>
            <a:ext uri="{FF2B5EF4-FFF2-40B4-BE49-F238E27FC236}">
              <a16:creationId xmlns:a16="http://schemas.microsoft.com/office/drawing/2014/main" id="{F4E7473F-0D74-4365-88B6-A70C209BEEC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0" name="Text Box 1">
          <a:extLst>
            <a:ext uri="{FF2B5EF4-FFF2-40B4-BE49-F238E27FC236}">
              <a16:creationId xmlns:a16="http://schemas.microsoft.com/office/drawing/2014/main" id="{DD835F07-9ED4-4656-9B3B-F43769D92B7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1" name="Text Box 1">
          <a:extLst>
            <a:ext uri="{FF2B5EF4-FFF2-40B4-BE49-F238E27FC236}">
              <a16:creationId xmlns:a16="http://schemas.microsoft.com/office/drawing/2014/main" id="{E75DAE36-3DC3-4C2D-ACF4-9FFEC398CF7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2" name="Text Box 1">
          <a:extLst>
            <a:ext uri="{FF2B5EF4-FFF2-40B4-BE49-F238E27FC236}">
              <a16:creationId xmlns:a16="http://schemas.microsoft.com/office/drawing/2014/main" id="{A47F4267-96F9-4913-A814-F18298B3EC3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3" name="Text Box 1">
          <a:extLst>
            <a:ext uri="{FF2B5EF4-FFF2-40B4-BE49-F238E27FC236}">
              <a16:creationId xmlns:a16="http://schemas.microsoft.com/office/drawing/2014/main" id="{291EF5E0-CAA7-490B-89D2-92E66FF3A24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4" name="Text Box 1">
          <a:extLst>
            <a:ext uri="{FF2B5EF4-FFF2-40B4-BE49-F238E27FC236}">
              <a16:creationId xmlns:a16="http://schemas.microsoft.com/office/drawing/2014/main" id="{BE9130B3-2FE9-4B1B-A3F0-570A4A1FB3B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5" name="Text Box 1">
          <a:extLst>
            <a:ext uri="{FF2B5EF4-FFF2-40B4-BE49-F238E27FC236}">
              <a16:creationId xmlns:a16="http://schemas.microsoft.com/office/drawing/2014/main" id="{8DC723A2-60CE-4113-8B8E-4F04554B81B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6" name="Text Box 1">
          <a:extLst>
            <a:ext uri="{FF2B5EF4-FFF2-40B4-BE49-F238E27FC236}">
              <a16:creationId xmlns:a16="http://schemas.microsoft.com/office/drawing/2014/main" id="{0D2EAF06-13AB-4A87-9AEE-69E8D539ABF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7" name="Text Box 1">
          <a:extLst>
            <a:ext uri="{FF2B5EF4-FFF2-40B4-BE49-F238E27FC236}">
              <a16:creationId xmlns:a16="http://schemas.microsoft.com/office/drawing/2014/main" id="{0DE2123C-1D63-4012-81C3-9B96B6D1772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8" name="Text Box 1">
          <a:extLst>
            <a:ext uri="{FF2B5EF4-FFF2-40B4-BE49-F238E27FC236}">
              <a16:creationId xmlns:a16="http://schemas.microsoft.com/office/drawing/2014/main" id="{C3F32393-18C9-4FE6-AB18-CA71B6F8317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89" name="Text Box 1">
          <a:extLst>
            <a:ext uri="{FF2B5EF4-FFF2-40B4-BE49-F238E27FC236}">
              <a16:creationId xmlns:a16="http://schemas.microsoft.com/office/drawing/2014/main" id="{00F2DCFA-CA7A-42F5-A840-531ACAEF0CA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0" name="Text Box 1">
          <a:extLst>
            <a:ext uri="{FF2B5EF4-FFF2-40B4-BE49-F238E27FC236}">
              <a16:creationId xmlns:a16="http://schemas.microsoft.com/office/drawing/2014/main" id="{8DEA42FD-A590-4F72-A425-84257AC04DD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1" name="Text Box 1">
          <a:extLst>
            <a:ext uri="{FF2B5EF4-FFF2-40B4-BE49-F238E27FC236}">
              <a16:creationId xmlns:a16="http://schemas.microsoft.com/office/drawing/2014/main" id="{411B822F-C77B-413F-B934-2B3BB47C539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2" name="Text Box 1">
          <a:extLst>
            <a:ext uri="{FF2B5EF4-FFF2-40B4-BE49-F238E27FC236}">
              <a16:creationId xmlns:a16="http://schemas.microsoft.com/office/drawing/2014/main" id="{4DC9E4F9-0FA0-4309-A9A0-B73A015ABEC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3" name="Text Box 1">
          <a:extLst>
            <a:ext uri="{FF2B5EF4-FFF2-40B4-BE49-F238E27FC236}">
              <a16:creationId xmlns:a16="http://schemas.microsoft.com/office/drawing/2014/main" id="{89242429-61F8-4A83-9CD5-632F89EA596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4" name="Text Box 1">
          <a:extLst>
            <a:ext uri="{FF2B5EF4-FFF2-40B4-BE49-F238E27FC236}">
              <a16:creationId xmlns:a16="http://schemas.microsoft.com/office/drawing/2014/main" id="{F2D3F769-C21F-4C38-8201-BEFE9855D76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5" name="Text Box 1">
          <a:extLst>
            <a:ext uri="{FF2B5EF4-FFF2-40B4-BE49-F238E27FC236}">
              <a16:creationId xmlns:a16="http://schemas.microsoft.com/office/drawing/2014/main" id="{585CE838-995E-43A6-8E4D-23E34B96DFF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6" name="Text Box 1">
          <a:extLst>
            <a:ext uri="{FF2B5EF4-FFF2-40B4-BE49-F238E27FC236}">
              <a16:creationId xmlns:a16="http://schemas.microsoft.com/office/drawing/2014/main" id="{59F8B19A-DFF1-4ABF-8E4B-E71C2942FEA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7" name="Text Box 1">
          <a:extLst>
            <a:ext uri="{FF2B5EF4-FFF2-40B4-BE49-F238E27FC236}">
              <a16:creationId xmlns:a16="http://schemas.microsoft.com/office/drawing/2014/main" id="{90623A9C-FB1E-4F1E-B98D-125E0FA8C6D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8" name="Text Box 1">
          <a:extLst>
            <a:ext uri="{FF2B5EF4-FFF2-40B4-BE49-F238E27FC236}">
              <a16:creationId xmlns:a16="http://schemas.microsoft.com/office/drawing/2014/main" id="{FA5CA94D-823A-4781-8440-58C7C1927D0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399" name="Text Box 1">
          <a:extLst>
            <a:ext uri="{FF2B5EF4-FFF2-40B4-BE49-F238E27FC236}">
              <a16:creationId xmlns:a16="http://schemas.microsoft.com/office/drawing/2014/main" id="{6C7B2CE4-F110-41B9-9216-57D1F2B0C40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0" name="Text Box 1">
          <a:extLst>
            <a:ext uri="{FF2B5EF4-FFF2-40B4-BE49-F238E27FC236}">
              <a16:creationId xmlns:a16="http://schemas.microsoft.com/office/drawing/2014/main" id="{DBC5BBAF-6C6E-4BB2-8E46-A0129E575B0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1" name="Text Box 1">
          <a:extLst>
            <a:ext uri="{FF2B5EF4-FFF2-40B4-BE49-F238E27FC236}">
              <a16:creationId xmlns:a16="http://schemas.microsoft.com/office/drawing/2014/main" id="{283F526E-3503-4332-B6BD-E26962AA536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2" name="Text Box 1">
          <a:extLst>
            <a:ext uri="{FF2B5EF4-FFF2-40B4-BE49-F238E27FC236}">
              <a16:creationId xmlns:a16="http://schemas.microsoft.com/office/drawing/2014/main" id="{944C99AF-AB96-4FBA-B002-305A133D0FB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3" name="Text Box 1">
          <a:extLst>
            <a:ext uri="{FF2B5EF4-FFF2-40B4-BE49-F238E27FC236}">
              <a16:creationId xmlns:a16="http://schemas.microsoft.com/office/drawing/2014/main" id="{28956943-3915-4A68-B3A0-34C306CC90D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4" name="Text Box 1">
          <a:extLst>
            <a:ext uri="{FF2B5EF4-FFF2-40B4-BE49-F238E27FC236}">
              <a16:creationId xmlns:a16="http://schemas.microsoft.com/office/drawing/2014/main" id="{0D4988B8-A840-45D7-88EB-AA7CC759A53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5" name="Text Box 1">
          <a:extLst>
            <a:ext uri="{FF2B5EF4-FFF2-40B4-BE49-F238E27FC236}">
              <a16:creationId xmlns:a16="http://schemas.microsoft.com/office/drawing/2014/main" id="{7C9F0425-2FEA-4B06-9AF7-7A68C59B655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6" name="Text Box 1">
          <a:extLst>
            <a:ext uri="{FF2B5EF4-FFF2-40B4-BE49-F238E27FC236}">
              <a16:creationId xmlns:a16="http://schemas.microsoft.com/office/drawing/2014/main" id="{53FF589D-C6F7-45BC-94D5-8C07665ADA7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7" name="Text Box 1">
          <a:extLst>
            <a:ext uri="{FF2B5EF4-FFF2-40B4-BE49-F238E27FC236}">
              <a16:creationId xmlns:a16="http://schemas.microsoft.com/office/drawing/2014/main" id="{C72C80E7-DB17-4251-9690-48E9BFA5387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8" name="Text Box 1">
          <a:extLst>
            <a:ext uri="{FF2B5EF4-FFF2-40B4-BE49-F238E27FC236}">
              <a16:creationId xmlns:a16="http://schemas.microsoft.com/office/drawing/2014/main" id="{F97F6E37-6799-4E7B-91FF-CDF7DBA6062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09" name="Text Box 1">
          <a:extLst>
            <a:ext uri="{FF2B5EF4-FFF2-40B4-BE49-F238E27FC236}">
              <a16:creationId xmlns:a16="http://schemas.microsoft.com/office/drawing/2014/main" id="{701746BF-63C0-4065-A1BE-8B342FCFE5E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0" name="Text Box 1">
          <a:extLst>
            <a:ext uri="{FF2B5EF4-FFF2-40B4-BE49-F238E27FC236}">
              <a16:creationId xmlns:a16="http://schemas.microsoft.com/office/drawing/2014/main" id="{3E4AC92C-3B63-485B-B6AD-2831A78EC5B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1" name="Text Box 1">
          <a:extLst>
            <a:ext uri="{FF2B5EF4-FFF2-40B4-BE49-F238E27FC236}">
              <a16:creationId xmlns:a16="http://schemas.microsoft.com/office/drawing/2014/main" id="{ED1B2C98-7C00-4578-88AD-A35E370C3AF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2" name="Text Box 1">
          <a:extLst>
            <a:ext uri="{FF2B5EF4-FFF2-40B4-BE49-F238E27FC236}">
              <a16:creationId xmlns:a16="http://schemas.microsoft.com/office/drawing/2014/main" id="{20BC4AA9-EA95-4463-95C4-EAC04014E1E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3" name="Text Box 1">
          <a:extLst>
            <a:ext uri="{FF2B5EF4-FFF2-40B4-BE49-F238E27FC236}">
              <a16:creationId xmlns:a16="http://schemas.microsoft.com/office/drawing/2014/main" id="{26CBC12B-D20D-45BF-89E9-A306A661222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4" name="Text Box 1">
          <a:extLst>
            <a:ext uri="{FF2B5EF4-FFF2-40B4-BE49-F238E27FC236}">
              <a16:creationId xmlns:a16="http://schemas.microsoft.com/office/drawing/2014/main" id="{1B423638-D0AF-449F-BA26-9C8898B4E0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5" name="Text Box 1">
          <a:extLst>
            <a:ext uri="{FF2B5EF4-FFF2-40B4-BE49-F238E27FC236}">
              <a16:creationId xmlns:a16="http://schemas.microsoft.com/office/drawing/2014/main" id="{FE48E6FE-C6D5-40F2-8C16-B4B13D1FFE4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6" name="Text Box 1">
          <a:extLst>
            <a:ext uri="{FF2B5EF4-FFF2-40B4-BE49-F238E27FC236}">
              <a16:creationId xmlns:a16="http://schemas.microsoft.com/office/drawing/2014/main" id="{69C96583-B31F-4B03-A7B6-C7E4D4467D7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7" name="Text Box 1">
          <a:extLst>
            <a:ext uri="{FF2B5EF4-FFF2-40B4-BE49-F238E27FC236}">
              <a16:creationId xmlns:a16="http://schemas.microsoft.com/office/drawing/2014/main" id="{9C23390D-2D96-405F-815D-B0D52ABDF79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8" name="Text Box 1">
          <a:extLst>
            <a:ext uri="{FF2B5EF4-FFF2-40B4-BE49-F238E27FC236}">
              <a16:creationId xmlns:a16="http://schemas.microsoft.com/office/drawing/2014/main" id="{D08930BF-4C87-4E57-B5B7-0A3D42F277E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19" name="Text Box 1">
          <a:extLst>
            <a:ext uri="{FF2B5EF4-FFF2-40B4-BE49-F238E27FC236}">
              <a16:creationId xmlns:a16="http://schemas.microsoft.com/office/drawing/2014/main" id="{D6FB2A79-653E-4FF8-859B-51DB580967D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0" name="Text Box 1">
          <a:extLst>
            <a:ext uri="{FF2B5EF4-FFF2-40B4-BE49-F238E27FC236}">
              <a16:creationId xmlns:a16="http://schemas.microsoft.com/office/drawing/2014/main" id="{8E817015-42A4-442A-8642-9FBE9998F09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1" name="Text Box 1">
          <a:extLst>
            <a:ext uri="{FF2B5EF4-FFF2-40B4-BE49-F238E27FC236}">
              <a16:creationId xmlns:a16="http://schemas.microsoft.com/office/drawing/2014/main" id="{134465C8-D707-45E6-B3DC-A59662829CB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2" name="Text Box 1">
          <a:extLst>
            <a:ext uri="{FF2B5EF4-FFF2-40B4-BE49-F238E27FC236}">
              <a16:creationId xmlns:a16="http://schemas.microsoft.com/office/drawing/2014/main" id="{ED9A1F4F-57B2-4AC7-8973-42E95ABD375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3" name="Text Box 1">
          <a:extLst>
            <a:ext uri="{FF2B5EF4-FFF2-40B4-BE49-F238E27FC236}">
              <a16:creationId xmlns:a16="http://schemas.microsoft.com/office/drawing/2014/main" id="{9F65B22D-B5F2-4E40-8673-AF58867D3F4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4" name="Text Box 1">
          <a:extLst>
            <a:ext uri="{FF2B5EF4-FFF2-40B4-BE49-F238E27FC236}">
              <a16:creationId xmlns:a16="http://schemas.microsoft.com/office/drawing/2014/main" id="{91C18180-C844-4A15-A987-5BABAE88D03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5" name="Text Box 1">
          <a:extLst>
            <a:ext uri="{FF2B5EF4-FFF2-40B4-BE49-F238E27FC236}">
              <a16:creationId xmlns:a16="http://schemas.microsoft.com/office/drawing/2014/main" id="{5E574391-8946-4858-9623-1334745AD6F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6" name="Text Box 1">
          <a:extLst>
            <a:ext uri="{FF2B5EF4-FFF2-40B4-BE49-F238E27FC236}">
              <a16:creationId xmlns:a16="http://schemas.microsoft.com/office/drawing/2014/main" id="{ACE773A4-CC97-49BA-A62B-38908BDC18D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7" name="Text Box 1">
          <a:extLst>
            <a:ext uri="{FF2B5EF4-FFF2-40B4-BE49-F238E27FC236}">
              <a16:creationId xmlns:a16="http://schemas.microsoft.com/office/drawing/2014/main" id="{5A06BD03-C38C-438E-8730-5F96F2EAD21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8" name="Text Box 1">
          <a:extLst>
            <a:ext uri="{FF2B5EF4-FFF2-40B4-BE49-F238E27FC236}">
              <a16:creationId xmlns:a16="http://schemas.microsoft.com/office/drawing/2014/main" id="{9D54EBA5-3AE1-43F8-BFEA-1FAD51BDC70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29" name="Text Box 1">
          <a:extLst>
            <a:ext uri="{FF2B5EF4-FFF2-40B4-BE49-F238E27FC236}">
              <a16:creationId xmlns:a16="http://schemas.microsoft.com/office/drawing/2014/main" id="{5A12178E-EED4-418C-8F20-7BC4E08D270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0" name="Text Box 1">
          <a:extLst>
            <a:ext uri="{FF2B5EF4-FFF2-40B4-BE49-F238E27FC236}">
              <a16:creationId xmlns:a16="http://schemas.microsoft.com/office/drawing/2014/main" id="{F72CF00A-476F-44A9-89BC-5B60CABDEAA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1" name="Text Box 1">
          <a:extLst>
            <a:ext uri="{FF2B5EF4-FFF2-40B4-BE49-F238E27FC236}">
              <a16:creationId xmlns:a16="http://schemas.microsoft.com/office/drawing/2014/main" id="{CEBE8621-E40F-462C-8C8E-48732428B75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2" name="Text Box 1">
          <a:extLst>
            <a:ext uri="{FF2B5EF4-FFF2-40B4-BE49-F238E27FC236}">
              <a16:creationId xmlns:a16="http://schemas.microsoft.com/office/drawing/2014/main" id="{AF137CF0-618B-4068-9E2F-017F10E955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3" name="Text Box 1">
          <a:extLst>
            <a:ext uri="{FF2B5EF4-FFF2-40B4-BE49-F238E27FC236}">
              <a16:creationId xmlns:a16="http://schemas.microsoft.com/office/drawing/2014/main" id="{47E62745-85FB-4548-A4FB-1F9FEC97207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4" name="Text Box 1">
          <a:extLst>
            <a:ext uri="{FF2B5EF4-FFF2-40B4-BE49-F238E27FC236}">
              <a16:creationId xmlns:a16="http://schemas.microsoft.com/office/drawing/2014/main" id="{A8031C15-36DA-4799-9842-A1E12ABB8BC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5" name="Text Box 1">
          <a:extLst>
            <a:ext uri="{FF2B5EF4-FFF2-40B4-BE49-F238E27FC236}">
              <a16:creationId xmlns:a16="http://schemas.microsoft.com/office/drawing/2014/main" id="{D415BF22-891B-406D-B9A3-BCDB96A308E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6" name="Text Box 1">
          <a:extLst>
            <a:ext uri="{FF2B5EF4-FFF2-40B4-BE49-F238E27FC236}">
              <a16:creationId xmlns:a16="http://schemas.microsoft.com/office/drawing/2014/main" id="{7678D72B-2780-4ADF-A956-5E5ABCCC0A7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7" name="Text Box 1">
          <a:extLst>
            <a:ext uri="{FF2B5EF4-FFF2-40B4-BE49-F238E27FC236}">
              <a16:creationId xmlns:a16="http://schemas.microsoft.com/office/drawing/2014/main" id="{4B772D7E-62FD-4F11-9C0A-00E4D30B678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8" name="Text Box 1">
          <a:extLst>
            <a:ext uri="{FF2B5EF4-FFF2-40B4-BE49-F238E27FC236}">
              <a16:creationId xmlns:a16="http://schemas.microsoft.com/office/drawing/2014/main" id="{45D85E17-DB6C-477A-9FB4-C43F1DF6216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39" name="Text Box 1">
          <a:extLst>
            <a:ext uri="{FF2B5EF4-FFF2-40B4-BE49-F238E27FC236}">
              <a16:creationId xmlns:a16="http://schemas.microsoft.com/office/drawing/2014/main" id="{89FD7D5F-3BEF-4819-9ACC-205EC8B4B5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0" name="Text Box 1">
          <a:extLst>
            <a:ext uri="{FF2B5EF4-FFF2-40B4-BE49-F238E27FC236}">
              <a16:creationId xmlns:a16="http://schemas.microsoft.com/office/drawing/2014/main" id="{0C9447C8-5144-473D-BECD-6ED5E6C7C09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1" name="Text Box 1">
          <a:extLst>
            <a:ext uri="{FF2B5EF4-FFF2-40B4-BE49-F238E27FC236}">
              <a16:creationId xmlns:a16="http://schemas.microsoft.com/office/drawing/2014/main" id="{77B80E01-FAEE-4009-9675-261B5C10782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2" name="Text Box 1">
          <a:extLst>
            <a:ext uri="{FF2B5EF4-FFF2-40B4-BE49-F238E27FC236}">
              <a16:creationId xmlns:a16="http://schemas.microsoft.com/office/drawing/2014/main" id="{EA12F680-8139-4AC6-A0CA-1762763C92D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3" name="Text Box 1">
          <a:extLst>
            <a:ext uri="{FF2B5EF4-FFF2-40B4-BE49-F238E27FC236}">
              <a16:creationId xmlns:a16="http://schemas.microsoft.com/office/drawing/2014/main" id="{93E58A12-ACF7-45AE-94E8-C3A070863B9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4" name="Text Box 1">
          <a:extLst>
            <a:ext uri="{FF2B5EF4-FFF2-40B4-BE49-F238E27FC236}">
              <a16:creationId xmlns:a16="http://schemas.microsoft.com/office/drawing/2014/main" id="{B0A72161-6897-4698-A9E2-9E45ACF22A5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5" name="Text Box 1">
          <a:extLst>
            <a:ext uri="{FF2B5EF4-FFF2-40B4-BE49-F238E27FC236}">
              <a16:creationId xmlns:a16="http://schemas.microsoft.com/office/drawing/2014/main" id="{A1EB6B54-3C7A-4435-9708-3F2B5F244A8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6" name="Text Box 1">
          <a:extLst>
            <a:ext uri="{FF2B5EF4-FFF2-40B4-BE49-F238E27FC236}">
              <a16:creationId xmlns:a16="http://schemas.microsoft.com/office/drawing/2014/main" id="{E02F6126-9F96-4173-8FCA-39503250AE2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1447" name="Text Box 1">
          <a:extLst>
            <a:ext uri="{FF2B5EF4-FFF2-40B4-BE49-F238E27FC236}">
              <a16:creationId xmlns:a16="http://schemas.microsoft.com/office/drawing/2014/main" id="{EAC27524-7CA0-488C-8DDD-FE1E71EDA32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48" name="Text Box 1">
          <a:extLst>
            <a:ext uri="{FF2B5EF4-FFF2-40B4-BE49-F238E27FC236}">
              <a16:creationId xmlns:a16="http://schemas.microsoft.com/office/drawing/2014/main" id="{EAD67374-996F-4EA5-A0BD-59FB9C625CA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49" name="Text Box 1">
          <a:extLst>
            <a:ext uri="{FF2B5EF4-FFF2-40B4-BE49-F238E27FC236}">
              <a16:creationId xmlns:a16="http://schemas.microsoft.com/office/drawing/2014/main" id="{DFECF261-5CEE-4A68-A655-A660FB79177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0" name="Text Box 1">
          <a:extLst>
            <a:ext uri="{FF2B5EF4-FFF2-40B4-BE49-F238E27FC236}">
              <a16:creationId xmlns:a16="http://schemas.microsoft.com/office/drawing/2014/main" id="{929A40C8-14E0-4F0F-ABEA-94C0729E550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1" name="Text Box 1">
          <a:extLst>
            <a:ext uri="{FF2B5EF4-FFF2-40B4-BE49-F238E27FC236}">
              <a16:creationId xmlns:a16="http://schemas.microsoft.com/office/drawing/2014/main" id="{793FEC31-DDBF-4CA3-A56E-42B7183C205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2" name="Text Box 1">
          <a:extLst>
            <a:ext uri="{FF2B5EF4-FFF2-40B4-BE49-F238E27FC236}">
              <a16:creationId xmlns:a16="http://schemas.microsoft.com/office/drawing/2014/main" id="{3F67C974-4CE6-4164-A5B9-7DEA05D65FA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3" name="Text Box 1">
          <a:extLst>
            <a:ext uri="{FF2B5EF4-FFF2-40B4-BE49-F238E27FC236}">
              <a16:creationId xmlns:a16="http://schemas.microsoft.com/office/drawing/2014/main" id="{920227FF-8A2E-4461-943E-9248821CF9C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4" name="Text Box 1">
          <a:extLst>
            <a:ext uri="{FF2B5EF4-FFF2-40B4-BE49-F238E27FC236}">
              <a16:creationId xmlns:a16="http://schemas.microsoft.com/office/drawing/2014/main" id="{5EF35655-D2CB-43B7-BEBA-4F131723C12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5" name="Text Box 1">
          <a:extLst>
            <a:ext uri="{FF2B5EF4-FFF2-40B4-BE49-F238E27FC236}">
              <a16:creationId xmlns:a16="http://schemas.microsoft.com/office/drawing/2014/main" id="{54BBD510-ACB8-46FB-A4D7-282C4C09B34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6" name="Text Box 1">
          <a:extLst>
            <a:ext uri="{FF2B5EF4-FFF2-40B4-BE49-F238E27FC236}">
              <a16:creationId xmlns:a16="http://schemas.microsoft.com/office/drawing/2014/main" id="{1674B7E2-CA76-416C-9BB6-CA957E0FF65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7" name="Text Box 1">
          <a:extLst>
            <a:ext uri="{FF2B5EF4-FFF2-40B4-BE49-F238E27FC236}">
              <a16:creationId xmlns:a16="http://schemas.microsoft.com/office/drawing/2014/main" id="{C708D6AE-B917-4EF8-AA1C-CC21A4D10F8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8" name="Text Box 1">
          <a:extLst>
            <a:ext uri="{FF2B5EF4-FFF2-40B4-BE49-F238E27FC236}">
              <a16:creationId xmlns:a16="http://schemas.microsoft.com/office/drawing/2014/main" id="{997825F1-73B7-4A67-9D3B-15C3FB87556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59" name="Text Box 1">
          <a:extLst>
            <a:ext uri="{FF2B5EF4-FFF2-40B4-BE49-F238E27FC236}">
              <a16:creationId xmlns:a16="http://schemas.microsoft.com/office/drawing/2014/main" id="{990859D5-CE64-47BF-B9EC-48996B8D37C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0" name="Text Box 1">
          <a:extLst>
            <a:ext uri="{FF2B5EF4-FFF2-40B4-BE49-F238E27FC236}">
              <a16:creationId xmlns:a16="http://schemas.microsoft.com/office/drawing/2014/main" id="{30F97341-4D6A-4038-B150-FDC256DD1B4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1" name="Text Box 1">
          <a:extLst>
            <a:ext uri="{FF2B5EF4-FFF2-40B4-BE49-F238E27FC236}">
              <a16:creationId xmlns:a16="http://schemas.microsoft.com/office/drawing/2014/main" id="{F25D319E-6479-4A03-8F5F-B3530470CC8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2" name="Text Box 1">
          <a:extLst>
            <a:ext uri="{FF2B5EF4-FFF2-40B4-BE49-F238E27FC236}">
              <a16:creationId xmlns:a16="http://schemas.microsoft.com/office/drawing/2014/main" id="{F249EF7E-7283-4D3D-97B3-DB9B77E941E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3" name="Text Box 1">
          <a:extLst>
            <a:ext uri="{FF2B5EF4-FFF2-40B4-BE49-F238E27FC236}">
              <a16:creationId xmlns:a16="http://schemas.microsoft.com/office/drawing/2014/main" id="{08FAD0C1-F0AF-4BB7-B0AA-77C68517F7F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4" name="Text Box 1">
          <a:extLst>
            <a:ext uri="{FF2B5EF4-FFF2-40B4-BE49-F238E27FC236}">
              <a16:creationId xmlns:a16="http://schemas.microsoft.com/office/drawing/2014/main" id="{87B2A8B0-3BB1-45EC-B200-519446BD2E7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5" name="Text Box 1">
          <a:extLst>
            <a:ext uri="{FF2B5EF4-FFF2-40B4-BE49-F238E27FC236}">
              <a16:creationId xmlns:a16="http://schemas.microsoft.com/office/drawing/2014/main" id="{13B207AE-4550-4120-A5DC-AAE4A9E77E0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6" name="Text Box 1">
          <a:extLst>
            <a:ext uri="{FF2B5EF4-FFF2-40B4-BE49-F238E27FC236}">
              <a16:creationId xmlns:a16="http://schemas.microsoft.com/office/drawing/2014/main" id="{1A7EBB65-A0EA-4AD0-A660-58278C850F1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7" name="Text Box 1">
          <a:extLst>
            <a:ext uri="{FF2B5EF4-FFF2-40B4-BE49-F238E27FC236}">
              <a16:creationId xmlns:a16="http://schemas.microsoft.com/office/drawing/2014/main" id="{C607FED3-314D-4AA5-9373-16FC8327F73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8" name="Text Box 1">
          <a:extLst>
            <a:ext uri="{FF2B5EF4-FFF2-40B4-BE49-F238E27FC236}">
              <a16:creationId xmlns:a16="http://schemas.microsoft.com/office/drawing/2014/main" id="{181831D3-8063-487E-976B-366AC0BE34F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69" name="Text Box 1">
          <a:extLst>
            <a:ext uri="{FF2B5EF4-FFF2-40B4-BE49-F238E27FC236}">
              <a16:creationId xmlns:a16="http://schemas.microsoft.com/office/drawing/2014/main" id="{8F32B925-23E7-4DE3-89E6-5CBD4D8C9E2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0" name="Text Box 1">
          <a:extLst>
            <a:ext uri="{FF2B5EF4-FFF2-40B4-BE49-F238E27FC236}">
              <a16:creationId xmlns:a16="http://schemas.microsoft.com/office/drawing/2014/main" id="{9F53C3A1-DC71-434B-9896-F0C9BE1CCD1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1" name="Text Box 1">
          <a:extLst>
            <a:ext uri="{FF2B5EF4-FFF2-40B4-BE49-F238E27FC236}">
              <a16:creationId xmlns:a16="http://schemas.microsoft.com/office/drawing/2014/main" id="{DED62D5B-A938-4998-87AA-9BB05C7A2B7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2" name="Text Box 1">
          <a:extLst>
            <a:ext uri="{FF2B5EF4-FFF2-40B4-BE49-F238E27FC236}">
              <a16:creationId xmlns:a16="http://schemas.microsoft.com/office/drawing/2014/main" id="{FD8FD148-9A29-439C-8C56-D70FD253555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3" name="Text Box 1">
          <a:extLst>
            <a:ext uri="{FF2B5EF4-FFF2-40B4-BE49-F238E27FC236}">
              <a16:creationId xmlns:a16="http://schemas.microsoft.com/office/drawing/2014/main" id="{8B01C9E2-3F7E-473A-ADF0-E0DE9F547CC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4" name="Text Box 1">
          <a:extLst>
            <a:ext uri="{FF2B5EF4-FFF2-40B4-BE49-F238E27FC236}">
              <a16:creationId xmlns:a16="http://schemas.microsoft.com/office/drawing/2014/main" id="{5D35C49C-0E07-4A36-8116-F0D233E7842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5" name="Text Box 1">
          <a:extLst>
            <a:ext uri="{FF2B5EF4-FFF2-40B4-BE49-F238E27FC236}">
              <a16:creationId xmlns:a16="http://schemas.microsoft.com/office/drawing/2014/main" id="{589E39A1-AC73-4375-B6BC-E33D04CB302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6" name="Text Box 1">
          <a:extLst>
            <a:ext uri="{FF2B5EF4-FFF2-40B4-BE49-F238E27FC236}">
              <a16:creationId xmlns:a16="http://schemas.microsoft.com/office/drawing/2014/main" id="{2695DCDF-BE91-423A-898E-74109E3ECF8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7" name="Text Box 1">
          <a:extLst>
            <a:ext uri="{FF2B5EF4-FFF2-40B4-BE49-F238E27FC236}">
              <a16:creationId xmlns:a16="http://schemas.microsoft.com/office/drawing/2014/main" id="{228A6779-0B04-4B52-8D5C-6F319906037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8" name="Text Box 1">
          <a:extLst>
            <a:ext uri="{FF2B5EF4-FFF2-40B4-BE49-F238E27FC236}">
              <a16:creationId xmlns:a16="http://schemas.microsoft.com/office/drawing/2014/main" id="{7923ED54-9059-4FEB-B90D-7AD034603C5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79" name="Text Box 1">
          <a:extLst>
            <a:ext uri="{FF2B5EF4-FFF2-40B4-BE49-F238E27FC236}">
              <a16:creationId xmlns:a16="http://schemas.microsoft.com/office/drawing/2014/main" id="{C7C1CB4F-FBE6-4376-A371-E490639DEE1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0" name="Text Box 1">
          <a:extLst>
            <a:ext uri="{FF2B5EF4-FFF2-40B4-BE49-F238E27FC236}">
              <a16:creationId xmlns:a16="http://schemas.microsoft.com/office/drawing/2014/main" id="{4566D20E-F1A2-4766-B09A-02F729AA9B7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1" name="Text Box 1">
          <a:extLst>
            <a:ext uri="{FF2B5EF4-FFF2-40B4-BE49-F238E27FC236}">
              <a16:creationId xmlns:a16="http://schemas.microsoft.com/office/drawing/2014/main" id="{4FF7DF6A-3F68-497F-B283-3A604D6EEF3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2" name="Text Box 1">
          <a:extLst>
            <a:ext uri="{FF2B5EF4-FFF2-40B4-BE49-F238E27FC236}">
              <a16:creationId xmlns:a16="http://schemas.microsoft.com/office/drawing/2014/main" id="{CC9F4350-FB23-4CE6-9066-4FF0EAA453C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3" name="Text Box 1">
          <a:extLst>
            <a:ext uri="{FF2B5EF4-FFF2-40B4-BE49-F238E27FC236}">
              <a16:creationId xmlns:a16="http://schemas.microsoft.com/office/drawing/2014/main" id="{A7E9CB95-747C-48D5-8BA3-7CF892EA840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4" name="Text Box 1">
          <a:extLst>
            <a:ext uri="{FF2B5EF4-FFF2-40B4-BE49-F238E27FC236}">
              <a16:creationId xmlns:a16="http://schemas.microsoft.com/office/drawing/2014/main" id="{DCFBC1BD-B6CD-4CE6-90D6-C9596FB7488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5" name="Text Box 1">
          <a:extLst>
            <a:ext uri="{FF2B5EF4-FFF2-40B4-BE49-F238E27FC236}">
              <a16:creationId xmlns:a16="http://schemas.microsoft.com/office/drawing/2014/main" id="{4846B7D2-14B9-454E-8C73-263B46CB782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6" name="Text Box 1">
          <a:extLst>
            <a:ext uri="{FF2B5EF4-FFF2-40B4-BE49-F238E27FC236}">
              <a16:creationId xmlns:a16="http://schemas.microsoft.com/office/drawing/2014/main" id="{4922BDE0-B395-408C-A782-DDB5E135EA0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7" name="Text Box 1">
          <a:extLst>
            <a:ext uri="{FF2B5EF4-FFF2-40B4-BE49-F238E27FC236}">
              <a16:creationId xmlns:a16="http://schemas.microsoft.com/office/drawing/2014/main" id="{FFC02E30-5E4C-4D19-8368-3F10D73EBA6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8" name="Text Box 1">
          <a:extLst>
            <a:ext uri="{FF2B5EF4-FFF2-40B4-BE49-F238E27FC236}">
              <a16:creationId xmlns:a16="http://schemas.microsoft.com/office/drawing/2014/main" id="{D301442B-56D6-4A5B-840D-1B4EF007D8D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89" name="Text Box 1">
          <a:extLst>
            <a:ext uri="{FF2B5EF4-FFF2-40B4-BE49-F238E27FC236}">
              <a16:creationId xmlns:a16="http://schemas.microsoft.com/office/drawing/2014/main" id="{90CEFA9E-C1AA-4D9F-BD10-3528AF90494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0" name="Text Box 1">
          <a:extLst>
            <a:ext uri="{FF2B5EF4-FFF2-40B4-BE49-F238E27FC236}">
              <a16:creationId xmlns:a16="http://schemas.microsoft.com/office/drawing/2014/main" id="{CD022862-0130-4B2A-B6A3-32438A45EC0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1" name="Text Box 1">
          <a:extLst>
            <a:ext uri="{FF2B5EF4-FFF2-40B4-BE49-F238E27FC236}">
              <a16:creationId xmlns:a16="http://schemas.microsoft.com/office/drawing/2014/main" id="{FC150EE4-F15E-4796-B1F7-360FCE65CF3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2" name="Text Box 1">
          <a:extLst>
            <a:ext uri="{FF2B5EF4-FFF2-40B4-BE49-F238E27FC236}">
              <a16:creationId xmlns:a16="http://schemas.microsoft.com/office/drawing/2014/main" id="{3875C333-BB45-431A-B5FE-72F224E057D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3" name="Text Box 1">
          <a:extLst>
            <a:ext uri="{FF2B5EF4-FFF2-40B4-BE49-F238E27FC236}">
              <a16:creationId xmlns:a16="http://schemas.microsoft.com/office/drawing/2014/main" id="{F4D95C18-28E9-496C-A9D0-FD412CF1447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4" name="Text Box 1">
          <a:extLst>
            <a:ext uri="{FF2B5EF4-FFF2-40B4-BE49-F238E27FC236}">
              <a16:creationId xmlns:a16="http://schemas.microsoft.com/office/drawing/2014/main" id="{EC2D93E4-7C06-4252-9F98-D3EC3B8328A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5" name="Text Box 1">
          <a:extLst>
            <a:ext uri="{FF2B5EF4-FFF2-40B4-BE49-F238E27FC236}">
              <a16:creationId xmlns:a16="http://schemas.microsoft.com/office/drawing/2014/main" id="{509B7428-DACE-4E94-853C-01FF872583A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6" name="Text Box 1">
          <a:extLst>
            <a:ext uri="{FF2B5EF4-FFF2-40B4-BE49-F238E27FC236}">
              <a16:creationId xmlns:a16="http://schemas.microsoft.com/office/drawing/2014/main" id="{22622F85-EBA8-4BA6-8D4C-AF0E24861D0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7" name="Text Box 1">
          <a:extLst>
            <a:ext uri="{FF2B5EF4-FFF2-40B4-BE49-F238E27FC236}">
              <a16:creationId xmlns:a16="http://schemas.microsoft.com/office/drawing/2014/main" id="{77683139-FE04-48F2-8673-76C2936ADE2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8" name="Text Box 1">
          <a:extLst>
            <a:ext uri="{FF2B5EF4-FFF2-40B4-BE49-F238E27FC236}">
              <a16:creationId xmlns:a16="http://schemas.microsoft.com/office/drawing/2014/main" id="{33BD8CE2-5F22-4396-9B19-3ABED7B3746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499" name="Text Box 1">
          <a:extLst>
            <a:ext uri="{FF2B5EF4-FFF2-40B4-BE49-F238E27FC236}">
              <a16:creationId xmlns:a16="http://schemas.microsoft.com/office/drawing/2014/main" id="{5DFCF059-49C7-4179-8428-67097E59937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0" name="Text Box 1">
          <a:extLst>
            <a:ext uri="{FF2B5EF4-FFF2-40B4-BE49-F238E27FC236}">
              <a16:creationId xmlns:a16="http://schemas.microsoft.com/office/drawing/2014/main" id="{74FFB399-47BA-40FE-AE52-1D670204E56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1" name="Text Box 1">
          <a:extLst>
            <a:ext uri="{FF2B5EF4-FFF2-40B4-BE49-F238E27FC236}">
              <a16:creationId xmlns:a16="http://schemas.microsoft.com/office/drawing/2014/main" id="{B8492468-EFB4-4E2F-BBB6-BEE522FEECF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2" name="Text Box 1">
          <a:extLst>
            <a:ext uri="{FF2B5EF4-FFF2-40B4-BE49-F238E27FC236}">
              <a16:creationId xmlns:a16="http://schemas.microsoft.com/office/drawing/2014/main" id="{6379C39B-37B6-4B57-A870-F8EF928AE49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3" name="Text Box 1">
          <a:extLst>
            <a:ext uri="{FF2B5EF4-FFF2-40B4-BE49-F238E27FC236}">
              <a16:creationId xmlns:a16="http://schemas.microsoft.com/office/drawing/2014/main" id="{86056E9D-BCF9-4D3A-9D61-8F31269332C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4" name="Text Box 1">
          <a:extLst>
            <a:ext uri="{FF2B5EF4-FFF2-40B4-BE49-F238E27FC236}">
              <a16:creationId xmlns:a16="http://schemas.microsoft.com/office/drawing/2014/main" id="{36788B04-56B6-4A7B-AE76-3B9C216F6D7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5" name="Text Box 1">
          <a:extLst>
            <a:ext uri="{FF2B5EF4-FFF2-40B4-BE49-F238E27FC236}">
              <a16:creationId xmlns:a16="http://schemas.microsoft.com/office/drawing/2014/main" id="{C0D75A43-C5CC-41F0-BC2E-912913AAF75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6" name="Text Box 1">
          <a:extLst>
            <a:ext uri="{FF2B5EF4-FFF2-40B4-BE49-F238E27FC236}">
              <a16:creationId xmlns:a16="http://schemas.microsoft.com/office/drawing/2014/main" id="{46C30167-A75A-4BCC-AEF4-CF68B789B54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7" name="Text Box 1">
          <a:extLst>
            <a:ext uri="{FF2B5EF4-FFF2-40B4-BE49-F238E27FC236}">
              <a16:creationId xmlns:a16="http://schemas.microsoft.com/office/drawing/2014/main" id="{1B806AD1-0AE8-48FE-B752-07AC4763DB4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8" name="Text Box 1">
          <a:extLst>
            <a:ext uri="{FF2B5EF4-FFF2-40B4-BE49-F238E27FC236}">
              <a16:creationId xmlns:a16="http://schemas.microsoft.com/office/drawing/2014/main" id="{54A5BBC8-2969-4AC4-A47F-F06811EBBB3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09" name="Text Box 1">
          <a:extLst>
            <a:ext uri="{FF2B5EF4-FFF2-40B4-BE49-F238E27FC236}">
              <a16:creationId xmlns:a16="http://schemas.microsoft.com/office/drawing/2014/main" id="{D069EA40-9CB4-441F-8E59-DD9096CCC09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0" name="Text Box 1">
          <a:extLst>
            <a:ext uri="{FF2B5EF4-FFF2-40B4-BE49-F238E27FC236}">
              <a16:creationId xmlns:a16="http://schemas.microsoft.com/office/drawing/2014/main" id="{FF69A72B-AA4F-45BD-8173-FA98BBC03FE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1" name="Text Box 1">
          <a:extLst>
            <a:ext uri="{FF2B5EF4-FFF2-40B4-BE49-F238E27FC236}">
              <a16:creationId xmlns:a16="http://schemas.microsoft.com/office/drawing/2014/main" id="{E2D091E5-F44F-4C5C-BE42-D177942DFEB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2" name="Text Box 1">
          <a:extLst>
            <a:ext uri="{FF2B5EF4-FFF2-40B4-BE49-F238E27FC236}">
              <a16:creationId xmlns:a16="http://schemas.microsoft.com/office/drawing/2014/main" id="{F766D71A-F516-47C1-B481-BA610C081C8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3" name="Text Box 1">
          <a:extLst>
            <a:ext uri="{FF2B5EF4-FFF2-40B4-BE49-F238E27FC236}">
              <a16:creationId xmlns:a16="http://schemas.microsoft.com/office/drawing/2014/main" id="{B825396D-6596-4898-AE9E-98DFA731810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4" name="Text Box 1">
          <a:extLst>
            <a:ext uri="{FF2B5EF4-FFF2-40B4-BE49-F238E27FC236}">
              <a16:creationId xmlns:a16="http://schemas.microsoft.com/office/drawing/2014/main" id="{1F4E5B05-82DE-437C-8228-C372D55D240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5" name="Text Box 1">
          <a:extLst>
            <a:ext uri="{FF2B5EF4-FFF2-40B4-BE49-F238E27FC236}">
              <a16:creationId xmlns:a16="http://schemas.microsoft.com/office/drawing/2014/main" id="{653D9F63-162C-4019-8FD2-6F28B5EF06B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6" name="Text Box 1">
          <a:extLst>
            <a:ext uri="{FF2B5EF4-FFF2-40B4-BE49-F238E27FC236}">
              <a16:creationId xmlns:a16="http://schemas.microsoft.com/office/drawing/2014/main" id="{2912FB44-D75B-41B5-AE08-C52358345B2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7" name="Text Box 1">
          <a:extLst>
            <a:ext uri="{FF2B5EF4-FFF2-40B4-BE49-F238E27FC236}">
              <a16:creationId xmlns:a16="http://schemas.microsoft.com/office/drawing/2014/main" id="{77E677C1-20D7-4AFF-B2A1-869AD48F903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8" name="Text Box 1">
          <a:extLst>
            <a:ext uri="{FF2B5EF4-FFF2-40B4-BE49-F238E27FC236}">
              <a16:creationId xmlns:a16="http://schemas.microsoft.com/office/drawing/2014/main" id="{0582ABF7-5B01-49E9-A368-8F03E4620E4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19" name="Text Box 1">
          <a:extLst>
            <a:ext uri="{FF2B5EF4-FFF2-40B4-BE49-F238E27FC236}">
              <a16:creationId xmlns:a16="http://schemas.microsoft.com/office/drawing/2014/main" id="{413F3EEC-AF7B-4A23-AC56-0B86DFBC26C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0" name="Text Box 1">
          <a:extLst>
            <a:ext uri="{FF2B5EF4-FFF2-40B4-BE49-F238E27FC236}">
              <a16:creationId xmlns:a16="http://schemas.microsoft.com/office/drawing/2014/main" id="{DA6AC902-10A6-43F2-83D7-6D3F160B39C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1" name="Text Box 1">
          <a:extLst>
            <a:ext uri="{FF2B5EF4-FFF2-40B4-BE49-F238E27FC236}">
              <a16:creationId xmlns:a16="http://schemas.microsoft.com/office/drawing/2014/main" id="{1EC66755-D152-4FCC-816B-60EC6D8376B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2" name="Text Box 1">
          <a:extLst>
            <a:ext uri="{FF2B5EF4-FFF2-40B4-BE49-F238E27FC236}">
              <a16:creationId xmlns:a16="http://schemas.microsoft.com/office/drawing/2014/main" id="{13F8860B-5A3F-4E27-A162-7D7CB98C82C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3" name="Text Box 1">
          <a:extLst>
            <a:ext uri="{FF2B5EF4-FFF2-40B4-BE49-F238E27FC236}">
              <a16:creationId xmlns:a16="http://schemas.microsoft.com/office/drawing/2014/main" id="{457C4A68-8A24-43FC-8011-6AC8C94ED15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4" name="Text Box 1">
          <a:extLst>
            <a:ext uri="{FF2B5EF4-FFF2-40B4-BE49-F238E27FC236}">
              <a16:creationId xmlns:a16="http://schemas.microsoft.com/office/drawing/2014/main" id="{C161D0C9-AB8B-4516-9116-9A05CA7EADD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5" name="Text Box 1">
          <a:extLst>
            <a:ext uri="{FF2B5EF4-FFF2-40B4-BE49-F238E27FC236}">
              <a16:creationId xmlns:a16="http://schemas.microsoft.com/office/drawing/2014/main" id="{FA3FA85D-075B-41B6-9E18-65308C4AFFD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6" name="Text Box 1">
          <a:extLst>
            <a:ext uri="{FF2B5EF4-FFF2-40B4-BE49-F238E27FC236}">
              <a16:creationId xmlns:a16="http://schemas.microsoft.com/office/drawing/2014/main" id="{1D0CAE2E-BF83-4CB2-A1A6-CFD62D67019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7" name="Text Box 1">
          <a:extLst>
            <a:ext uri="{FF2B5EF4-FFF2-40B4-BE49-F238E27FC236}">
              <a16:creationId xmlns:a16="http://schemas.microsoft.com/office/drawing/2014/main" id="{0BA1D032-48FA-4004-942D-B3A25E33318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8" name="Text Box 1">
          <a:extLst>
            <a:ext uri="{FF2B5EF4-FFF2-40B4-BE49-F238E27FC236}">
              <a16:creationId xmlns:a16="http://schemas.microsoft.com/office/drawing/2014/main" id="{52DFA21A-D3C2-4699-8248-8EC53C74609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29" name="Text Box 1">
          <a:extLst>
            <a:ext uri="{FF2B5EF4-FFF2-40B4-BE49-F238E27FC236}">
              <a16:creationId xmlns:a16="http://schemas.microsoft.com/office/drawing/2014/main" id="{8A4F383C-F8D9-4396-B0B4-631A4B97669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0" name="Text Box 1">
          <a:extLst>
            <a:ext uri="{FF2B5EF4-FFF2-40B4-BE49-F238E27FC236}">
              <a16:creationId xmlns:a16="http://schemas.microsoft.com/office/drawing/2014/main" id="{10F4FA03-8F72-4F50-8FB9-D9406BC24AC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1" name="Text Box 1">
          <a:extLst>
            <a:ext uri="{FF2B5EF4-FFF2-40B4-BE49-F238E27FC236}">
              <a16:creationId xmlns:a16="http://schemas.microsoft.com/office/drawing/2014/main" id="{D94F0FE1-75C6-43ED-8113-F98A97034FE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2" name="Text Box 1">
          <a:extLst>
            <a:ext uri="{FF2B5EF4-FFF2-40B4-BE49-F238E27FC236}">
              <a16:creationId xmlns:a16="http://schemas.microsoft.com/office/drawing/2014/main" id="{E498490B-1995-486C-8E4B-1A2B5B215C3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3" name="Text Box 1">
          <a:extLst>
            <a:ext uri="{FF2B5EF4-FFF2-40B4-BE49-F238E27FC236}">
              <a16:creationId xmlns:a16="http://schemas.microsoft.com/office/drawing/2014/main" id="{5FAC6995-6DAE-4E6B-8925-65D5FAFF7C3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4" name="Text Box 1">
          <a:extLst>
            <a:ext uri="{FF2B5EF4-FFF2-40B4-BE49-F238E27FC236}">
              <a16:creationId xmlns:a16="http://schemas.microsoft.com/office/drawing/2014/main" id="{D917EEC0-3940-4FD0-B78B-7459185A46F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5" name="Text Box 1">
          <a:extLst>
            <a:ext uri="{FF2B5EF4-FFF2-40B4-BE49-F238E27FC236}">
              <a16:creationId xmlns:a16="http://schemas.microsoft.com/office/drawing/2014/main" id="{D6668621-D8D4-4FA7-8EB5-D635EADB9B0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6" name="Text Box 1">
          <a:extLst>
            <a:ext uri="{FF2B5EF4-FFF2-40B4-BE49-F238E27FC236}">
              <a16:creationId xmlns:a16="http://schemas.microsoft.com/office/drawing/2014/main" id="{4EF0AF32-B58A-4CD0-A675-B6911AC780D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7" name="Text Box 1">
          <a:extLst>
            <a:ext uri="{FF2B5EF4-FFF2-40B4-BE49-F238E27FC236}">
              <a16:creationId xmlns:a16="http://schemas.microsoft.com/office/drawing/2014/main" id="{6866EC8E-5230-4278-A969-CBAFDB30B86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8" name="Text Box 1">
          <a:extLst>
            <a:ext uri="{FF2B5EF4-FFF2-40B4-BE49-F238E27FC236}">
              <a16:creationId xmlns:a16="http://schemas.microsoft.com/office/drawing/2014/main" id="{B2458F5C-E58D-4D2E-AAD2-BED0B18ECE7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39" name="Text Box 1">
          <a:extLst>
            <a:ext uri="{FF2B5EF4-FFF2-40B4-BE49-F238E27FC236}">
              <a16:creationId xmlns:a16="http://schemas.microsoft.com/office/drawing/2014/main" id="{C7A81409-3F06-4D65-9E1E-7CA4BCC3C77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0" name="Text Box 1">
          <a:extLst>
            <a:ext uri="{FF2B5EF4-FFF2-40B4-BE49-F238E27FC236}">
              <a16:creationId xmlns:a16="http://schemas.microsoft.com/office/drawing/2014/main" id="{958A55F3-D4FA-455E-B067-E81B6AD02A8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1" name="Text Box 1">
          <a:extLst>
            <a:ext uri="{FF2B5EF4-FFF2-40B4-BE49-F238E27FC236}">
              <a16:creationId xmlns:a16="http://schemas.microsoft.com/office/drawing/2014/main" id="{964DE615-356B-40FB-A866-2271ED19563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2" name="Text Box 1">
          <a:extLst>
            <a:ext uri="{FF2B5EF4-FFF2-40B4-BE49-F238E27FC236}">
              <a16:creationId xmlns:a16="http://schemas.microsoft.com/office/drawing/2014/main" id="{A5A4343F-B5FB-4979-81BA-E8A913BD049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3" name="Text Box 1">
          <a:extLst>
            <a:ext uri="{FF2B5EF4-FFF2-40B4-BE49-F238E27FC236}">
              <a16:creationId xmlns:a16="http://schemas.microsoft.com/office/drawing/2014/main" id="{361F6163-9CA3-43D6-B4B0-781961F32C2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4" name="Text Box 1">
          <a:extLst>
            <a:ext uri="{FF2B5EF4-FFF2-40B4-BE49-F238E27FC236}">
              <a16:creationId xmlns:a16="http://schemas.microsoft.com/office/drawing/2014/main" id="{3C93C82C-576D-4F0D-8CE5-837442308EF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5" name="Text Box 1">
          <a:extLst>
            <a:ext uri="{FF2B5EF4-FFF2-40B4-BE49-F238E27FC236}">
              <a16:creationId xmlns:a16="http://schemas.microsoft.com/office/drawing/2014/main" id="{D1BE7F17-881C-4D95-AF7F-5A2D38ECCC5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6" name="Text Box 1">
          <a:extLst>
            <a:ext uri="{FF2B5EF4-FFF2-40B4-BE49-F238E27FC236}">
              <a16:creationId xmlns:a16="http://schemas.microsoft.com/office/drawing/2014/main" id="{800EAAB1-BB2F-4139-BE4E-EE890A647AB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7" name="Text Box 1">
          <a:extLst>
            <a:ext uri="{FF2B5EF4-FFF2-40B4-BE49-F238E27FC236}">
              <a16:creationId xmlns:a16="http://schemas.microsoft.com/office/drawing/2014/main" id="{FBE2E0EB-AD99-4C9D-82F5-8A5C3545330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8" name="Text Box 1">
          <a:extLst>
            <a:ext uri="{FF2B5EF4-FFF2-40B4-BE49-F238E27FC236}">
              <a16:creationId xmlns:a16="http://schemas.microsoft.com/office/drawing/2014/main" id="{EE812B25-2C1B-4C2F-8B52-5CF4238238D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49" name="Text Box 1">
          <a:extLst>
            <a:ext uri="{FF2B5EF4-FFF2-40B4-BE49-F238E27FC236}">
              <a16:creationId xmlns:a16="http://schemas.microsoft.com/office/drawing/2014/main" id="{7269B42D-C733-40A2-9BFC-678BAA7D899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0" name="Text Box 1">
          <a:extLst>
            <a:ext uri="{FF2B5EF4-FFF2-40B4-BE49-F238E27FC236}">
              <a16:creationId xmlns:a16="http://schemas.microsoft.com/office/drawing/2014/main" id="{84A3BB53-899B-4F28-9324-7C4AD545CCF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1" name="Text Box 1">
          <a:extLst>
            <a:ext uri="{FF2B5EF4-FFF2-40B4-BE49-F238E27FC236}">
              <a16:creationId xmlns:a16="http://schemas.microsoft.com/office/drawing/2014/main" id="{4E24B59D-8407-49A3-BE0A-523D9E66228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2" name="Text Box 1">
          <a:extLst>
            <a:ext uri="{FF2B5EF4-FFF2-40B4-BE49-F238E27FC236}">
              <a16:creationId xmlns:a16="http://schemas.microsoft.com/office/drawing/2014/main" id="{85C88EA3-A59F-442F-8910-904B20F15C2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3" name="Text Box 1">
          <a:extLst>
            <a:ext uri="{FF2B5EF4-FFF2-40B4-BE49-F238E27FC236}">
              <a16:creationId xmlns:a16="http://schemas.microsoft.com/office/drawing/2014/main" id="{9D37B582-8922-469E-8BFC-D1A012C4883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4" name="Text Box 1">
          <a:extLst>
            <a:ext uri="{FF2B5EF4-FFF2-40B4-BE49-F238E27FC236}">
              <a16:creationId xmlns:a16="http://schemas.microsoft.com/office/drawing/2014/main" id="{283368FA-0147-470B-BAA6-987F9734C1F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5" name="Text Box 1">
          <a:extLst>
            <a:ext uri="{FF2B5EF4-FFF2-40B4-BE49-F238E27FC236}">
              <a16:creationId xmlns:a16="http://schemas.microsoft.com/office/drawing/2014/main" id="{C23F9199-FA90-4573-9095-7EDCABF04D0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6" name="Text Box 1">
          <a:extLst>
            <a:ext uri="{FF2B5EF4-FFF2-40B4-BE49-F238E27FC236}">
              <a16:creationId xmlns:a16="http://schemas.microsoft.com/office/drawing/2014/main" id="{DA6706C9-9F71-4A8F-A3CB-19804C61B2C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7" name="Text Box 1">
          <a:extLst>
            <a:ext uri="{FF2B5EF4-FFF2-40B4-BE49-F238E27FC236}">
              <a16:creationId xmlns:a16="http://schemas.microsoft.com/office/drawing/2014/main" id="{FB049FC2-1158-42FA-AA43-CAB3383DF1D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8" name="Text Box 1">
          <a:extLst>
            <a:ext uri="{FF2B5EF4-FFF2-40B4-BE49-F238E27FC236}">
              <a16:creationId xmlns:a16="http://schemas.microsoft.com/office/drawing/2014/main" id="{7EFAC004-528D-41DE-9E3F-A9489010B1F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59" name="Text Box 1">
          <a:extLst>
            <a:ext uri="{FF2B5EF4-FFF2-40B4-BE49-F238E27FC236}">
              <a16:creationId xmlns:a16="http://schemas.microsoft.com/office/drawing/2014/main" id="{76782B46-363C-4C0F-906E-008FB19344C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0" name="Text Box 1">
          <a:extLst>
            <a:ext uri="{FF2B5EF4-FFF2-40B4-BE49-F238E27FC236}">
              <a16:creationId xmlns:a16="http://schemas.microsoft.com/office/drawing/2014/main" id="{A952B1B5-72D8-4C1D-BE90-05C3D39125E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1" name="Text Box 1">
          <a:extLst>
            <a:ext uri="{FF2B5EF4-FFF2-40B4-BE49-F238E27FC236}">
              <a16:creationId xmlns:a16="http://schemas.microsoft.com/office/drawing/2014/main" id="{D3714205-EC34-47DA-9A0B-BBF85B185A6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2" name="Text Box 1">
          <a:extLst>
            <a:ext uri="{FF2B5EF4-FFF2-40B4-BE49-F238E27FC236}">
              <a16:creationId xmlns:a16="http://schemas.microsoft.com/office/drawing/2014/main" id="{EC2E6C50-D031-469F-AF86-8576D3EBE99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3" name="Text Box 1">
          <a:extLst>
            <a:ext uri="{FF2B5EF4-FFF2-40B4-BE49-F238E27FC236}">
              <a16:creationId xmlns:a16="http://schemas.microsoft.com/office/drawing/2014/main" id="{E1A66274-C9E5-48A8-9AA6-3B53A014A73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4" name="Text Box 1">
          <a:extLst>
            <a:ext uri="{FF2B5EF4-FFF2-40B4-BE49-F238E27FC236}">
              <a16:creationId xmlns:a16="http://schemas.microsoft.com/office/drawing/2014/main" id="{15EE2877-B4DB-4528-9A8B-8F5C60B20F1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5" name="Text Box 1">
          <a:extLst>
            <a:ext uri="{FF2B5EF4-FFF2-40B4-BE49-F238E27FC236}">
              <a16:creationId xmlns:a16="http://schemas.microsoft.com/office/drawing/2014/main" id="{A0D78008-DBC3-4FE7-88CE-CE4FEA0088D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6" name="Text Box 1">
          <a:extLst>
            <a:ext uri="{FF2B5EF4-FFF2-40B4-BE49-F238E27FC236}">
              <a16:creationId xmlns:a16="http://schemas.microsoft.com/office/drawing/2014/main" id="{C6997CE0-1A78-4662-952E-95B0EFD6180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7" name="Text Box 1">
          <a:extLst>
            <a:ext uri="{FF2B5EF4-FFF2-40B4-BE49-F238E27FC236}">
              <a16:creationId xmlns:a16="http://schemas.microsoft.com/office/drawing/2014/main" id="{6CC8953D-97FF-4341-A4FF-3F3157FEA62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8" name="Text Box 1">
          <a:extLst>
            <a:ext uri="{FF2B5EF4-FFF2-40B4-BE49-F238E27FC236}">
              <a16:creationId xmlns:a16="http://schemas.microsoft.com/office/drawing/2014/main" id="{9055B126-BC55-4C9B-9A2F-238710D94EA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69" name="Text Box 1">
          <a:extLst>
            <a:ext uri="{FF2B5EF4-FFF2-40B4-BE49-F238E27FC236}">
              <a16:creationId xmlns:a16="http://schemas.microsoft.com/office/drawing/2014/main" id="{A7F1B66E-1AB3-461A-BDAB-606DB545E33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0" name="Text Box 1">
          <a:extLst>
            <a:ext uri="{FF2B5EF4-FFF2-40B4-BE49-F238E27FC236}">
              <a16:creationId xmlns:a16="http://schemas.microsoft.com/office/drawing/2014/main" id="{55E6D9F1-87BD-4C7D-8952-16150809558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1" name="Text Box 1">
          <a:extLst>
            <a:ext uri="{FF2B5EF4-FFF2-40B4-BE49-F238E27FC236}">
              <a16:creationId xmlns:a16="http://schemas.microsoft.com/office/drawing/2014/main" id="{5AA44313-985A-4738-BF33-20DD3EF4163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2" name="Text Box 1">
          <a:extLst>
            <a:ext uri="{FF2B5EF4-FFF2-40B4-BE49-F238E27FC236}">
              <a16:creationId xmlns:a16="http://schemas.microsoft.com/office/drawing/2014/main" id="{150C6486-F80F-40A0-B841-147A7037553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3" name="Text Box 1">
          <a:extLst>
            <a:ext uri="{FF2B5EF4-FFF2-40B4-BE49-F238E27FC236}">
              <a16:creationId xmlns:a16="http://schemas.microsoft.com/office/drawing/2014/main" id="{83BD97D9-77EA-4A31-9AE1-953F454FA99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4" name="Text Box 1">
          <a:extLst>
            <a:ext uri="{FF2B5EF4-FFF2-40B4-BE49-F238E27FC236}">
              <a16:creationId xmlns:a16="http://schemas.microsoft.com/office/drawing/2014/main" id="{7A470902-F576-4E04-87AA-4694CB88EAF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5" name="Text Box 1">
          <a:extLst>
            <a:ext uri="{FF2B5EF4-FFF2-40B4-BE49-F238E27FC236}">
              <a16:creationId xmlns:a16="http://schemas.microsoft.com/office/drawing/2014/main" id="{A8A531E4-EA76-4381-9341-06E17B8DA04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6" name="Text Box 1">
          <a:extLst>
            <a:ext uri="{FF2B5EF4-FFF2-40B4-BE49-F238E27FC236}">
              <a16:creationId xmlns:a16="http://schemas.microsoft.com/office/drawing/2014/main" id="{CFFF8B64-327C-4385-8C34-C0263FA4AC6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7" name="Text Box 1">
          <a:extLst>
            <a:ext uri="{FF2B5EF4-FFF2-40B4-BE49-F238E27FC236}">
              <a16:creationId xmlns:a16="http://schemas.microsoft.com/office/drawing/2014/main" id="{A9EE0245-0BE4-4EEE-A27A-E26139F50BE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8" name="Text Box 1">
          <a:extLst>
            <a:ext uri="{FF2B5EF4-FFF2-40B4-BE49-F238E27FC236}">
              <a16:creationId xmlns:a16="http://schemas.microsoft.com/office/drawing/2014/main" id="{5F7DA6A5-478D-4FC8-9A86-846EA5F6467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79" name="Text Box 1">
          <a:extLst>
            <a:ext uri="{FF2B5EF4-FFF2-40B4-BE49-F238E27FC236}">
              <a16:creationId xmlns:a16="http://schemas.microsoft.com/office/drawing/2014/main" id="{FFC05D6D-7DC8-4908-AABB-6F13BF3A8ED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0" name="Text Box 1">
          <a:extLst>
            <a:ext uri="{FF2B5EF4-FFF2-40B4-BE49-F238E27FC236}">
              <a16:creationId xmlns:a16="http://schemas.microsoft.com/office/drawing/2014/main" id="{6AAFB1B1-093D-4B5E-9869-52BF50A3ADF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1" name="Text Box 1">
          <a:extLst>
            <a:ext uri="{FF2B5EF4-FFF2-40B4-BE49-F238E27FC236}">
              <a16:creationId xmlns:a16="http://schemas.microsoft.com/office/drawing/2014/main" id="{001846C4-82D0-4CB6-B73E-334E55BCF21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2" name="Text Box 1">
          <a:extLst>
            <a:ext uri="{FF2B5EF4-FFF2-40B4-BE49-F238E27FC236}">
              <a16:creationId xmlns:a16="http://schemas.microsoft.com/office/drawing/2014/main" id="{499D1BA3-FFAB-410E-A413-0B95563623B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3" name="Text Box 1">
          <a:extLst>
            <a:ext uri="{FF2B5EF4-FFF2-40B4-BE49-F238E27FC236}">
              <a16:creationId xmlns:a16="http://schemas.microsoft.com/office/drawing/2014/main" id="{30CA3470-5C12-4A63-B914-7FD1F0AF3AD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4" name="Text Box 1">
          <a:extLst>
            <a:ext uri="{FF2B5EF4-FFF2-40B4-BE49-F238E27FC236}">
              <a16:creationId xmlns:a16="http://schemas.microsoft.com/office/drawing/2014/main" id="{9B1352F3-976D-4F42-8B9D-EDED49E757B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5" name="Text Box 1">
          <a:extLst>
            <a:ext uri="{FF2B5EF4-FFF2-40B4-BE49-F238E27FC236}">
              <a16:creationId xmlns:a16="http://schemas.microsoft.com/office/drawing/2014/main" id="{0941568D-C81F-4B1C-A03C-BC438A641EC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6" name="Text Box 1">
          <a:extLst>
            <a:ext uri="{FF2B5EF4-FFF2-40B4-BE49-F238E27FC236}">
              <a16:creationId xmlns:a16="http://schemas.microsoft.com/office/drawing/2014/main" id="{B02AAE89-A21A-4813-AF5F-0941B0636BC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7" name="Text Box 1">
          <a:extLst>
            <a:ext uri="{FF2B5EF4-FFF2-40B4-BE49-F238E27FC236}">
              <a16:creationId xmlns:a16="http://schemas.microsoft.com/office/drawing/2014/main" id="{FB7A63EC-E9D8-47DF-8477-77CF289EF61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8" name="Text Box 1">
          <a:extLst>
            <a:ext uri="{FF2B5EF4-FFF2-40B4-BE49-F238E27FC236}">
              <a16:creationId xmlns:a16="http://schemas.microsoft.com/office/drawing/2014/main" id="{7FDE7B7F-70E2-436D-BF62-CFE50E0EC34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89" name="Text Box 1">
          <a:extLst>
            <a:ext uri="{FF2B5EF4-FFF2-40B4-BE49-F238E27FC236}">
              <a16:creationId xmlns:a16="http://schemas.microsoft.com/office/drawing/2014/main" id="{5C302958-D73D-4082-B75E-57666D01710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0" name="Text Box 1">
          <a:extLst>
            <a:ext uri="{FF2B5EF4-FFF2-40B4-BE49-F238E27FC236}">
              <a16:creationId xmlns:a16="http://schemas.microsoft.com/office/drawing/2014/main" id="{31A96155-ADB1-4795-84C0-A6D5AA57250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1" name="Text Box 1">
          <a:extLst>
            <a:ext uri="{FF2B5EF4-FFF2-40B4-BE49-F238E27FC236}">
              <a16:creationId xmlns:a16="http://schemas.microsoft.com/office/drawing/2014/main" id="{07DB3C0C-BBAD-436F-9884-591F6D35BDB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2" name="Text Box 1">
          <a:extLst>
            <a:ext uri="{FF2B5EF4-FFF2-40B4-BE49-F238E27FC236}">
              <a16:creationId xmlns:a16="http://schemas.microsoft.com/office/drawing/2014/main" id="{0F161261-0B84-40C4-AF19-8738F3B5EAC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3" name="Text Box 1">
          <a:extLst>
            <a:ext uri="{FF2B5EF4-FFF2-40B4-BE49-F238E27FC236}">
              <a16:creationId xmlns:a16="http://schemas.microsoft.com/office/drawing/2014/main" id="{3E3172A8-8BB9-4E7C-B074-0F20B02C1C5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4" name="Text Box 1">
          <a:extLst>
            <a:ext uri="{FF2B5EF4-FFF2-40B4-BE49-F238E27FC236}">
              <a16:creationId xmlns:a16="http://schemas.microsoft.com/office/drawing/2014/main" id="{052022E2-E1DC-4758-99A4-CB9AE8787B6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5" name="Text Box 1">
          <a:extLst>
            <a:ext uri="{FF2B5EF4-FFF2-40B4-BE49-F238E27FC236}">
              <a16:creationId xmlns:a16="http://schemas.microsoft.com/office/drawing/2014/main" id="{5403443C-F6C7-4361-B9EF-FD22597916C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6" name="Text Box 1">
          <a:extLst>
            <a:ext uri="{FF2B5EF4-FFF2-40B4-BE49-F238E27FC236}">
              <a16:creationId xmlns:a16="http://schemas.microsoft.com/office/drawing/2014/main" id="{CEBE78C0-1596-4844-85D2-D0B73A1CC59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7" name="Text Box 1">
          <a:extLst>
            <a:ext uri="{FF2B5EF4-FFF2-40B4-BE49-F238E27FC236}">
              <a16:creationId xmlns:a16="http://schemas.microsoft.com/office/drawing/2014/main" id="{47E67CA4-E13C-4F19-B5F1-D75A9E1DECCD}"/>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8" name="Text Box 1">
          <a:extLst>
            <a:ext uri="{FF2B5EF4-FFF2-40B4-BE49-F238E27FC236}">
              <a16:creationId xmlns:a16="http://schemas.microsoft.com/office/drawing/2014/main" id="{3FFEB8A9-1D65-444A-9675-9A10D20691C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599" name="Text Box 1">
          <a:extLst>
            <a:ext uri="{FF2B5EF4-FFF2-40B4-BE49-F238E27FC236}">
              <a16:creationId xmlns:a16="http://schemas.microsoft.com/office/drawing/2014/main" id="{28E87F7C-F8A4-4BED-97E3-5113723A0E4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0" name="Text Box 1">
          <a:extLst>
            <a:ext uri="{FF2B5EF4-FFF2-40B4-BE49-F238E27FC236}">
              <a16:creationId xmlns:a16="http://schemas.microsoft.com/office/drawing/2014/main" id="{FF418605-EF96-4B25-A3BA-6FE78B2D981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1" name="Text Box 1">
          <a:extLst>
            <a:ext uri="{FF2B5EF4-FFF2-40B4-BE49-F238E27FC236}">
              <a16:creationId xmlns:a16="http://schemas.microsoft.com/office/drawing/2014/main" id="{EA558E9C-DF43-416A-9206-2B4BCDAF80C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2" name="Text Box 1">
          <a:extLst>
            <a:ext uri="{FF2B5EF4-FFF2-40B4-BE49-F238E27FC236}">
              <a16:creationId xmlns:a16="http://schemas.microsoft.com/office/drawing/2014/main" id="{31F55CCE-0E39-4822-B971-F86BF0D999B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3" name="Text Box 1">
          <a:extLst>
            <a:ext uri="{FF2B5EF4-FFF2-40B4-BE49-F238E27FC236}">
              <a16:creationId xmlns:a16="http://schemas.microsoft.com/office/drawing/2014/main" id="{0FB175A9-5CC8-41CC-8127-05DD4209B3A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4" name="Text Box 1">
          <a:extLst>
            <a:ext uri="{FF2B5EF4-FFF2-40B4-BE49-F238E27FC236}">
              <a16:creationId xmlns:a16="http://schemas.microsoft.com/office/drawing/2014/main" id="{4F87E6D3-F926-4AD9-A439-6CBC59A40D0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5" name="Text Box 1">
          <a:extLst>
            <a:ext uri="{FF2B5EF4-FFF2-40B4-BE49-F238E27FC236}">
              <a16:creationId xmlns:a16="http://schemas.microsoft.com/office/drawing/2014/main" id="{6297E053-B621-4380-9A68-70A829F0CDA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6" name="Text Box 1">
          <a:extLst>
            <a:ext uri="{FF2B5EF4-FFF2-40B4-BE49-F238E27FC236}">
              <a16:creationId xmlns:a16="http://schemas.microsoft.com/office/drawing/2014/main" id="{E798F9CA-E157-46CA-B837-C7BE64A776B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7" name="Text Box 1">
          <a:extLst>
            <a:ext uri="{FF2B5EF4-FFF2-40B4-BE49-F238E27FC236}">
              <a16:creationId xmlns:a16="http://schemas.microsoft.com/office/drawing/2014/main" id="{302E6717-4317-41B7-BFE5-06B1304CE47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8" name="Text Box 1">
          <a:extLst>
            <a:ext uri="{FF2B5EF4-FFF2-40B4-BE49-F238E27FC236}">
              <a16:creationId xmlns:a16="http://schemas.microsoft.com/office/drawing/2014/main" id="{44032DA9-A737-430E-9F05-5F358577737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09" name="Text Box 1">
          <a:extLst>
            <a:ext uri="{FF2B5EF4-FFF2-40B4-BE49-F238E27FC236}">
              <a16:creationId xmlns:a16="http://schemas.microsoft.com/office/drawing/2014/main" id="{DCAE243B-DFF3-40D2-85C0-1BE8EE074BD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0" name="Text Box 1">
          <a:extLst>
            <a:ext uri="{FF2B5EF4-FFF2-40B4-BE49-F238E27FC236}">
              <a16:creationId xmlns:a16="http://schemas.microsoft.com/office/drawing/2014/main" id="{7BB22A8F-57A0-44D6-961A-A714CEE3F7B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1" name="Text Box 1">
          <a:extLst>
            <a:ext uri="{FF2B5EF4-FFF2-40B4-BE49-F238E27FC236}">
              <a16:creationId xmlns:a16="http://schemas.microsoft.com/office/drawing/2014/main" id="{335C9099-988D-41C1-A6B5-2EA0962D534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2" name="Text Box 1">
          <a:extLst>
            <a:ext uri="{FF2B5EF4-FFF2-40B4-BE49-F238E27FC236}">
              <a16:creationId xmlns:a16="http://schemas.microsoft.com/office/drawing/2014/main" id="{28E8F677-4AA2-4458-AD08-907082F5091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3" name="Text Box 1">
          <a:extLst>
            <a:ext uri="{FF2B5EF4-FFF2-40B4-BE49-F238E27FC236}">
              <a16:creationId xmlns:a16="http://schemas.microsoft.com/office/drawing/2014/main" id="{AA751477-B2A9-4A68-A826-ACCFCC55469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4" name="Text Box 1">
          <a:extLst>
            <a:ext uri="{FF2B5EF4-FFF2-40B4-BE49-F238E27FC236}">
              <a16:creationId xmlns:a16="http://schemas.microsoft.com/office/drawing/2014/main" id="{43596B27-FC97-4079-998C-A4DA5DEBD45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5" name="Text Box 1">
          <a:extLst>
            <a:ext uri="{FF2B5EF4-FFF2-40B4-BE49-F238E27FC236}">
              <a16:creationId xmlns:a16="http://schemas.microsoft.com/office/drawing/2014/main" id="{FA087B17-E295-4A69-A349-8DC66E15444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6" name="Text Box 1">
          <a:extLst>
            <a:ext uri="{FF2B5EF4-FFF2-40B4-BE49-F238E27FC236}">
              <a16:creationId xmlns:a16="http://schemas.microsoft.com/office/drawing/2014/main" id="{36EF06AE-A6E3-4FB6-9D6C-C97653A7A2F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7" name="Text Box 1">
          <a:extLst>
            <a:ext uri="{FF2B5EF4-FFF2-40B4-BE49-F238E27FC236}">
              <a16:creationId xmlns:a16="http://schemas.microsoft.com/office/drawing/2014/main" id="{9F85E310-C7F7-4EC9-83F9-9D71117B803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8" name="Text Box 1">
          <a:extLst>
            <a:ext uri="{FF2B5EF4-FFF2-40B4-BE49-F238E27FC236}">
              <a16:creationId xmlns:a16="http://schemas.microsoft.com/office/drawing/2014/main" id="{6CC8EF1C-9922-485E-A6AD-0359D1F27E3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19" name="Text Box 1">
          <a:extLst>
            <a:ext uri="{FF2B5EF4-FFF2-40B4-BE49-F238E27FC236}">
              <a16:creationId xmlns:a16="http://schemas.microsoft.com/office/drawing/2014/main" id="{79C2DF54-5B06-41BF-8348-5918439B7F2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0" name="Text Box 1">
          <a:extLst>
            <a:ext uri="{FF2B5EF4-FFF2-40B4-BE49-F238E27FC236}">
              <a16:creationId xmlns:a16="http://schemas.microsoft.com/office/drawing/2014/main" id="{630C0E42-D451-4222-AF70-514C9AB5489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1" name="Text Box 1">
          <a:extLst>
            <a:ext uri="{FF2B5EF4-FFF2-40B4-BE49-F238E27FC236}">
              <a16:creationId xmlns:a16="http://schemas.microsoft.com/office/drawing/2014/main" id="{B32E1CBF-5066-475F-8F5F-C579FF17D0B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2" name="Text Box 1">
          <a:extLst>
            <a:ext uri="{FF2B5EF4-FFF2-40B4-BE49-F238E27FC236}">
              <a16:creationId xmlns:a16="http://schemas.microsoft.com/office/drawing/2014/main" id="{2ED60988-EF82-48F0-B13F-BD8F58CBD48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3" name="Text Box 1">
          <a:extLst>
            <a:ext uri="{FF2B5EF4-FFF2-40B4-BE49-F238E27FC236}">
              <a16:creationId xmlns:a16="http://schemas.microsoft.com/office/drawing/2014/main" id="{F6220286-D45E-4E86-87D3-5E122449303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4" name="Text Box 1">
          <a:extLst>
            <a:ext uri="{FF2B5EF4-FFF2-40B4-BE49-F238E27FC236}">
              <a16:creationId xmlns:a16="http://schemas.microsoft.com/office/drawing/2014/main" id="{142937CC-42A6-445E-9D39-99792480C1C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5" name="Text Box 1">
          <a:extLst>
            <a:ext uri="{FF2B5EF4-FFF2-40B4-BE49-F238E27FC236}">
              <a16:creationId xmlns:a16="http://schemas.microsoft.com/office/drawing/2014/main" id="{E4A71A72-8EDA-4B9A-9BBF-276CCC6B06E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6" name="Text Box 1">
          <a:extLst>
            <a:ext uri="{FF2B5EF4-FFF2-40B4-BE49-F238E27FC236}">
              <a16:creationId xmlns:a16="http://schemas.microsoft.com/office/drawing/2014/main" id="{0BA27C7F-7AF5-4139-8B6F-EB9D71F76DC7}"/>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7" name="Text Box 1">
          <a:extLst>
            <a:ext uri="{FF2B5EF4-FFF2-40B4-BE49-F238E27FC236}">
              <a16:creationId xmlns:a16="http://schemas.microsoft.com/office/drawing/2014/main" id="{2C289057-7035-4D14-A6C6-6C27A5D5C0F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8" name="Text Box 1">
          <a:extLst>
            <a:ext uri="{FF2B5EF4-FFF2-40B4-BE49-F238E27FC236}">
              <a16:creationId xmlns:a16="http://schemas.microsoft.com/office/drawing/2014/main" id="{85592DE4-F975-4943-ACFF-EF779C097A5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29" name="Text Box 1">
          <a:extLst>
            <a:ext uri="{FF2B5EF4-FFF2-40B4-BE49-F238E27FC236}">
              <a16:creationId xmlns:a16="http://schemas.microsoft.com/office/drawing/2014/main" id="{16708E89-DA57-4E81-972A-C3020C185F2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0" name="Text Box 1">
          <a:extLst>
            <a:ext uri="{FF2B5EF4-FFF2-40B4-BE49-F238E27FC236}">
              <a16:creationId xmlns:a16="http://schemas.microsoft.com/office/drawing/2014/main" id="{BEF94350-CC45-4DA4-8024-8E8F60D30DA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1" name="Text Box 1">
          <a:extLst>
            <a:ext uri="{FF2B5EF4-FFF2-40B4-BE49-F238E27FC236}">
              <a16:creationId xmlns:a16="http://schemas.microsoft.com/office/drawing/2014/main" id="{87BD57A1-32B6-4F3D-A393-0C7E6A237010}"/>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2" name="Text Box 1">
          <a:extLst>
            <a:ext uri="{FF2B5EF4-FFF2-40B4-BE49-F238E27FC236}">
              <a16:creationId xmlns:a16="http://schemas.microsoft.com/office/drawing/2014/main" id="{8640FB09-A20E-4339-B245-769BE8186205}"/>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3" name="Text Box 1">
          <a:extLst>
            <a:ext uri="{FF2B5EF4-FFF2-40B4-BE49-F238E27FC236}">
              <a16:creationId xmlns:a16="http://schemas.microsoft.com/office/drawing/2014/main" id="{DBDBFE5F-2DB9-480C-B37F-0D50BC85401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4" name="Text Box 1">
          <a:extLst>
            <a:ext uri="{FF2B5EF4-FFF2-40B4-BE49-F238E27FC236}">
              <a16:creationId xmlns:a16="http://schemas.microsoft.com/office/drawing/2014/main" id="{C529B32D-A61D-4D44-A81B-1503F61078D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5" name="Text Box 1">
          <a:extLst>
            <a:ext uri="{FF2B5EF4-FFF2-40B4-BE49-F238E27FC236}">
              <a16:creationId xmlns:a16="http://schemas.microsoft.com/office/drawing/2014/main" id="{64702A3E-740A-414D-BBED-47507ABD530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6" name="Text Box 1">
          <a:extLst>
            <a:ext uri="{FF2B5EF4-FFF2-40B4-BE49-F238E27FC236}">
              <a16:creationId xmlns:a16="http://schemas.microsoft.com/office/drawing/2014/main" id="{96EF7228-C763-4A91-ACC0-5AC2141C87A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7" name="Text Box 1">
          <a:extLst>
            <a:ext uri="{FF2B5EF4-FFF2-40B4-BE49-F238E27FC236}">
              <a16:creationId xmlns:a16="http://schemas.microsoft.com/office/drawing/2014/main" id="{F9422BEB-6D62-418B-AA11-4F1D6E2757E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8" name="Text Box 1">
          <a:extLst>
            <a:ext uri="{FF2B5EF4-FFF2-40B4-BE49-F238E27FC236}">
              <a16:creationId xmlns:a16="http://schemas.microsoft.com/office/drawing/2014/main" id="{64F2160A-4148-4F46-92AE-FA70975FFEC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39" name="Text Box 1">
          <a:extLst>
            <a:ext uri="{FF2B5EF4-FFF2-40B4-BE49-F238E27FC236}">
              <a16:creationId xmlns:a16="http://schemas.microsoft.com/office/drawing/2014/main" id="{D5063BD7-7409-43DE-998E-1A936BB6155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0" name="Text Box 1">
          <a:extLst>
            <a:ext uri="{FF2B5EF4-FFF2-40B4-BE49-F238E27FC236}">
              <a16:creationId xmlns:a16="http://schemas.microsoft.com/office/drawing/2014/main" id="{9667E37B-079E-401E-934A-38D99EC81DD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1" name="Text Box 1">
          <a:extLst>
            <a:ext uri="{FF2B5EF4-FFF2-40B4-BE49-F238E27FC236}">
              <a16:creationId xmlns:a16="http://schemas.microsoft.com/office/drawing/2014/main" id="{C88FD505-9549-4E3E-91E7-236145A2E04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2" name="Text Box 1">
          <a:extLst>
            <a:ext uri="{FF2B5EF4-FFF2-40B4-BE49-F238E27FC236}">
              <a16:creationId xmlns:a16="http://schemas.microsoft.com/office/drawing/2014/main" id="{C8FB418E-0F9D-4781-9958-98268FECE4B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3" name="Text Box 1">
          <a:extLst>
            <a:ext uri="{FF2B5EF4-FFF2-40B4-BE49-F238E27FC236}">
              <a16:creationId xmlns:a16="http://schemas.microsoft.com/office/drawing/2014/main" id="{E8DE144E-47B4-455F-A2A1-46C8D07497D3}"/>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4" name="Text Box 1">
          <a:extLst>
            <a:ext uri="{FF2B5EF4-FFF2-40B4-BE49-F238E27FC236}">
              <a16:creationId xmlns:a16="http://schemas.microsoft.com/office/drawing/2014/main" id="{E26DD8BF-540D-45C5-B102-9B1E83F1EBD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5" name="Text Box 1">
          <a:extLst>
            <a:ext uri="{FF2B5EF4-FFF2-40B4-BE49-F238E27FC236}">
              <a16:creationId xmlns:a16="http://schemas.microsoft.com/office/drawing/2014/main" id="{A130D666-3F57-43CF-AB83-3408A2083DF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6" name="Text Box 1">
          <a:extLst>
            <a:ext uri="{FF2B5EF4-FFF2-40B4-BE49-F238E27FC236}">
              <a16:creationId xmlns:a16="http://schemas.microsoft.com/office/drawing/2014/main" id="{1F56539B-7E68-4D89-AF83-F1A807F7FA4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7" name="Text Box 1">
          <a:extLst>
            <a:ext uri="{FF2B5EF4-FFF2-40B4-BE49-F238E27FC236}">
              <a16:creationId xmlns:a16="http://schemas.microsoft.com/office/drawing/2014/main" id="{72D2BC10-FCDA-4314-9C03-D1D4A830BC3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8" name="Text Box 1">
          <a:extLst>
            <a:ext uri="{FF2B5EF4-FFF2-40B4-BE49-F238E27FC236}">
              <a16:creationId xmlns:a16="http://schemas.microsoft.com/office/drawing/2014/main" id="{DD67A3B5-F131-4B55-A961-D973DFA3A37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49" name="Text Box 1">
          <a:extLst>
            <a:ext uri="{FF2B5EF4-FFF2-40B4-BE49-F238E27FC236}">
              <a16:creationId xmlns:a16="http://schemas.microsoft.com/office/drawing/2014/main" id="{BB5F78EA-01FB-4B0F-BEAC-F24BF26041D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0" name="Text Box 1">
          <a:extLst>
            <a:ext uri="{FF2B5EF4-FFF2-40B4-BE49-F238E27FC236}">
              <a16:creationId xmlns:a16="http://schemas.microsoft.com/office/drawing/2014/main" id="{FEEE8CB2-33C3-474E-96D1-F2396A8F0F5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1" name="Text Box 1">
          <a:extLst>
            <a:ext uri="{FF2B5EF4-FFF2-40B4-BE49-F238E27FC236}">
              <a16:creationId xmlns:a16="http://schemas.microsoft.com/office/drawing/2014/main" id="{A83EBB60-ABE6-4DDD-8A64-DF7CA4FC4BC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2" name="Text Box 1">
          <a:extLst>
            <a:ext uri="{FF2B5EF4-FFF2-40B4-BE49-F238E27FC236}">
              <a16:creationId xmlns:a16="http://schemas.microsoft.com/office/drawing/2014/main" id="{E852B422-C0AE-4FBA-8E23-87F800E08BEF}"/>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3" name="Text Box 1">
          <a:extLst>
            <a:ext uri="{FF2B5EF4-FFF2-40B4-BE49-F238E27FC236}">
              <a16:creationId xmlns:a16="http://schemas.microsoft.com/office/drawing/2014/main" id="{2C4AE3A4-7F34-4667-9C3D-FE6B8A86ACB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4" name="Text Box 1">
          <a:extLst>
            <a:ext uri="{FF2B5EF4-FFF2-40B4-BE49-F238E27FC236}">
              <a16:creationId xmlns:a16="http://schemas.microsoft.com/office/drawing/2014/main" id="{ED50B871-D582-436E-A927-522F2EED8B6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5" name="Text Box 1">
          <a:extLst>
            <a:ext uri="{FF2B5EF4-FFF2-40B4-BE49-F238E27FC236}">
              <a16:creationId xmlns:a16="http://schemas.microsoft.com/office/drawing/2014/main" id="{CB1225AE-2479-4FD9-998E-9875970BCE5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6" name="Text Box 1">
          <a:extLst>
            <a:ext uri="{FF2B5EF4-FFF2-40B4-BE49-F238E27FC236}">
              <a16:creationId xmlns:a16="http://schemas.microsoft.com/office/drawing/2014/main" id="{54B1DC76-E72B-4325-A5C5-86CD3B2048E9}"/>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7" name="Text Box 1">
          <a:extLst>
            <a:ext uri="{FF2B5EF4-FFF2-40B4-BE49-F238E27FC236}">
              <a16:creationId xmlns:a16="http://schemas.microsoft.com/office/drawing/2014/main" id="{C7E23400-F32C-4EBF-909B-6EA90AA3AC5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8" name="Text Box 1">
          <a:extLst>
            <a:ext uri="{FF2B5EF4-FFF2-40B4-BE49-F238E27FC236}">
              <a16:creationId xmlns:a16="http://schemas.microsoft.com/office/drawing/2014/main" id="{EBA46371-F940-4E7E-BAEE-F81AF9FE0E38}"/>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59" name="Text Box 1">
          <a:extLst>
            <a:ext uri="{FF2B5EF4-FFF2-40B4-BE49-F238E27FC236}">
              <a16:creationId xmlns:a16="http://schemas.microsoft.com/office/drawing/2014/main" id="{BEA524AE-E873-462C-A47F-83B804A6088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0" name="Text Box 1">
          <a:extLst>
            <a:ext uri="{FF2B5EF4-FFF2-40B4-BE49-F238E27FC236}">
              <a16:creationId xmlns:a16="http://schemas.microsoft.com/office/drawing/2014/main" id="{0A220FDB-670C-4109-AD59-54DAA1AB0B71}"/>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1" name="Text Box 1">
          <a:extLst>
            <a:ext uri="{FF2B5EF4-FFF2-40B4-BE49-F238E27FC236}">
              <a16:creationId xmlns:a16="http://schemas.microsoft.com/office/drawing/2014/main" id="{2EFCB952-DCCB-41B0-8E66-FE71EE15DF62}"/>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2" name="Text Box 1">
          <a:extLst>
            <a:ext uri="{FF2B5EF4-FFF2-40B4-BE49-F238E27FC236}">
              <a16:creationId xmlns:a16="http://schemas.microsoft.com/office/drawing/2014/main" id="{1785A890-7B51-484D-AC62-D1107A164BA6}"/>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3" name="Text Box 1">
          <a:extLst>
            <a:ext uri="{FF2B5EF4-FFF2-40B4-BE49-F238E27FC236}">
              <a16:creationId xmlns:a16="http://schemas.microsoft.com/office/drawing/2014/main" id="{AACB3796-B10F-4742-BBED-BCE05241035C}"/>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4" name="Text Box 1">
          <a:extLst>
            <a:ext uri="{FF2B5EF4-FFF2-40B4-BE49-F238E27FC236}">
              <a16:creationId xmlns:a16="http://schemas.microsoft.com/office/drawing/2014/main" id="{7549124D-6F3C-4B31-81DA-645686CA309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5" name="Text Box 1">
          <a:extLst>
            <a:ext uri="{FF2B5EF4-FFF2-40B4-BE49-F238E27FC236}">
              <a16:creationId xmlns:a16="http://schemas.microsoft.com/office/drawing/2014/main" id="{CCE18E14-EEA3-49A1-9082-7A0B6A1E0EF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6" name="Text Box 1">
          <a:extLst>
            <a:ext uri="{FF2B5EF4-FFF2-40B4-BE49-F238E27FC236}">
              <a16:creationId xmlns:a16="http://schemas.microsoft.com/office/drawing/2014/main" id="{CB3D12F8-CBC4-43CB-B075-B02592564C04}"/>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7" name="Text Box 1">
          <a:extLst>
            <a:ext uri="{FF2B5EF4-FFF2-40B4-BE49-F238E27FC236}">
              <a16:creationId xmlns:a16="http://schemas.microsoft.com/office/drawing/2014/main" id="{123A438F-F90E-4D6B-B64D-6551DE9E442A}"/>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8" name="Text Box 1">
          <a:extLst>
            <a:ext uri="{FF2B5EF4-FFF2-40B4-BE49-F238E27FC236}">
              <a16:creationId xmlns:a16="http://schemas.microsoft.com/office/drawing/2014/main" id="{51BB0DEE-B9DC-4CD4-92E0-4B864D14D97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69" name="Text Box 1">
          <a:extLst>
            <a:ext uri="{FF2B5EF4-FFF2-40B4-BE49-F238E27FC236}">
              <a16:creationId xmlns:a16="http://schemas.microsoft.com/office/drawing/2014/main" id="{0240C546-5BE3-425F-B313-77664FBCB8DE}"/>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152400</xdr:colOff>
      <xdr:row>4</xdr:row>
      <xdr:rowOff>165100</xdr:rowOff>
    </xdr:to>
    <xdr:sp macro="" textlink="">
      <xdr:nvSpPr>
        <xdr:cNvPr id="1670" name="Text Box 1">
          <a:extLst>
            <a:ext uri="{FF2B5EF4-FFF2-40B4-BE49-F238E27FC236}">
              <a16:creationId xmlns:a16="http://schemas.microsoft.com/office/drawing/2014/main" id="{2F9DDB5C-74F2-42E2-80C9-28FF385B29EB}"/>
            </a:ext>
          </a:extLst>
        </xdr:cNvPr>
        <xdr:cNvSpPr txBox="1">
          <a:spLocks noChangeArrowheads="1"/>
        </xdr:cNvSpPr>
      </xdr:nvSpPr>
      <xdr:spPr bwMode="auto">
        <a:xfrm>
          <a:off x="56388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1" name="Text Box 1">
          <a:extLst>
            <a:ext uri="{FF2B5EF4-FFF2-40B4-BE49-F238E27FC236}">
              <a16:creationId xmlns:a16="http://schemas.microsoft.com/office/drawing/2014/main" id="{A07C86AF-BACA-4A8B-A9AB-9E4820FBC4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2" name="Text Box 1">
          <a:extLst>
            <a:ext uri="{FF2B5EF4-FFF2-40B4-BE49-F238E27FC236}">
              <a16:creationId xmlns:a16="http://schemas.microsoft.com/office/drawing/2014/main" id="{65141E21-7639-4D12-8CB9-677CD4652F5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3" name="Text Box 1">
          <a:extLst>
            <a:ext uri="{FF2B5EF4-FFF2-40B4-BE49-F238E27FC236}">
              <a16:creationId xmlns:a16="http://schemas.microsoft.com/office/drawing/2014/main" id="{A8AD3593-CF37-4373-9152-4F215E96CD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4" name="Text Box 1">
          <a:extLst>
            <a:ext uri="{FF2B5EF4-FFF2-40B4-BE49-F238E27FC236}">
              <a16:creationId xmlns:a16="http://schemas.microsoft.com/office/drawing/2014/main" id="{9628BAD1-E572-4055-8AB5-AEB00FDC077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5" name="Text Box 1">
          <a:extLst>
            <a:ext uri="{FF2B5EF4-FFF2-40B4-BE49-F238E27FC236}">
              <a16:creationId xmlns:a16="http://schemas.microsoft.com/office/drawing/2014/main" id="{4C024426-0871-46BA-9B7D-EEAD2715C08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6" name="Text Box 1">
          <a:extLst>
            <a:ext uri="{FF2B5EF4-FFF2-40B4-BE49-F238E27FC236}">
              <a16:creationId xmlns:a16="http://schemas.microsoft.com/office/drawing/2014/main" id="{9DBEEC97-DC16-4236-BCE1-7300DDE13A6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7" name="Text Box 1">
          <a:extLst>
            <a:ext uri="{FF2B5EF4-FFF2-40B4-BE49-F238E27FC236}">
              <a16:creationId xmlns:a16="http://schemas.microsoft.com/office/drawing/2014/main" id="{B488215C-9D2F-487D-8676-891D181B3EC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8" name="Text Box 1">
          <a:extLst>
            <a:ext uri="{FF2B5EF4-FFF2-40B4-BE49-F238E27FC236}">
              <a16:creationId xmlns:a16="http://schemas.microsoft.com/office/drawing/2014/main" id="{46FA48FA-EBC1-4EF2-803C-F8B5D8E2323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79" name="Text Box 1">
          <a:extLst>
            <a:ext uri="{FF2B5EF4-FFF2-40B4-BE49-F238E27FC236}">
              <a16:creationId xmlns:a16="http://schemas.microsoft.com/office/drawing/2014/main" id="{6B62059C-FA74-40AB-94A3-B8F51326457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0" name="Text Box 1">
          <a:extLst>
            <a:ext uri="{FF2B5EF4-FFF2-40B4-BE49-F238E27FC236}">
              <a16:creationId xmlns:a16="http://schemas.microsoft.com/office/drawing/2014/main" id="{E756037C-95B1-4831-ACF0-7BBB8C74C3C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1" name="Text Box 1">
          <a:extLst>
            <a:ext uri="{FF2B5EF4-FFF2-40B4-BE49-F238E27FC236}">
              <a16:creationId xmlns:a16="http://schemas.microsoft.com/office/drawing/2014/main" id="{E1D368FE-0A13-4473-B2DB-9A1598F1EC1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2" name="Text Box 1">
          <a:extLst>
            <a:ext uri="{FF2B5EF4-FFF2-40B4-BE49-F238E27FC236}">
              <a16:creationId xmlns:a16="http://schemas.microsoft.com/office/drawing/2014/main" id="{FF7A7DB1-2241-4F13-9DA6-AAF1905B69C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3" name="Text Box 1">
          <a:extLst>
            <a:ext uri="{FF2B5EF4-FFF2-40B4-BE49-F238E27FC236}">
              <a16:creationId xmlns:a16="http://schemas.microsoft.com/office/drawing/2014/main" id="{01403096-5460-4D25-91A9-F01B344D1E0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4" name="Text Box 1">
          <a:extLst>
            <a:ext uri="{FF2B5EF4-FFF2-40B4-BE49-F238E27FC236}">
              <a16:creationId xmlns:a16="http://schemas.microsoft.com/office/drawing/2014/main" id="{586B1781-84DA-45A7-9059-12C3DEF2673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5" name="Text Box 1">
          <a:extLst>
            <a:ext uri="{FF2B5EF4-FFF2-40B4-BE49-F238E27FC236}">
              <a16:creationId xmlns:a16="http://schemas.microsoft.com/office/drawing/2014/main" id="{68D9FEB3-2466-4DD8-BE2F-D259ECB08BA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6" name="Text Box 1">
          <a:extLst>
            <a:ext uri="{FF2B5EF4-FFF2-40B4-BE49-F238E27FC236}">
              <a16:creationId xmlns:a16="http://schemas.microsoft.com/office/drawing/2014/main" id="{64F6724A-A05C-4CB7-AB5B-62A69BEDFD9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7" name="Text Box 1">
          <a:extLst>
            <a:ext uri="{FF2B5EF4-FFF2-40B4-BE49-F238E27FC236}">
              <a16:creationId xmlns:a16="http://schemas.microsoft.com/office/drawing/2014/main" id="{B920FC39-2867-416A-83FE-891D6CD2921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8" name="Text Box 1">
          <a:extLst>
            <a:ext uri="{FF2B5EF4-FFF2-40B4-BE49-F238E27FC236}">
              <a16:creationId xmlns:a16="http://schemas.microsoft.com/office/drawing/2014/main" id="{99FC32BA-2B62-4879-A88C-09D2B6E8F21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89" name="Text Box 1">
          <a:extLst>
            <a:ext uri="{FF2B5EF4-FFF2-40B4-BE49-F238E27FC236}">
              <a16:creationId xmlns:a16="http://schemas.microsoft.com/office/drawing/2014/main" id="{74453549-8CAF-405C-BD78-5EAA1DBFA7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0" name="Text Box 1">
          <a:extLst>
            <a:ext uri="{FF2B5EF4-FFF2-40B4-BE49-F238E27FC236}">
              <a16:creationId xmlns:a16="http://schemas.microsoft.com/office/drawing/2014/main" id="{B514CD58-BE77-4CCE-8CDD-0F6F5AD5D0D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1" name="Text Box 1">
          <a:extLst>
            <a:ext uri="{FF2B5EF4-FFF2-40B4-BE49-F238E27FC236}">
              <a16:creationId xmlns:a16="http://schemas.microsoft.com/office/drawing/2014/main" id="{F0F2420D-752B-4465-BA98-A42E3733488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2" name="Text Box 1">
          <a:extLst>
            <a:ext uri="{FF2B5EF4-FFF2-40B4-BE49-F238E27FC236}">
              <a16:creationId xmlns:a16="http://schemas.microsoft.com/office/drawing/2014/main" id="{FC046F74-3AB6-42A7-9752-E55D48BC4D8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3" name="Text Box 1">
          <a:extLst>
            <a:ext uri="{FF2B5EF4-FFF2-40B4-BE49-F238E27FC236}">
              <a16:creationId xmlns:a16="http://schemas.microsoft.com/office/drawing/2014/main" id="{B7A9EC49-2FA9-4B1B-8A87-27F92A4BA9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4" name="Text Box 1">
          <a:extLst>
            <a:ext uri="{FF2B5EF4-FFF2-40B4-BE49-F238E27FC236}">
              <a16:creationId xmlns:a16="http://schemas.microsoft.com/office/drawing/2014/main" id="{576F04F0-602D-4514-8B83-79721B6DA4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5" name="Text Box 1">
          <a:extLst>
            <a:ext uri="{FF2B5EF4-FFF2-40B4-BE49-F238E27FC236}">
              <a16:creationId xmlns:a16="http://schemas.microsoft.com/office/drawing/2014/main" id="{30F04DF5-5DC9-4513-BDC3-9BF2B7CA46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6" name="Text Box 1">
          <a:extLst>
            <a:ext uri="{FF2B5EF4-FFF2-40B4-BE49-F238E27FC236}">
              <a16:creationId xmlns:a16="http://schemas.microsoft.com/office/drawing/2014/main" id="{B8B93DC9-8D37-4743-A403-38331C8BC49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7" name="Text Box 1">
          <a:extLst>
            <a:ext uri="{FF2B5EF4-FFF2-40B4-BE49-F238E27FC236}">
              <a16:creationId xmlns:a16="http://schemas.microsoft.com/office/drawing/2014/main" id="{35B4A556-9E26-4C37-AC83-B25E621A1F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8" name="Text Box 1">
          <a:extLst>
            <a:ext uri="{FF2B5EF4-FFF2-40B4-BE49-F238E27FC236}">
              <a16:creationId xmlns:a16="http://schemas.microsoft.com/office/drawing/2014/main" id="{904FFDE1-5606-4B06-A78E-0DE38A2F413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699" name="Text Box 1">
          <a:extLst>
            <a:ext uri="{FF2B5EF4-FFF2-40B4-BE49-F238E27FC236}">
              <a16:creationId xmlns:a16="http://schemas.microsoft.com/office/drawing/2014/main" id="{C9ACEF3B-B073-4C50-9112-706B74B354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0" name="Text Box 1">
          <a:extLst>
            <a:ext uri="{FF2B5EF4-FFF2-40B4-BE49-F238E27FC236}">
              <a16:creationId xmlns:a16="http://schemas.microsoft.com/office/drawing/2014/main" id="{2FB5486B-11C8-49B2-B15E-5DD2664157D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1" name="Text Box 1">
          <a:extLst>
            <a:ext uri="{FF2B5EF4-FFF2-40B4-BE49-F238E27FC236}">
              <a16:creationId xmlns:a16="http://schemas.microsoft.com/office/drawing/2014/main" id="{6C08010F-27C5-44FF-A5F7-6E1522EF421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2" name="Text Box 1">
          <a:extLst>
            <a:ext uri="{FF2B5EF4-FFF2-40B4-BE49-F238E27FC236}">
              <a16:creationId xmlns:a16="http://schemas.microsoft.com/office/drawing/2014/main" id="{A23BB627-EA7B-4BEE-B294-3A16DBEEE2E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3" name="Text Box 1">
          <a:extLst>
            <a:ext uri="{FF2B5EF4-FFF2-40B4-BE49-F238E27FC236}">
              <a16:creationId xmlns:a16="http://schemas.microsoft.com/office/drawing/2014/main" id="{CB8898D0-75A2-4492-8D53-B15CF55F48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4" name="Text Box 1">
          <a:extLst>
            <a:ext uri="{FF2B5EF4-FFF2-40B4-BE49-F238E27FC236}">
              <a16:creationId xmlns:a16="http://schemas.microsoft.com/office/drawing/2014/main" id="{120E1EB5-0215-4186-A57C-6A81E94BF83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5" name="Text Box 1">
          <a:extLst>
            <a:ext uri="{FF2B5EF4-FFF2-40B4-BE49-F238E27FC236}">
              <a16:creationId xmlns:a16="http://schemas.microsoft.com/office/drawing/2014/main" id="{590A1FA1-1891-4C07-9305-BD594D26799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6" name="Text Box 1">
          <a:extLst>
            <a:ext uri="{FF2B5EF4-FFF2-40B4-BE49-F238E27FC236}">
              <a16:creationId xmlns:a16="http://schemas.microsoft.com/office/drawing/2014/main" id="{E55910BE-EAEF-4813-B95C-E86AB1DFFE2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7" name="Text Box 1">
          <a:extLst>
            <a:ext uri="{FF2B5EF4-FFF2-40B4-BE49-F238E27FC236}">
              <a16:creationId xmlns:a16="http://schemas.microsoft.com/office/drawing/2014/main" id="{76077A68-5AD4-478E-A473-40965E95D0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8" name="Text Box 1">
          <a:extLst>
            <a:ext uri="{FF2B5EF4-FFF2-40B4-BE49-F238E27FC236}">
              <a16:creationId xmlns:a16="http://schemas.microsoft.com/office/drawing/2014/main" id="{F0986053-EB10-4BF0-AD6F-454117FC4EA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09" name="Text Box 1">
          <a:extLst>
            <a:ext uri="{FF2B5EF4-FFF2-40B4-BE49-F238E27FC236}">
              <a16:creationId xmlns:a16="http://schemas.microsoft.com/office/drawing/2014/main" id="{E312771E-F137-4D76-A4F2-CA6C4811FEF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0" name="Text Box 1">
          <a:extLst>
            <a:ext uri="{FF2B5EF4-FFF2-40B4-BE49-F238E27FC236}">
              <a16:creationId xmlns:a16="http://schemas.microsoft.com/office/drawing/2014/main" id="{CAC23266-A87B-4332-B867-0B547A21BB3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1" name="Text Box 1">
          <a:extLst>
            <a:ext uri="{FF2B5EF4-FFF2-40B4-BE49-F238E27FC236}">
              <a16:creationId xmlns:a16="http://schemas.microsoft.com/office/drawing/2014/main" id="{52E8D5DC-4F43-4230-9AB3-F4879DB296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2" name="Text Box 1">
          <a:extLst>
            <a:ext uri="{FF2B5EF4-FFF2-40B4-BE49-F238E27FC236}">
              <a16:creationId xmlns:a16="http://schemas.microsoft.com/office/drawing/2014/main" id="{1834DB9E-EB2C-4703-8289-1E476A457E4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3" name="Text Box 1">
          <a:extLst>
            <a:ext uri="{FF2B5EF4-FFF2-40B4-BE49-F238E27FC236}">
              <a16:creationId xmlns:a16="http://schemas.microsoft.com/office/drawing/2014/main" id="{3FD8CAEE-67A8-456F-A947-9CBFE6C06E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4" name="Text Box 1">
          <a:extLst>
            <a:ext uri="{FF2B5EF4-FFF2-40B4-BE49-F238E27FC236}">
              <a16:creationId xmlns:a16="http://schemas.microsoft.com/office/drawing/2014/main" id="{93EA196C-B8BC-4D4D-91C7-173BAEFB38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5" name="Text Box 1">
          <a:extLst>
            <a:ext uri="{FF2B5EF4-FFF2-40B4-BE49-F238E27FC236}">
              <a16:creationId xmlns:a16="http://schemas.microsoft.com/office/drawing/2014/main" id="{8DF7992B-0997-4D16-824C-0A4DEFEB61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6" name="Text Box 1">
          <a:extLst>
            <a:ext uri="{FF2B5EF4-FFF2-40B4-BE49-F238E27FC236}">
              <a16:creationId xmlns:a16="http://schemas.microsoft.com/office/drawing/2014/main" id="{B47AB3DB-D89A-4DC2-85EC-28DBE056C3D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7" name="Text Box 1">
          <a:extLst>
            <a:ext uri="{FF2B5EF4-FFF2-40B4-BE49-F238E27FC236}">
              <a16:creationId xmlns:a16="http://schemas.microsoft.com/office/drawing/2014/main" id="{3FA10923-34FE-418F-AD8F-FFAE4EA565E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8" name="Text Box 1">
          <a:extLst>
            <a:ext uri="{FF2B5EF4-FFF2-40B4-BE49-F238E27FC236}">
              <a16:creationId xmlns:a16="http://schemas.microsoft.com/office/drawing/2014/main" id="{5F355934-8824-4A1D-A1B8-1792D19C211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19" name="Text Box 1">
          <a:extLst>
            <a:ext uri="{FF2B5EF4-FFF2-40B4-BE49-F238E27FC236}">
              <a16:creationId xmlns:a16="http://schemas.microsoft.com/office/drawing/2014/main" id="{A6F59E1C-FD53-4146-9219-FC9901E8DFC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0" name="Text Box 1">
          <a:extLst>
            <a:ext uri="{FF2B5EF4-FFF2-40B4-BE49-F238E27FC236}">
              <a16:creationId xmlns:a16="http://schemas.microsoft.com/office/drawing/2014/main" id="{0D2A5E85-0B10-45C7-9C13-4F008AA5B62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1" name="Text Box 1">
          <a:extLst>
            <a:ext uri="{FF2B5EF4-FFF2-40B4-BE49-F238E27FC236}">
              <a16:creationId xmlns:a16="http://schemas.microsoft.com/office/drawing/2014/main" id="{D9B7C38F-D85D-4291-B4EE-F703B421D75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2" name="Text Box 1">
          <a:extLst>
            <a:ext uri="{FF2B5EF4-FFF2-40B4-BE49-F238E27FC236}">
              <a16:creationId xmlns:a16="http://schemas.microsoft.com/office/drawing/2014/main" id="{BB0AD9B2-CFC0-4463-9CBC-FEE7FD2A1B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3" name="Text Box 1">
          <a:extLst>
            <a:ext uri="{FF2B5EF4-FFF2-40B4-BE49-F238E27FC236}">
              <a16:creationId xmlns:a16="http://schemas.microsoft.com/office/drawing/2014/main" id="{6823A619-1576-46A8-B143-AC894CAEF06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4" name="Text Box 1">
          <a:extLst>
            <a:ext uri="{FF2B5EF4-FFF2-40B4-BE49-F238E27FC236}">
              <a16:creationId xmlns:a16="http://schemas.microsoft.com/office/drawing/2014/main" id="{2AEBC38E-A104-4D09-B563-48AE73853E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5" name="Text Box 1">
          <a:extLst>
            <a:ext uri="{FF2B5EF4-FFF2-40B4-BE49-F238E27FC236}">
              <a16:creationId xmlns:a16="http://schemas.microsoft.com/office/drawing/2014/main" id="{D5AEF60B-0471-494D-A8D9-E059F28A5CD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6" name="Text Box 1">
          <a:extLst>
            <a:ext uri="{FF2B5EF4-FFF2-40B4-BE49-F238E27FC236}">
              <a16:creationId xmlns:a16="http://schemas.microsoft.com/office/drawing/2014/main" id="{99E86C87-6FD2-450E-89D5-FDF96B4437A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7" name="Text Box 1">
          <a:extLst>
            <a:ext uri="{FF2B5EF4-FFF2-40B4-BE49-F238E27FC236}">
              <a16:creationId xmlns:a16="http://schemas.microsoft.com/office/drawing/2014/main" id="{8BDDF218-A333-4616-BD1F-AE84438C9E0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8" name="Text Box 1">
          <a:extLst>
            <a:ext uri="{FF2B5EF4-FFF2-40B4-BE49-F238E27FC236}">
              <a16:creationId xmlns:a16="http://schemas.microsoft.com/office/drawing/2014/main" id="{07FC739E-5CDE-4551-B3E9-BD22E6331C8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29" name="Text Box 1">
          <a:extLst>
            <a:ext uri="{FF2B5EF4-FFF2-40B4-BE49-F238E27FC236}">
              <a16:creationId xmlns:a16="http://schemas.microsoft.com/office/drawing/2014/main" id="{87955E06-A254-47C8-8919-6E273431AF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0" name="Text Box 1">
          <a:extLst>
            <a:ext uri="{FF2B5EF4-FFF2-40B4-BE49-F238E27FC236}">
              <a16:creationId xmlns:a16="http://schemas.microsoft.com/office/drawing/2014/main" id="{A3D45B73-C39D-4E89-B4D0-8C0C33A850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1" name="Text Box 1">
          <a:extLst>
            <a:ext uri="{FF2B5EF4-FFF2-40B4-BE49-F238E27FC236}">
              <a16:creationId xmlns:a16="http://schemas.microsoft.com/office/drawing/2014/main" id="{BD8185FE-6B05-451E-A00E-45E3665D7EB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2" name="Text Box 1">
          <a:extLst>
            <a:ext uri="{FF2B5EF4-FFF2-40B4-BE49-F238E27FC236}">
              <a16:creationId xmlns:a16="http://schemas.microsoft.com/office/drawing/2014/main" id="{4C012B38-562E-4017-8B8C-7CDDEF6D54B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3" name="Text Box 1">
          <a:extLst>
            <a:ext uri="{FF2B5EF4-FFF2-40B4-BE49-F238E27FC236}">
              <a16:creationId xmlns:a16="http://schemas.microsoft.com/office/drawing/2014/main" id="{A8EE0C9C-43C5-489E-AD0E-EAEABD0EA23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4" name="Text Box 1">
          <a:extLst>
            <a:ext uri="{FF2B5EF4-FFF2-40B4-BE49-F238E27FC236}">
              <a16:creationId xmlns:a16="http://schemas.microsoft.com/office/drawing/2014/main" id="{A555F98D-5FF3-476A-8C83-530B8202730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5" name="Text Box 1">
          <a:extLst>
            <a:ext uri="{FF2B5EF4-FFF2-40B4-BE49-F238E27FC236}">
              <a16:creationId xmlns:a16="http://schemas.microsoft.com/office/drawing/2014/main" id="{BB112081-BE28-4FB9-A1B0-55D7CC9086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6" name="Text Box 1">
          <a:extLst>
            <a:ext uri="{FF2B5EF4-FFF2-40B4-BE49-F238E27FC236}">
              <a16:creationId xmlns:a16="http://schemas.microsoft.com/office/drawing/2014/main" id="{58F65C8F-2785-4D73-9508-6A8B0FCD21D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7" name="Text Box 1">
          <a:extLst>
            <a:ext uri="{FF2B5EF4-FFF2-40B4-BE49-F238E27FC236}">
              <a16:creationId xmlns:a16="http://schemas.microsoft.com/office/drawing/2014/main" id="{B3D7813A-E851-43AD-B4E4-6FB448C6C60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8" name="Text Box 1">
          <a:extLst>
            <a:ext uri="{FF2B5EF4-FFF2-40B4-BE49-F238E27FC236}">
              <a16:creationId xmlns:a16="http://schemas.microsoft.com/office/drawing/2014/main" id="{515DA13D-AE71-486F-B91F-3117FB0932F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39" name="Text Box 1">
          <a:extLst>
            <a:ext uri="{FF2B5EF4-FFF2-40B4-BE49-F238E27FC236}">
              <a16:creationId xmlns:a16="http://schemas.microsoft.com/office/drawing/2014/main" id="{8F1F1D36-F1C4-43E3-AA2D-186D32847F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0" name="Text Box 1">
          <a:extLst>
            <a:ext uri="{FF2B5EF4-FFF2-40B4-BE49-F238E27FC236}">
              <a16:creationId xmlns:a16="http://schemas.microsoft.com/office/drawing/2014/main" id="{2090C5F6-3AC9-4869-847E-5F46CE1D09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1" name="Text Box 1">
          <a:extLst>
            <a:ext uri="{FF2B5EF4-FFF2-40B4-BE49-F238E27FC236}">
              <a16:creationId xmlns:a16="http://schemas.microsoft.com/office/drawing/2014/main" id="{8D5E8CF4-7864-49E5-B178-7B994F8E446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2" name="Text Box 1">
          <a:extLst>
            <a:ext uri="{FF2B5EF4-FFF2-40B4-BE49-F238E27FC236}">
              <a16:creationId xmlns:a16="http://schemas.microsoft.com/office/drawing/2014/main" id="{1FEB81DD-B9C1-4F1C-A77B-1C97279170C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3" name="Text Box 1">
          <a:extLst>
            <a:ext uri="{FF2B5EF4-FFF2-40B4-BE49-F238E27FC236}">
              <a16:creationId xmlns:a16="http://schemas.microsoft.com/office/drawing/2014/main" id="{F3CD2437-EFEF-42BC-ADA8-D1A30306FC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4" name="Text Box 1">
          <a:extLst>
            <a:ext uri="{FF2B5EF4-FFF2-40B4-BE49-F238E27FC236}">
              <a16:creationId xmlns:a16="http://schemas.microsoft.com/office/drawing/2014/main" id="{EC4F2218-07F7-40BF-A57F-6992F72F9DA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5" name="Text Box 1">
          <a:extLst>
            <a:ext uri="{FF2B5EF4-FFF2-40B4-BE49-F238E27FC236}">
              <a16:creationId xmlns:a16="http://schemas.microsoft.com/office/drawing/2014/main" id="{935FA3FF-CC82-4C51-B22B-EF2B9550DDC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6" name="Text Box 1">
          <a:extLst>
            <a:ext uri="{FF2B5EF4-FFF2-40B4-BE49-F238E27FC236}">
              <a16:creationId xmlns:a16="http://schemas.microsoft.com/office/drawing/2014/main" id="{1FD971F6-A138-4C13-AD51-735647A6D7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7" name="Text Box 1">
          <a:extLst>
            <a:ext uri="{FF2B5EF4-FFF2-40B4-BE49-F238E27FC236}">
              <a16:creationId xmlns:a16="http://schemas.microsoft.com/office/drawing/2014/main" id="{70F1327C-991F-42E1-B796-244A996BFF5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8" name="Text Box 1">
          <a:extLst>
            <a:ext uri="{FF2B5EF4-FFF2-40B4-BE49-F238E27FC236}">
              <a16:creationId xmlns:a16="http://schemas.microsoft.com/office/drawing/2014/main" id="{86BBD2CA-3450-4D2B-98E7-5D05951873F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49" name="Text Box 1">
          <a:extLst>
            <a:ext uri="{FF2B5EF4-FFF2-40B4-BE49-F238E27FC236}">
              <a16:creationId xmlns:a16="http://schemas.microsoft.com/office/drawing/2014/main" id="{34001BA1-A78F-4C22-A608-5876EC17BB2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0" name="Text Box 1">
          <a:extLst>
            <a:ext uri="{FF2B5EF4-FFF2-40B4-BE49-F238E27FC236}">
              <a16:creationId xmlns:a16="http://schemas.microsoft.com/office/drawing/2014/main" id="{A8C5870F-E446-48A6-B702-20E4350FCD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1" name="Text Box 1">
          <a:extLst>
            <a:ext uri="{FF2B5EF4-FFF2-40B4-BE49-F238E27FC236}">
              <a16:creationId xmlns:a16="http://schemas.microsoft.com/office/drawing/2014/main" id="{8DEE2B61-AA4B-4664-A07B-C3CD3806019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2" name="Text Box 1">
          <a:extLst>
            <a:ext uri="{FF2B5EF4-FFF2-40B4-BE49-F238E27FC236}">
              <a16:creationId xmlns:a16="http://schemas.microsoft.com/office/drawing/2014/main" id="{B839CF91-4A76-4D67-94D4-2EAB5ECC05C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3" name="Text Box 1">
          <a:extLst>
            <a:ext uri="{FF2B5EF4-FFF2-40B4-BE49-F238E27FC236}">
              <a16:creationId xmlns:a16="http://schemas.microsoft.com/office/drawing/2014/main" id="{FD391BDD-132D-4DE4-B8F3-0B51E7D321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4" name="Text Box 1">
          <a:extLst>
            <a:ext uri="{FF2B5EF4-FFF2-40B4-BE49-F238E27FC236}">
              <a16:creationId xmlns:a16="http://schemas.microsoft.com/office/drawing/2014/main" id="{74DBC34F-BD9A-4100-BD13-8E49E2A2579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5" name="Text Box 1">
          <a:extLst>
            <a:ext uri="{FF2B5EF4-FFF2-40B4-BE49-F238E27FC236}">
              <a16:creationId xmlns:a16="http://schemas.microsoft.com/office/drawing/2014/main" id="{D9C0F4AB-7E24-4AA0-B4AC-E5E292DADC6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6" name="Text Box 1">
          <a:extLst>
            <a:ext uri="{FF2B5EF4-FFF2-40B4-BE49-F238E27FC236}">
              <a16:creationId xmlns:a16="http://schemas.microsoft.com/office/drawing/2014/main" id="{F6E6C7FF-EDB5-4E43-B525-890D83900F1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7" name="Text Box 1">
          <a:extLst>
            <a:ext uri="{FF2B5EF4-FFF2-40B4-BE49-F238E27FC236}">
              <a16:creationId xmlns:a16="http://schemas.microsoft.com/office/drawing/2014/main" id="{287BC753-6340-475B-AE21-BE637154BFD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8" name="Text Box 1">
          <a:extLst>
            <a:ext uri="{FF2B5EF4-FFF2-40B4-BE49-F238E27FC236}">
              <a16:creationId xmlns:a16="http://schemas.microsoft.com/office/drawing/2014/main" id="{B96A1B77-8BA3-4DED-9955-38B7D3D6712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59" name="Text Box 1">
          <a:extLst>
            <a:ext uri="{FF2B5EF4-FFF2-40B4-BE49-F238E27FC236}">
              <a16:creationId xmlns:a16="http://schemas.microsoft.com/office/drawing/2014/main" id="{7E949143-E683-437B-BC07-19695C51D25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0" name="Text Box 1">
          <a:extLst>
            <a:ext uri="{FF2B5EF4-FFF2-40B4-BE49-F238E27FC236}">
              <a16:creationId xmlns:a16="http://schemas.microsoft.com/office/drawing/2014/main" id="{85281844-E5C6-460F-92FF-3465A66CC8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1" name="Text Box 1">
          <a:extLst>
            <a:ext uri="{FF2B5EF4-FFF2-40B4-BE49-F238E27FC236}">
              <a16:creationId xmlns:a16="http://schemas.microsoft.com/office/drawing/2014/main" id="{2A54508A-2F21-4BB7-80C5-4E9E99BAD8F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2" name="Text Box 1">
          <a:extLst>
            <a:ext uri="{FF2B5EF4-FFF2-40B4-BE49-F238E27FC236}">
              <a16:creationId xmlns:a16="http://schemas.microsoft.com/office/drawing/2014/main" id="{13DD2A45-BE11-41FD-A98B-954F8DC272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3" name="Text Box 1">
          <a:extLst>
            <a:ext uri="{FF2B5EF4-FFF2-40B4-BE49-F238E27FC236}">
              <a16:creationId xmlns:a16="http://schemas.microsoft.com/office/drawing/2014/main" id="{7FFBEB9C-AE39-449D-A2A9-E48783DD799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4" name="Text Box 1">
          <a:extLst>
            <a:ext uri="{FF2B5EF4-FFF2-40B4-BE49-F238E27FC236}">
              <a16:creationId xmlns:a16="http://schemas.microsoft.com/office/drawing/2014/main" id="{41DF8350-2D86-4C40-95D6-861E19A70AE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5" name="Text Box 1">
          <a:extLst>
            <a:ext uri="{FF2B5EF4-FFF2-40B4-BE49-F238E27FC236}">
              <a16:creationId xmlns:a16="http://schemas.microsoft.com/office/drawing/2014/main" id="{25B93B15-D107-4128-A08F-D23EC1F3999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6" name="Text Box 1">
          <a:extLst>
            <a:ext uri="{FF2B5EF4-FFF2-40B4-BE49-F238E27FC236}">
              <a16:creationId xmlns:a16="http://schemas.microsoft.com/office/drawing/2014/main" id="{F1DA0810-7533-4D19-93B0-863ABCEF2D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7" name="Text Box 1">
          <a:extLst>
            <a:ext uri="{FF2B5EF4-FFF2-40B4-BE49-F238E27FC236}">
              <a16:creationId xmlns:a16="http://schemas.microsoft.com/office/drawing/2014/main" id="{55B20C68-9D33-4C35-A406-44543385E5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8" name="Text Box 1">
          <a:extLst>
            <a:ext uri="{FF2B5EF4-FFF2-40B4-BE49-F238E27FC236}">
              <a16:creationId xmlns:a16="http://schemas.microsoft.com/office/drawing/2014/main" id="{077CAC63-5EFE-481D-8352-C2A51B23B2E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69" name="Text Box 1">
          <a:extLst>
            <a:ext uri="{FF2B5EF4-FFF2-40B4-BE49-F238E27FC236}">
              <a16:creationId xmlns:a16="http://schemas.microsoft.com/office/drawing/2014/main" id="{2200BF12-E834-47F8-AC47-156EC6BC935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0" name="Text Box 1">
          <a:extLst>
            <a:ext uri="{FF2B5EF4-FFF2-40B4-BE49-F238E27FC236}">
              <a16:creationId xmlns:a16="http://schemas.microsoft.com/office/drawing/2014/main" id="{B5EB0F7C-F0C4-413C-9984-C3FB5FB73FA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1" name="Text Box 1">
          <a:extLst>
            <a:ext uri="{FF2B5EF4-FFF2-40B4-BE49-F238E27FC236}">
              <a16:creationId xmlns:a16="http://schemas.microsoft.com/office/drawing/2014/main" id="{38225569-1A96-43E8-B39D-B2A81AEA882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2" name="Text Box 1">
          <a:extLst>
            <a:ext uri="{FF2B5EF4-FFF2-40B4-BE49-F238E27FC236}">
              <a16:creationId xmlns:a16="http://schemas.microsoft.com/office/drawing/2014/main" id="{B2C8CB0C-0A46-4D3A-A89C-C42039C3243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3" name="Text Box 1">
          <a:extLst>
            <a:ext uri="{FF2B5EF4-FFF2-40B4-BE49-F238E27FC236}">
              <a16:creationId xmlns:a16="http://schemas.microsoft.com/office/drawing/2014/main" id="{908123E0-BADC-48F5-B1A6-B15BEB684F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4" name="Text Box 1">
          <a:extLst>
            <a:ext uri="{FF2B5EF4-FFF2-40B4-BE49-F238E27FC236}">
              <a16:creationId xmlns:a16="http://schemas.microsoft.com/office/drawing/2014/main" id="{CF597614-D75B-460A-A427-41D54BB3087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5" name="Text Box 1">
          <a:extLst>
            <a:ext uri="{FF2B5EF4-FFF2-40B4-BE49-F238E27FC236}">
              <a16:creationId xmlns:a16="http://schemas.microsoft.com/office/drawing/2014/main" id="{1EE211EA-623D-44FA-AD35-CDF1AD0977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6" name="Text Box 1">
          <a:extLst>
            <a:ext uri="{FF2B5EF4-FFF2-40B4-BE49-F238E27FC236}">
              <a16:creationId xmlns:a16="http://schemas.microsoft.com/office/drawing/2014/main" id="{170F890C-D9A9-4C34-846F-01E1DCDE784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7" name="Text Box 1">
          <a:extLst>
            <a:ext uri="{FF2B5EF4-FFF2-40B4-BE49-F238E27FC236}">
              <a16:creationId xmlns:a16="http://schemas.microsoft.com/office/drawing/2014/main" id="{49F6C26A-FFDE-4DC2-8334-35E5318533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8" name="Text Box 1">
          <a:extLst>
            <a:ext uri="{FF2B5EF4-FFF2-40B4-BE49-F238E27FC236}">
              <a16:creationId xmlns:a16="http://schemas.microsoft.com/office/drawing/2014/main" id="{A0C39193-E7E6-4E10-95F3-13807B2B14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79" name="Text Box 1">
          <a:extLst>
            <a:ext uri="{FF2B5EF4-FFF2-40B4-BE49-F238E27FC236}">
              <a16:creationId xmlns:a16="http://schemas.microsoft.com/office/drawing/2014/main" id="{A3C89363-5160-46C8-8B2E-181A17AB6F9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0" name="Text Box 1">
          <a:extLst>
            <a:ext uri="{FF2B5EF4-FFF2-40B4-BE49-F238E27FC236}">
              <a16:creationId xmlns:a16="http://schemas.microsoft.com/office/drawing/2014/main" id="{892309B0-40EE-44ED-925A-2D0725B52A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1" name="Text Box 1">
          <a:extLst>
            <a:ext uri="{FF2B5EF4-FFF2-40B4-BE49-F238E27FC236}">
              <a16:creationId xmlns:a16="http://schemas.microsoft.com/office/drawing/2014/main" id="{244C6AA9-63FB-4E4E-8AC3-39F63506C1D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2" name="Text Box 1">
          <a:extLst>
            <a:ext uri="{FF2B5EF4-FFF2-40B4-BE49-F238E27FC236}">
              <a16:creationId xmlns:a16="http://schemas.microsoft.com/office/drawing/2014/main" id="{A2DF50D7-0691-4BD9-9D05-8F16BD98326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3" name="Text Box 1">
          <a:extLst>
            <a:ext uri="{FF2B5EF4-FFF2-40B4-BE49-F238E27FC236}">
              <a16:creationId xmlns:a16="http://schemas.microsoft.com/office/drawing/2014/main" id="{A6C26F73-054F-419C-AF97-948EE653C35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4" name="Text Box 1">
          <a:extLst>
            <a:ext uri="{FF2B5EF4-FFF2-40B4-BE49-F238E27FC236}">
              <a16:creationId xmlns:a16="http://schemas.microsoft.com/office/drawing/2014/main" id="{DC000671-2C4D-473D-BC97-03E2152DA5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5" name="Text Box 1">
          <a:extLst>
            <a:ext uri="{FF2B5EF4-FFF2-40B4-BE49-F238E27FC236}">
              <a16:creationId xmlns:a16="http://schemas.microsoft.com/office/drawing/2014/main" id="{52631504-8BCC-444B-BF8F-70AEDB395A9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6" name="Text Box 1">
          <a:extLst>
            <a:ext uri="{FF2B5EF4-FFF2-40B4-BE49-F238E27FC236}">
              <a16:creationId xmlns:a16="http://schemas.microsoft.com/office/drawing/2014/main" id="{20C546D8-030A-45DA-A0CB-87BDC55D031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7" name="Text Box 1">
          <a:extLst>
            <a:ext uri="{FF2B5EF4-FFF2-40B4-BE49-F238E27FC236}">
              <a16:creationId xmlns:a16="http://schemas.microsoft.com/office/drawing/2014/main" id="{8B537907-578B-4611-A453-B70A76186A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8" name="Text Box 1">
          <a:extLst>
            <a:ext uri="{FF2B5EF4-FFF2-40B4-BE49-F238E27FC236}">
              <a16:creationId xmlns:a16="http://schemas.microsoft.com/office/drawing/2014/main" id="{36928895-631F-49E1-BEC9-54F83AF297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89" name="Text Box 1">
          <a:extLst>
            <a:ext uri="{FF2B5EF4-FFF2-40B4-BE49-F238E27FC236}">
              <a16:creationId xmlns:a16="http://schemas.microsoft.com/office/drawing/2014/main" id="{65BE728D-E8AA-431E-9BAC-3EC1E9C74C0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0" name="Text Box 1">
          <a:extLst>
            <a:ext uri="{FF2B5EF4-FFF2-40B4-BE49-F238E27FC236}">
              <a16:creationId xmlns:a16="http://schemas.microsoft.com/office/drawing/2014/main" id="{782C5247-16BA-4CC9-8C5A-7EF539D9758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1" name="Text Box 1">
          <a:extLst>
            <a:ext uri="{FF2B5EF4-FFF2-40B4-BE49-F238E27FC236}">
              <a16:creationId xmlns:a16="http://schemas.microsoft.com/office/drawing/2014/main" id="{7785527C-AEA2-4F3B-B8B0-E77FB1DE66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2" name="Text Box 1">
          <a:extLst>
            <a:ext uri="{FF2B5EF4-FFF2-40B4-BE49-F238E27FC236}">
              <a16:creationId xmlns:a16="http://schemas.microsoft.com/office/drawing/2014/main" id="{B744040D-A2F9-424B-B32A-F0EDE3AED73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3" name="Text Box 1">
          <a:extLst>
            <a:ext uri="{FF2B5EF4-FFF2-40B4-BE49-F238E27FC236}">
              <a16:creationId xmlns:a16="http://schemas.microsoft.com/office/drawing/2014/main" id="{9417273D-DE9D-4A84-A405-E9EC9F1366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4" name="Text Box 1">
          <a:extLst>
            <a:ext uri="{FF2B5EF4-FFF2-40B4-BE49-F238E27FC236}">
              <a16:creationId xmlns:a16="http://schemas.microsoft.com/office/drawing/2014/main" id="{AE2A87D0-7EFF-4937-BF74-657A59AD486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5" name="Text Box 1">
          <a:extLst>
            <a:ext uri="{FF2B5EF4-FFF2-40B4-BE49-F238E27FC236}">
              <a16:creationId xmlns:a16="http://schemas.microsoft.com/office/drawing/2014/main" id="{B6E4EFD7-5BE9-4187-9497-984B79BBAFB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6" name="Text Box 1">
          <a:extLst>
            <a:ext uri="{FF2B5EF4-FFF2-40B4-BE49-F238E27FC236}">
              <a16:creationId xmlns:a16="http://schemas.microsoft.com/office/drawing/2014/main" id="{869066D0-7806-40A4-A2C1-BE588F11A1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7" name="Text Box 1">
          <a:extLst>
            <a:ext uri="{FF2B5EF4-FFF2-40B4-BE49-F238E27FC236}">
              <a16:creationId xmlns:a16="http://schemas.microsoft.com/office/drawing/2014/main" id="{A05C11E2-9AED-4C7B-B3C5-C33B88B28F0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8" name="Text Box 1">
          <a:extLst>
            <a:ext uri="{FF2B5EF4-FFF2-40B4-BE49-F238E27FC236}">
              <a16:creationId xmlns:a16="http://schemas.microsoft.com/office/drawing/2014/main" id="{00C5076A-DFD7-492D-B9C1-CA0DBE626B2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799" name="Text Box 1">
          <a:extLst>
            <a:ext uri="{FF2B5EF4-FFF2-40B4-BE49-F238E27FC236}">
              <a16:creationId xmlns:a16="http://schemas.microsoft.com/office/drawing/2014/main" id="{EAAB408D-A65C-4275-B565-475E03389D8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0" name="Text Box 1">
          <a:extLst>
            <a:ext uri="{FF2B5EF4-FFF2-40B4-BE49-F238E27FC236}">
              <a16:creationId xmlns:a16="http://schemas.microsoft.com/office/drawing/2014/main" id="{ED7C136B-6556-4C63-B673-0FD128BFFBE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1" name="Text Box 1">
          <a:extLst>
            <a:ext uri="{FF2B5EF4-FFF2-40B4-BE49-F238E27FC236}">
              <a16:creationId xmlns:a16="http://schemas.microsoft.com/office/drawing/2014/main" id="{0445E352-9F07-4ACB-929B-7FF5A19A9E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2" name="Text Box 1">
          <a:extLst>
            <a:ext uri="{FF2B5EF4-FFF2-40B4-BE49-F238E27FC236}">
              <a16:creationId xmlns:a16="http://schemas.microsoft.com/office/drawing/2014/main" id="{9ADA8B9B-8E5F-4F08-8AB1-C99AC8E133C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3" name="Text Box 1">
          <a:extLst>
            <a:ext uri="{FF2B5EF4-FFF2-40B4-BE49-F238E27FC236}">
              <a16:creationId xmlns:a16="http://schemas.microsoft.com/office/drawing/2014/main" id="{892A1A65-7FA3-4C28-8A2F-B87D7D47442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4" name="Text Box 1">
          <a:extLst>
            <a:ext uri="{FF2B5EF4-FFF2-40B4-BE49-F238E27FC236}">
              <a16:creationId xmlns:a16="http://schemas.microsoft.com/office/drawing/2014/main" id="{2A6A0723-59C7-4B1D-9407-310D66CBD3D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5" name="Text Box 1">
          <a:extLst>
            <a:ext uri="{FF2B5EF4-FFF2-40B4-BE49-F238E27FC236}">
              <a16:creationId xmlns:a16="http://schemas.microsoft.com/office/drawing/2014/main" id="{5AA75FA0-C305-4392-9395-BE71107082F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6" name="Text Box 1">
          <a:extLst>
            <a:ext uri="{FF2B5EF4-FFF2-40B4-BE49-F238E27FC236}">
              <a16:creationId xmlns:a16="http://schemas.microsoft.com/office/drawing/2014/main" id="{E29CC336-171F-47D9-B4B0-917EBCBC60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7" name="Text Box 1">
          <a:extLst>
            <a:ext uri="{FF2B5EF4-FFF2-40B4-BE49-F238E27FC236}">
              <a16:creationId xmlns:a16="http://schemas.microsoft.com/office/drawing/2014/main" id="{EFAFBA05-240F-46F7-B676-93569C6AA75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8" name="Text Box 1">
          <a:extLst>
            <a:ext uri="{FF2B5EF4-FFF2-40B4-BE49-F238E27FC236}">
              <a16:creationId xmlns:a16="http://schemas.microsoft.com/office/drawing/2014/main" id="{41EC3C36-185D-4301-AE33-47B33EBF3A2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09" name="Text Box 1">
          <a:extLst>
            <a:ext uri="{FF2B5EF4-FFF2-40B4-BE49-F238E27FC236}">
              <a16:creationId xmlns:a16="http://schemas.microsoft.com/office/drawing/2014/main" id="{779598B9-7E75-413D-B2ED-03A23FF9E46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0" name="Text Box 1">
          <a:extLst>
            <a:ext uri="{FF2B5EF4-FFF2-40B4-BE49-F238E27FC236}">
              <a16:creationId xmlns:a16="http://schemas.microsoft.com/office/drawing/2014/main" id="{E63F9DA9-373A-4E86-BAEC-973ACFD27BA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1" name="Text Box 1">
          <a:extLst>
            <a:ext uri="{FF2B5EF4-FFF2-40B4-BE49-F238E27FC236}">
              <a16:creationId xmlns:a16="http://schemas.microsoft.com/office/drawing/2014/main" id="{580D513F-B6D3-4552-869A-F540C1FDBE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2" name="Text Box 1">
          <a:extLst>
            <a:ext uri="{FF2B5EF4-FFF2-40B4-BE49-F238E27FC236}">
              <a16:creationId xmlns:a16="http://schemas.microsoft.com/office/drawing/2014/main" id="{9E6695D1-6A57-4BF7-927B-9A7DA2BB2AE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3" name="Text Box 1">
          <a:extLst>
            <a:ext uri="{FF2B5EF4-FFF2-40B4-BE49-F238E27FC236}">
              <a16:creationId xmlns:a16="http://schemas.microsoft.com/office/drawing/2014/main" id="{415A0A77-0A4C-4575-BEC7-BB2647B3CA5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4" name="Text Box 1">
          <a:extLst>
            <a:ext uri="{FF2B5EF4-FFF2-40B4-BE49-F238E27FC236}">
              <a16:creationId xmlns:a16="http://schemas.microsoft.com/office/drawing/2014/main" id="{E425FC7E-2DE8-47FE-A13D-85996A1D839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5" name="Text Box 1">
          <a:extLst>
            <a:ext uri="{FF2B5EF4-FFF2-40B4-BE49-F238E27FC236}">
              <a16:creationId xmlns:a16="http://schemas.microsoft.com/office/drawing/2014/main" id="{1D5AE384-6AC9-4A44-99C7-AFF37C57ABE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6" name="Text Box 1">
          <a:extLst>
            <a:ext uri="{FF2B5EF4-FFF2-40B4-BE49-F238E27FC236}">
              <a16:creationId xmlns:a16="http://schemas.microsoft.com/office/drawing/2014/main" id="{03F5F0FC-C901-4532-A771-9A656FE8052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7" name="Text Box 1">
          <a:extLst>
            <a:ext uri="{FF2B5EF4-FFF2-40B4-BE49-F238E27FC236}">
              <a16:creationId xmlns:a16="http://schemas.microsoft.com/office/drawing/2014/main" id="{96175456-9AD0-48B6-812D-B8E0EFEE36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8" name="Text Box 1">
          <a:extLst>
            <a:ext uri="{FF2B5EF4-FFF2-40B4-BE49-F238E27FC236}">
              <a16:creationId xmlns:a16="http://schemas.microsoft.com/office/drawing/2014/main" id="{C2B32D94-D718-4DF4-B3C0-0556DE8D1A4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19" name="Text Box 1">
          <a:extLst>
            <a:ext uri="{FF2B5EF4-FFF2-40B4-BE49-F238E27FC236}">
              <a16:creationId xmlns:a16="http://schemas.microsoft.com/office/drawing/2014/main" id="{4F7930CA-F658-4350-A2EB-B420C9A48DF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0" name="Text Box 1">
          <a:extLst>
            <a:ext uri="{FF2B5EF4-FFF2-40B4-BE49-F238E27FC236}">
              <a16:creationId xmlns:a16="http://schemas.microsoft.com/office/drawing/2014/main" id="{F5D9031B-54F7-49B1-A264-6649B8014A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1" name="Text Box 1">
          <a:extLst>
            <a:ext uri="{FF2B5EF4-FFF2-40B4-BE49-F238E27FC236}">
              <a16:creationId xmlns:a16="http://schemas.microsoft.com/office/drawing/2014/main" id="{88807D43-8694-4AE0-A390-ADD588D47E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2" name="Text Box 1">
          <a:extLst>
            <a:ext uri="{FF2B5EF4-FFF2-40B4-BE49-F238E27FC236}">
              <a16:creationId xmlns:a16="http://schemas.microsoft.com/office/drawing/2014/main" id="{F1B26DAD-CBB4-422E-9785-DBB2C30A94C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3" name="Text Box 1">
          <a:extLst>
            <a:ext uri="{FF2B5EF4-FFF2-40B4-BE49-F238E27FC236}">
              <a16:creationId xmlns:a16="http://schemas.microsoft.com/office/drawing/2014/main" id="{0EC3E9C2-9B5F-4EE8-89BC-9C6C5546B5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4" name="Text Box 1">
          <a:extLst>
            <a:ext uri="{FF2B5EF4-FFF2-40B4-BE49-F238E27FC236}">
              <a16:creationId xmlns:a16="http://schemas.microsoft.com/office/drawing/2014/main" id="{C3039B66-2F5C-49B0-AFB6-3CFF8ACE76E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5" name="Text Box 1">
          <a:extLst>
            <a:ext uri="{FF2B5EF4-FFF2-40B4-BE49-F238E27FC236}">
              <a16:creationId xmlns:a16="http://schemas.microsoft.com/office/drawing/2014/main" id="{57FB73D9-EB62-4948-ABEA-4AF6FB1DAA8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6" name="Text Box 1">
          <a:extLst>
            <a:ext uri="{FF2B5EF4-FFF2-40B4-BE49-F238E27FC236}">
              <a16:creationId xmlns:a16="http://schemas.microsoft.com/office/drawing/2014/main" id="{1DC60A63-5180-4260-A531-20EA779DB58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7" name="Text Box 1">
          <a:extLst>
            <a:ext uri="{FF2B5EF4-FFF2-40B4-BE49-F238E27FC236}">
              <a16:creationId xmlns:a16="http://schemas.microsoft.com/office/drawing/2014/main" id="{7B7E3679-C526-4C42-96F5-BEE90F28CC4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8" name="Text Box 1">
          <a:extLst>
            <a:ext uri="{FF2B5EF4-FFF2-40B4-BE49-F238E27FC236}">
              <a16:creationId xmlns:a16="http://schemas.microsoft.com/office/drawing/2014/main" id="{6D008A66-4CAC-4CF5-9B5E-F639BF13720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29" name="Text Box 1">
          <a:extLst>
            <a:ext uri="{FF2B5EF4-FFF2-40B4-BE49-F238E27FC236}">
              <a16:creationId xmlns:a16="http://schemas.microsoft.com/office/drawing/2014/main" id="{CC71140F-B7CE-468E-AEE0-66F34C8DFC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0" name="Text Box 1">
          <a:extLst>
            <a:ext uri="{FF2B5EF4-FFF2-40B4-BE49-F238E27FC236}">
              <a16:creationId xmlns:a16="http://schemas.microsoft.com/office/drawing/2014/main" id="{EBC41E2F-5FBF-49D4-ACEB-28725CB7ECA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1" name="Text Box 1">
          <a:extLst>
            <a:ext uri="{FF2B5EF4-FFF2-40B4-BE49-F238E27FC236}">
              <a16:creationId xmlns:a16="http://schemas.microsoft.com/office/drawing/2014/main" id="{8CB58A7F-A4E0-4C77-9A83-3091C6D5A8B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2" name="Text Box 1">
          <a:extLst>
            <a:ext uri="{FF2B5EF4-FFF2-40B4-BE49-F238E27FC236}">
              <a16:creationId xmlns:a16="http://schemas.microsoft.com/office/drawing/2014/main" id="{AB534D14-33AF-4296-A480-706A2284536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3" name="Text Box 1">
          <a:extLst>
            <a:ext uri="{FF2B5EF4-FFF2-40B4-BE49-F238E27FC236}">
              <a16:creationId xmlns:a16="http://schemas.microsoft.com/office/drawing/2014/main" id="{DD2BAD5B-5008-4CC3-ABA6-7BC78D567A3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4" name="Text Box 1">
          <a:extLst>
            <a:ext uri="{FF2B5EF4-FFF2-40B4-BE49-F238E27FC236}">
              <a16:creationId xmlns:a16="http://schemas.microsoft.com/office/drawing/2014/main" id="{497AC7DB-F672-4863-97E9-038C61DFAF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5" name="Text Box 1">
          <a:extLst>
            <a:ext uri="{FF2B5EF4-FFF2-40B4-BE49-F238E27FC236}">
              <a16:creationId xmlns:a16="http://schemas.microsoft.com/office/drawing/2014/main" id="{C79FC05F-77A2-4517-B879-6D956D0F03C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6" name="Text Box 1">
          <a:extLst>
            <a:ext uri="{FF2B5EF4-FFF2-40B4-BE49-F238E27FC236}">
              <a16:creationId xmlns:a16="http://schemas.microsoft.com/office/drawing/2014/main" id="{6775D9CF-03A6-4A7D-B5B7-43922FA8935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7" name="Text Box 1">
          <a:extLst>
            <a:ext uri="{FF2B5EF4-FFF2-40B4-BE49-F238E27FC236}">
              <a16:creationId xmlns:a16="http://schemas.microsoft.com/office/drawing/2014/main" id="{0DB380B5-6BEB-4F26-B38C-C3B8515DD97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8" name="Text Box 1">
          <a:extLst>
            <a:ext uri="{FF2B5EF4-FFF2-40B4-BE49-F238E27FC236}">
              <a16:creationId xmlns:a16="http://schemas.microsoft.com/office/drawing/2014/main" id="{D7E5430C-BC1F-4470-BFF6-19B6F9F7194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39" name="Text Box 1">
          <a:extLst>
            <a:ext uri="{FF2B5EF4-FFF2-40B4-BE49-F238E27FC236}">
              <a16:creationId xmlns:a16="http://schemas.microsoft.com/office/drawing/2014/main" id="{B3F262C7-B396-468C-AEE5-FFE17BFFBE1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0" name="Text Box 1">
          <a:extLst>
            <a:ext uri="{FF2B5EF4-FFF2-40B4-BE49-F238E27FC236}">
              <a16:creationId xmlns:a16="http://schemas.microsoft.com/office/drawing/2014/main" id="{9F3E3379-020F-4790-A539-F4C050C209F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1" name="Text Box 1">
          <a:extLst>
            <a:ext uri="{FF2B5EF4-FFF2-40B4-BE49-F238E27FC236}">
              <a16:creationId xmlns:a16="http://schemas.microsoft.com/office/drawing/2014/main" id="{41B3CA35-2C69-4508-9431-F6E3920E484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2" name="Text Box 1">
          <a:extLst>
            <a:ext uri="{FF2B5EF4-FFF2-40B4-BE49-F238E27FC236}">
              <a16:creationId xmlns:a16="http://schemas.microsoft.com/office/drawing/2014/main" id="{82228E70-C02B-4F58-97CC-CAE75B0C599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3" name="Text Box 1">
          <a:extLst>
            <a:ext uri="{FF2B5EF4-FFF2-40B4-BE49-F238E27FC236}">
              <a16:creationId xmlns:a16="http://schemas.microsoft.com/office/drawing/2014/main" id="{8CE2A310-3897-48F4-A7C2-EAB8423AE3D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4" name="Text Box 1">
          <a:extLst>
            <a:ext uri="{FF2B5EF4-FFF2-40B4-BE49-F238E27FC236}">
              <a16:creationId xmlns:a16="http://schemas.microsoft.com/office/drawing/2014/main" id="{F8DC722F-D75A-4130-916B-2D4E1D827D9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5" name="Text Box 1">
          <a:extLst>
            <a:ext uri="{FF2B5EF4-FFF2-40B4-BE49-F238E27FC236}">
              <a16:creationId xmlns:a16="http://schemas.microsoft.com/office/drawing/2014/main" id="{B73545EB-62CE-4794-9265-08A8BF472D0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6" name="Text Box 1">
          <a:extLst>
            <a:ext uri="{FF2B5EF4-FFF2-40B4-BE49-F238E27FC236}">
              <a16:creationId xmlns:a16="http://schemas.microsoft.com/office/drawing/2014/main" id="{2262B10F-D60E-4651-914E-FA9F26AF81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7" name="Text Box 1">
          <a:extLst>
            <a:ext uri="{FF2B5EF4-FFF2-40B4-BE49-F238E27FC236}">
              <a16:creationId xmlns:a16="http://schemas.microsoft.com/office/drawing/2014/main" id="{FFA5B235-B357-4DBF-802F-91100179D8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8" name="Text Box 1">
          <a:extLst>
            <a:ext uri="{FF2B5EF4-FFF2-40B4-BE49-F238E27FC236}">
              <a16:creationId xmlns:a16="http://schemas.microsoft.com/office/drawing/2014/main" id="{7F21BA2E-2E95-43A3-88B5-018ABBA4C0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49" name="Text Box 1">
          <a:extLst>
            <a:ext uri="{FF2B5EF4-FFF2-40B4-BE49-F238E27FC236}">
              <a16:creationId xmlns:a16="http://schemas.microsoft.com/office/drawing/2014/main" id="{135692CF-3BF7-4248-925E-A8A64E76AC9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0" name="Text Box 1">
          <a:extLst>
            <a:ext uri="{FF2B5EF4-FFF2-40B4-BE49-F238E27FC236}">
              <a16:creationId xmlns:a16="http://schemas.microsoft.com/office/drawing/2014/main" id="{1349228B-4463-41AB-AB51-89D662D0DB0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1" name="Text Box 1">
          <a:extLst>
            <a:ext uri="{FF2B5EF4-FFF2-40B4-BE49-F238E27FC236}">
              <a16:creationId xmlns:a16="http://schemas.microsoft.com/office/drawing/2014/main" id="{C95510C2-BEF8-45D0-9044-88A4ED89CC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2" name="Text Box 1">
          <a:extLst>
            <a:ext uri="{FF2B5EF4-FFF2-40B4-BE49-F238E27FC236}">
              <a16:creationId xmlns:a16="http://schemas.microsoft.com/office/drawing/2014/main" id="{B9393EE0-32F5-4540-88E0-EA9057A3490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3" name="Text Box 1">
          <a:extLst>
            <a:ext uri="{FF2B5EF4-FFF2-40B4-BE49-F238E27FC236}">
              <a16:creationId xmlns:a16="http://schemas.microsoft.com/office/drawing/2014/main" id="{5E44A114-40AA-4672-A390-1B0D84E04BC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4" name="Text Box 1">
          <a:extLst>
            <a:ext uri="{FF2B5EF4-FFF2-40B4-BE49-F238E27FC236}">
              <a16:creationId xmlns:a16="http://schemas.microsoft.com/office/drawing/2014/main" id="{8985EDAF-191F-4D79-B07B-F8DE6F50B8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5" name="Text Box 1">
          <a:extLst>
            <a:ext uri="{FF2B5EF4-FFF2-40B4-BE49-F238E27FC236}">
              <a16:creationId xmlns:a16="http://schemas.microsoft.com/office/drawing/2014/main" id="{5D46B99C-74CF-456D-AEA3-743324DF493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6" name="Text Box 1">
          <a:extLst>
            <a:ext uri="{FF2B5EF4-FFF2-40B4-BE49-F238E27FC236}">
              <a16:creationId xmlns:a16="http://schemas.microsoft.com/office/drawing/2014/main" id="{E7DA95AC-3902-428F-B80E-6F408AAEBC1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7" name="Text Box 1">
          <a:extLst>
            <a:ext uri="{FF2B5EF4-FFF2-40B4-BE49-F238E27FC236}">
              <a16:creationId xmlns:a16="http://schemas.microsoft.com/office/drawing/2014/main" id="{BA5CFDF5-31A7-4DAF-B385-C4C4550E652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8" name="Text Box 1">
          <a:extLst>
            <a:ext uri="{FF2B5EF4-FFF2-40B4-BE49-F238E27FC236}">
              <a16:creationId xmlns:a16="http://schemas.microsoft.com/office/drawing/2014/main" id="{8C3D51D3-3586-4A44-A2B0-B720C4CE2FD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59" name="Text Box 1">
          <a:extLst>
            <a:ext uri="{FF2B5EF4-FFF2-40B4-BE49-F238E27FC236}">
              <a16:creationId xmlns:a16="http://schemas.microsoft.com/office/drawing/2014/main" id="{79D44760-1676-4D20-A79F-5725C50E5E1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0" name="Text Box 1">
          <a:extLst>
            <a:ext uri="{FF2B5EF4-FFF2-40B4-BE49-F238E27FC236}">
              <a16:creationId xmlns:a16="http://schemas.microsoft.com/office/drawing/2014/main" id="{8FC141E4-8B3E-4300-BD85-27F0E138EB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1" name="Text Box 1">
          <a:extLst>
            <a:ext uri="{FF2B5EF4-FFF2-40B4-BE49-F238E27FC236}">
              <a16:creationId xmlns:a16="http://schemas.microsoft.com/office/drawing/2014/main" id="{7F4D0713-8FFF-4F8E-84E0-E533B911761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2" name="Text Box 1">
          <a:extLst>
            <a:ext uri="{FF2B5EF4-FFF2-40B4-BE49-F238E27FC236}">
              <a16:creationId xmlns:a16="http://schemas.microsoft.com/office/drawing/2014/main" id="{542BF1B4-422D-4BFB-8CCC-37FB40E145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3" name="Text Box 1">
          <a:extLst>
            <a:ext uri="{FF2B5EF4-FFF2-40B4-BE49-F238E27FC236}">
              <a16:creationId xmlns:a16="http://schemas.microsoft.com/office/drawing/2014/main" id="{D44E61B9-8CDD-4720-AB3A-1D1CFE274D1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4" name="Text Box 1">
          <a:extLst>
            <a:ext uri="{FF2B5EF4-FFF2-40B4-BE49-F238E27FC236}">
              <a16:creationId xmlns:a16="http://schemas.microsoft.com/office/drawing/2014/main" id="{DFC3CBE3-030E-4E13-88F0-4F73B99D20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5" name="Text Box 1">
          <a:extLst>
            <a:ext uri="{FF2B5EF4-FFF2-40B4-BE49-F238E27FC236}">
              <a16:creationId xmlns:a16="http://schemas.microsoft.com/office/drawing/2014/main" id="{C2978C33-4632-4990-8580-38951131E58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6" name="Text Box 1">
          <a:extLst>
            <a:ext uri="{FF2B5EF4-FFF2-40B4-BE49-F238E27FC236}">
              <a16:creationId xmlns:a16="http://schemas.microsoft.com/office/drawing/2014/main" id="{ABB3A888-50E9-4237-89C8-2FB84C76DD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7" name="Text Box 1">
          <a:extLst>
            <a:ext uri="{FF2B5EF4-FFF2-40B4-BE49-F238E27FC236}">
              <a16:creationId xmlns:a16="http://schemas.microsoft.com/office/drawing/2014/main" id="{A46B6713-93D5-4382-9670-298A6E256BD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8" name="Text Box 1">
          <a:extLst>
            <a:ext uri="{FF2B5EF4-FFF2-40B4-BE49-F238E27FC236}">
              <a16:creationId xmlns:a16="http://schemas.microsoft.com/office/drawing/2014/main" id="{9E126D4A-80B7-4F6C-A40D-8D8790F8BD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69" name="Text Box 1">
          <a:extLst>
            <a:ext uri="{FF2B5EF4-FFF2-40B4-BE49-F238E27FC236}">
              <a16:creationId xmlns:a16="http://schemas.microsoft.com/office/drawing/2014/main" id="{BCD2A012-6CDF-4537-99B2-E6481EC44B8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0" name="Text Box 1">
          <a:extLst>
            <a:ext uri="{FF2B5EF4-FFF2-40B4-BE49-F238E27FC236}">
              <a16:creationId xmlns:a16="http://schemas.microsoft.com/office/drawing/2014/main" id="{6A047A47-1F46-40F7-BDEB-AD815E9AAE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1" name="Text Box 1">
          <a:extLst>
            <a:ext uri="{FF2B5EF4-FFF2-40B4-BE49-F238E27FC236}">
              <a16:creationId xmlns:a16="http://schemas.microsoft.com/office/drawing/2014/main" id="{D3273A0B-3D43-4318-A930-4A2218B5AAE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2" name="Text Box 1">
          <a:extLst>
            <a:ext uri="{FF2B5EF4-FFF2-40B4-BE49-F238E27FC236}">
              <a16:creationId xmlns:a16="http://schemas.microsoft.com/office/drawing/2014/main" id="{A8E2DE62-39AA-40C2-BF4A-3E10A393917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3" name="Text Box 1">
          <a:extLst>
            <a:ext uri="{FF2B5EF4-FFF2-40B4-BE49-F238E27FC236}">
              <a16:creationId xmlns:a16="http://schemas.microsoft.com/office/drawing/2014/main" id="{8964D3C3-06E9-4090-B533-5C204FAADE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4" name="Text Box 1">
          <a:extLst>
            <a:ext uri="{FF2B5EF4-FFF2-40B4-BE49-F238E27FC236}">
              <a16:creationId xmlns:a16="http://schemas.microsoft.com/office/drawing/2014/main" id="{1F5F9F88-D702-4EA4-B4FB-B7EDACCF915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5" name="Text Box 1">
          <a:extLst>
            <a:ext uri="{FF2B5EF4-FFF2-40B4-BE49-F238E27FC236}">
              <a16:creationId xmlns:a16="http://schemas.microsoft.com/office/drawing/2014/main" id="{305FD3F7-81C0-45E5-82C8-46A12A2E9A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6" name="Text Box 1">
          <a:extLst>
            <a:ext uri="{FF2B5EF4-FFF2-40B4-BE49-F238E27FC236}">
              <a16:creationId xmlns:a16="http://schemas.microsoft.com/office/drawing/2014/main" id="{FAEEF23E-1F2F-4C89-9698-14CCE11A747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7" name="Text Box 1">
          <a:extLst>
            <a:ext uri="{FF2B5EF4-FFF2-40B4-BE49-F238E27FC236}">
              <a16:creationId xmlns:a16="http://schemas.microsoft.com/office/drawing/2014/main" id="{ABE030ED-EA6A-430F-BA71-34BC2B9F830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8" name="Text Box 1">
          <a:extLst>
            <a:ext uri="{FF2B5EF4-FFF2-40B4-BE49-F238E27FC236}">
              <a16:creationId xmlns:a16="http://schemas.microsoft.com/office/drawing/2014/main" id="{744FAA52-495F-47C1-986E-D0D5E4CF4F8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79" name="Text Box 1">
          <a:extLst>
            <a:ext uri="{FF2B5EF4-FFF2-40B4-BE49-F238E27FC236}">
              <a16:creationId xmlns:a16="http://schemas.microsoft.com/office/drawing/2014/main" id="{71100FE0-C5D4-4A99-8E99-039629BCAD2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0" name="Text Box 1">
          <a:extLst>
            <a:ext uri="{FF2B5EF4-FFF2-40B4-BE49-F238E27FC236}">
              <a16:creationId xmlns:a16="http://schemas.microsoft.com/office/drawing/2014/main" id="{C015CBD8-D88F-456F-A062-7CC626E73AE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1" name="Text Box 1">
          <a:extLst>
            <a:ext uri="{FF2B5EF4-FFF2-40B4-BE49-F238E27FC236}">
              <a16:creationId xmlns:a16="http://schemas.microsoft.com/office/drawing/2014/main" id="{88B4F32A-4110-419B-8AE5-C02C0816B8A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2" name="Text Box 1">
          <a:extLst>
            <a:ext uri="{FF2B5EF4-FFF2-40B4-BE49-F238E27FC236}">
              <a16:creationId xmlns:a16="http://schemas.microsoft.com/office/drawing/2014/main" id="{6095C675-3A3C-4782-8A5E-A9B495EA671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3" name="Text Box 1">
          <a:extLst>
            <a:ext uri="{FF2B5EF4-FFF2-40B4-BE49-F238E27FC236}">
              <a16:creationId xmlns:a16="http://schemas.microsoft.com/office/drawing/2014/main" id="{D0062CF1-3F61-4440-87BF-C82FBB54138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4" name="Text Box 1">
          <a:extLst>
            <a:ext uri="{FF2B5EF4-FFF2-40B4-BE49-F238E27FC236}">
              <a16:creationId xmlns:a16="http://schemas.microsoft.com/office/drawing/2014/main" id="{434FB71F-1835-413E-B5CB-045F749FE9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5" name="Text Box 1">
          <a:extLst>
            <a:ext uri="{FF2B5EF4-FFF2-40B4-BE49-F238E27FC236}">
              <a16:creationId xmlns:a16="http://schemas.microsoft.com/office/drawing/2014/main" id="{3451DDFD-B8B9-453A-B41C-47818C12404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6" name="Text Box 1">
          <a:extLst>
            <a:ext uri="{FF2B5EF4-FFF2-40B4-BE49-F238E27FC236}">
              <a16:creationId xmlns:a16="http://schemas.microsoft.com/office/drawing/2014/main" id="{4A03BC41-6A98-41C3-A599-C6D9B71A14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7" name="Text Box 1">
          <a:extLst>
            <a:ext uri="{FF2B5EF4-FFF2-40B4-BE49-F238E27FC236}">
              <a16:creationId xmlns:a16="http://schemas.microsoft.com/office/drawing/2014/main" id="{A1E4FF9E-7323-4735-BA9D-E9B99F8726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8" name="Text Box 1">
          <a:extLst>
            <a:ext uri="{FF2B5EF4-FFF2-40B4-BE49-F238E27FC236}">
              <a16:creationId xmlns:a16="http://schemas.microsoft.com/office/drawing/2014/main" id="{8ABFF1F0-D927-4D95-9840-48776FB961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89" name="Text Box 1">
          <a:extLst>
            <a:ext uri="{FF2B5EF4-FFF2-40B4-BE49-F238E27FC236}">
              <a16:creationId xmlns:a16="http://schemas.microsoft.com/office/drawing/2014/main" id="{1FA3A3ED-A9EE-4EA5-B107-748646356D9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0" name="Text Box 1">
          <a:extLst>
            <a:ext uri="{FF2B5EF4-FFF2-40B4-BE49-F238E27FC236}">
              <a16:creationId xmlns:a16="http://schemas.microsoft.com/office/drawing/2014/main" id="{A4FE4D28-10F7-4394-9434-08BB1C04976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1" name="Text Box 1">
          <a:extLst>
            <a:ext uri="{FF2B5EF4-FFF2-40B4-BE49-F238E27FC236}">
              <a16:creationId xmlns:a16="http://schemas.microsoft.com/office/drawing/2014/main" id="{A35BBCE6-EE75-482E-9A51-FEAD04BA7B5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2" name="Text Box 1">
          <a:extLst>
            <a:ext uri="{FF2B5EF4-FFF2-40B4-BE49-F238E27FC236}">
              <a16:creationId xmlns:a16="http://schemas.microsoft.com/office/drawing/2014/main" id="{9CF9354C-2A8B-4968-B215-30A98CA28AF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3" name="Text Box 1">
          <a:extLst>
            <a:ext uri="{FF2B5EF4-FFF2-40B4-BE49-F238E27FC236}">
              <a16:creationId xmlns:a16="http://schemas.microsoft.com/office/drawing/2014/main" id="{6999F882-1627-45CC-8836-752E9AA11E0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4" name="Text Box 1">
          <a:extLst>
            <a:ext uri="{FF2B5EF4-FFF2-40B4-BE49-F238E27FC236}">
              <a16:creationId xmlns:a16="http://schemas.microsoft.com/office/drawing/2014/main" id="{28B2F5DB-96BE-40F1-BF3E-F44F224704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5" name="Text Box 1">
          <a:extLst>
            <a:ext uri="{FF2B5EF4-FFF2-40B4-BE49-F238E27FC236}">
              <a16:creationId xmlns:a16="http://schemas.microsoft.com/office/drawing/2014/main" id="{E6DED5B8-DBBA-48FE-9151-AFF2E7768A8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6" name="Text Box 1">
          <a:extLst>
            <a:ext uri="{FF2B5EF4-FFF2-40B4-BE49-F238E27FC236}">
              <a16:creationId xmlns:a16="http://schemas.microsoft.com/office/drawing/2014/main" id="{84AA967C-6914-466C-851D-C9A1567861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7" name="Text Box 1">
          <a:extLst>
            <a:ext uri="{FF2B5EF4-FFF2-40B4-BE49-F238E27FC236}">
              <a16:creationId xmlns:a16="http://schemas.microsoft.com/office/drawing/2014/main" id="{CD4E9736-F0FF-4422-AE75-63CC2BF40AB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8" name="Text Box 1">
          <a:extLst>
            <a:ext uri="{FF2B5EF4-FFF2-40B4-BE49-F238E27FC236}">
              <a16:creationId xmlns:a16="http://schemas.microsoft.com/office/drawing/2014/main" id="{5194BCDB-A9C5-46D3-A2F1-1FFE3D4E0F2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899" name="Text Box 1">
          <a:extLst>
            <a:ext uri="{FF2B5EF4-FFF2-40B4-BE49-F238E27FC236}">
              <a16:creationId xmlns:a16="http://schemas.microsoft.com/office/drawing/2014/main" id="{3014EB24-E00D-4B79-826B-72F417AD2D7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0" name="Text Box 1">
          <a:extLst>
            <a:ext uri="{FF2B5EF4-FFF2-40B4-BE49-F238E27FC236}">
              <a16:creationId xmlns:a16="http://schemas.microsoft.com/office/drawing/2014/main" id="{4ED4A74B-1F57-492D-8C43-A2D51F88ECB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1" name="Text Box 1">
          <a:extLst>
            <a:ext uri="{FF2B5EF4-FFF2-40B4-BE49-F238E27FC236}">
              <a16:creationId xmlns:a16="http://schemas.microsoft.com/office/drawing/2014/main" id="{8A78C6A5-5E84-4CD1-AE70-C88051BCD7D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2" name="Text Box 1">
          <a:extLst>
            <a:ext uri="{FF2B5EF4-FFF2-40B4-BE49-F238E27FC236}">
              <a16:creationId xmlns:a16="http://schemas.microsoft.com/office/drawing/2014/main" id="{C56B9E02-CEC3-444C-A93E-9982C6D0489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3" name="Text Box 1">
          <a:extLst>
            <a:ext uri="{FF2B5EF4-FFF2-40B4-BE49-F238E27FC236}">
              <a16:creationId xmlns:a16="http://schemas.microsoft.com/office/drawing/2014/main" id="{BDDDC955-86BD-44B6-8D7D-AA6956EF467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4" name="Text Box 1">
          <a:extLst>
            <a:ext uri="{FF2B5EF4-FFF2-40B4-BE49-F238E27FC236}">
              <a16:creationId xmlns:a16="http://schemas.microsoft.com/office/drawing/2014/main" id="{A2B65DF6-B9F7-4600-A2F1-3F81A45A2A5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5" name="Text Box 1">
          <a:extLst>
            <a:ext uri="{FF2B5EF4-FFF2-40B4-BE49-F238E27FC236}">
              <a16:creationId xmlns:a16="http://schemas.microsoft.com/office/drawing/2014/main" id="{E6F79147-570A-4BCD-A074-5166F58E4D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6" name="Text Box 1">
          <a:extLst>
            <a:ext uri="{FF2B5EF4-FFF2-40B4-BE49-F238E27FC236}">
              <a16:creationId xmlns:a16="http://schemas.microsoft.com/office/drawing/2014/main" id="{5CD82B54-972B-4CB0-BCB4-F5E0F205E11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7" name="Text Box 1">
          <a:extLst>
            <a:ext uri="{FF2B5EF4-FFF2-40B4-BE49-F238E27FC236}">
              <a16:creationId xmlns:a16="http://schemas.microsoft.com/office/drawing/2014/main" id="{4AABF213-66D4-4178-8121-97FB312C2F6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8" name="Text Box 1">
          <a:extLst>
            <a:ext uri="{FF2B5EF4-FFF2-40B4-BE49-F238E27FC236}">
              <a16:creationId xmlns:a16="http://schemas.microsoft.com/office/drawing/2014/main" id="{10114241-994D-4DE2-BA6B-E4649B2678E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09" name="Text Box 1">
          <a:extLst>
            <a:ext uri="{FF2B5EF4-FFF2-40B4-BE49-F238E27FC236}">
              <a16:creationId xmlns:a16="http://schemas.microsoft.com/office/drawing/2014/main" id="{0DC89AC2-7FD3-4C5F-B20F-21555946287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0" name="Text Box 1">
          <a:extLst>
            <a:ext uri="{FF2B5EF4-FFF2-40B4-BE49-F238E27FC236}">
              <a16:creationId xmlns:a16="http://schemas.microsoft.com/office/drawing/2014/main" id="{2490C0C9-4991-4472-8BD0-E3889B50F56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1" name="Text Box 1">
          <a:extLst>
            <a:ext uri="{FF2B5EF4-FFF2-40B4-BE49-F238E27FC236}">
              <a16:creationId xmlns:a16="http://schemas.microsoft.com/office/drawing/2014/main" id="{15D071B2-58A5-418F-95E9-B3D4F4C38C2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2" name="Text Box 1">
          <a:extLst>
            <a:ext uri="{FF2B5EF4-FFF2-40B4-BE49-F238E27FC236}">
              <a16:creationId xmlns:a16="http://schemas.microsoft.com/office/drawing/2014/main" id="{E2CE245E-0C85-4154-9AE9-8AF3E3AF5F2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3" name="Text Box 1">
          <a:extLst>
            <a:ext uri="{FF2B5EF4-FFF2-40B4-BE49-F238E27FC236}">
              <a16:creationId xmlns:a16="http://schemas.microsoft.com/office/drawing/2014/main" id="{EDF074F6-6695-47D4-90D0-4A7847B15D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4" name="Text Box 1">
          <a:extLst>
            <a:ext uri="{FF2B5EF4-FFF2-40B4-BE49-F238E27FC236}">
              <a16:creationId xmlns:a16="http://schemas.microsoft.com/office/drawing/2014/main" id="{70FD99AB-BDDB-49DF-90F9-77ACB354CA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5" name="Text Box 1">
          <a:extLst>
            <a:ext uri="{FF2B5EF4-FFF2-40B4-BE49-F238E27FC236}">
              <a16:creationId xmlns:a16="http://schemas.microsoft.com/office/drawing/2014/main" id="{E0990418-B79C-4A12-AF69-BCB318971C4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6" name="Text Box 1">
          <a:extLst>
            <a:ext uri="{FF2B5EF4-FFF2-40B4-BE49-F238E27FC236}">
              <a16:creationId xmlns:a16="http://schemas.microsoft.com/office/drawing/2014/main" id="{C6DCF963-D2AC-47CD-931E-DC62401E217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7" name="Text Box 1">
          <a:extLst>
            <a:ext uri="{FF2B5EF4-FFF2-40B4-BE49-F238E27FC236}">
              <a16:creationId xmlns:a16="http://schemas.microsoft.com/office/drawing/2014/main" id="{46E56933-38A6-4F75-98DB-0D4E21F4774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8" name="Text Box 1">
          <a:extLst>
            <a:ext uri="{FF2B5EF4-FFF2-40B4-BE49-F238E27FC236}">
              <a16:creationId xmlns:a16="http://schemas.microsoft.com/office/drawing/2014/main" id="{67F060B2-F02E-4B46-850B-41000D4080A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19" name="Text Box 1">
          <a:extLst>
            <a:ext uri="{FF2B5EF4-FFF2-40B4-BE49-F238E27FC236}">
              <a16:creationId xmlns:a16="http://schemas.microsoft.com/office/drawing/2014/main" id="{2C0C248D-48E5-4801-8995-CCF95793CF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0" name="Text Box 1">
          <a:extLst>
            <a:ext uri="{FF2B5EF4-FFF2-40B4-BE49-F238E27FC236}">
              <a16:creationId xmlns:a16="http://schemas.microsoft.com/office/drawing/2014/main" id="{35728241-3754-4630-9D88-BA6C8A43831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1" name="Text Box 1">
          <a:extLst>
            <a:ext uri="{FF2B5EF4-FFF2-40B4-BE49-F238E27FC236}">
              <a16:creationId xmlns:a16="http://schemas.microsoft.com/office/drawing/2014/main" id="{DAF5A9F9-3746-4F4D-BCC0-2744B94B30D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2" name="Text Box 1">
          <a:extLst>
            <a:ext uri="{FF2B5EF4-FFF2-40B4-BE49-F238E27FC236}">
              <a16:creationId xmlns:a16="http://schemas.microsoft.com/office/drawing/2014/main" id="{44FABD70-D4E3-41FC-A485-9A7B090896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3" name="Text Box 1">
          <a:extLst>
            <a:ext uri="{FF2B5EF4-FFF2-40B4-BE49-F238E27FC236}">
              <a16:creationId xmlns:a16="http://schemas.microsoft.com/office/drawing/2014/main" id="{A8AA575B-E79F-40B1-8A9B-5EB1CEC1CF7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4" name="Text Box 1">
          <a:extLst>
            <a:ext uri="{FF2B5EF4-FFF2-40B4-BE49-F238E27FC236}">
              <a16:creationId xmlns:a16="http://schemas.microsoft.com/office/drawing/2014/main" id="{7B219EA9-44AF-4B1B-9187-6E4C93107FD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5" name="Text Box 1">
          <a:extLst>
            <a:ext uri="{FF2B5EF4-FFF2-40B4-BE49-F238E27FC236}">
              <a16:creationId xmlns:a16="http://schemas.microsoft.com/office/drawing/2014/main" id="{5745AA43-E768-4C6B-BF01-72CEA7B6379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6" name="Text Box 1">
          <a:extLst>
            <a:ext uri="{FF2B5EF4-FFF2-40B4-BE49-F238E27FC236}">
              <a16:creationId xmlns:a16="http://schemas.microsoft.com/office/drawing/2014/main" id="{B497E1A7-B6EB-45F1-A3E8-D53F0983FE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7" name="Text Box 1">
          <a:extLst>
            <a:ext uri="{FF2B5EF4-FFF2-40B4-BE49-F238E27FC236}">
              <a16:creationId xmlns:a16="http://schemas.microsoft.com/office/drawing/2014/main" id="{E666A82E-51BE-4BC6-9E89-5B0DE8E7EAA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8" name="Text Box 1">
          <a:extLst>
            <a:ext uri="{FF2B5EF4-FFF2-40B4-BE49-F238E27FC236}">
              <a16:creationId xmlns:a16="http://schemas.microsoft.com/office/drawing/2014/main" id="{9AD6DA90-C7F4-4AE8-AED2-5E1299B3EA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29" name="Text Box 1">
          <a:extLst>
            <a:ext uri="{FF2B5EF4-FFF2-40B4-BE49-F238E27FC236}">
              <a16:creationId xmlns:a16="http://schemas.microsoft.com/office/drawing/2014/main" id="{DE435AEF-C58C-4866-B813-05C7B79B9CF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0" name="Text Box 1">
          <a:extLst>
            <a:ext uri="{FF2B5EF4-FFF2-40B4-BE49-F238E27FC236}">
              <a16:creationId xmlns:a16="http://schemas.microsoft.com/office/drawing/2014/main" id="{1767E571-F406-43FE-BB9D-9723E2A1498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1" name="Text Box 1">
          <a:extLst>
            <a:ext uri="{FF2B5EF4-FFF2-40B4-BE49-F238E27FC236}">
              <a16:creationId xmlns:a16="http://schemas.microsoft.com/office/drawing/2014/main" id="{7C53D465-8590-40C9-86C5-0EF1D3A009C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2" name="Text Box 1">
          <a:extLst>
            <a:ext uri="{FF2B5EF4-FFF2-40B4-BE49-F238E27FC236}">
              <a16:creationId xmlns:a16="http://schemas.microsoft.com/office/drawing/2014/main" id="{48D8AAC9-23E4-4EB8-91DC-E8372AD141A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3" name="Text Box 1">
          <a:extLst>
            <a:ext uri="{FF2B5EF4-FFF2-40B4-BE49-F238E27FC236}">
              <a16:creationId xmlns:a16="http://schemas.microsoft.com/office/drawing/2014/main" id="{FFE99D00-D7BE-4DDC-B30F-72786100151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4" name="Text Box 1">
          <a:extLst>
            <a:ext uri="{FF2B5EF4-FFF2-40B4-BE49-F238E27FC236}">
              <a16:creationId xmlns:a16="http://schemas.microsoft.com/office/drawing/2014/main" id="{D5CA6A19-B047-47F2-98DF-5CC09F76A17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5" name="Text Box 1">
          <a:extLst>
            <a:ext uri="{FF2B5EF4-FFF2-40B4-BE49-F238E27FC236}">
              <a16:creationId xmlns:a16="http://schemas.microsoft.com/office/drawing/2014/main" id="{85F5316B-19D4-4F87-8620-0B729D7353F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6" name="Text Box 1">
          <a:extLst>
            <a:ext uri="{FF2B5EF4-FFF2-40B4-BE49-F238E27FC236}">
              <a16:creationId xmlns:a16="http://schemas.microsoft.com/office/drawing/2014/main" id="{8A8935F3-C6B7-47A7-8F8E-A72B13471C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7" name="Text Box 1">
          <a:extLst>
            <a:ext uri="{FF2B5EF4-FFF2-40B4-BE49-F238E27FC236}">
              <a16:creationId xmlns:a16="http://schemas.microsoft.com/office/drawing/2014/main" id="{CDCB04ED-97B4-4B24-B335-142B7907BCD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8" name="Text Box 1">
          <a:extLst>
            <a:ext uri="{FF2B5EF4-FFF2-40B4-BE49-F238E27FC236}">
              <a16:creationId xmlns:a16="http://schemas.microsoft.com/office/drawing/2014/main" id="{9B4DA64A-93F0-4B84-B06F-47980DC4EA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39" name="Text Box 1">
          <a:extLst>
            <a:ext uri="{FF2B5EF4-FFF2-40B4-BE49-F238E27FC236}">
              <a16:creationId xmlns:a16="http://schemas.microsoft.com/office/drawing/2014/main" id="{D929E140-2D2C-43E1-BC93-FB453A1CA82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0" name="Text Box 1">
          <a:extLst>
            <a:ext uri="{FF2B5EF4-FFF2-40B4-BE49-F238E27FC236}">
              <a16:creationId xmlns:a16="http://schemas.microsoft.com/office/drawing/2014/main" id="{BDC6B157-985C-41AA-901D-E063EEAA19B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1" name="Text Box 1">
          <a:extLst>
            <a:ext uri="{FF2B5EF4-FFF2-40B4-BE49-F238E27FC236}">
              <a16:creationId xmlns:a16="http://schemas.microsoft.com/office/drawing/2014/main" id="{BB99C5FA-A5A5-4B05-B1D9-779CC4FF2DE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2" name="Text Box 1">
          <a:extLst>
            <a:ext uri="{FF2B5EF4-FFF2-40B4-BE49-F238E27FC236}">
              <a16:creationId xmlns:a16="http://schemas.microsoft.com/office/drawing/2014/main" id="{E3A46A1B-D01B-4FEE-BF52-1AC9A3CF6A0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3" name="Text Box 1">
          <a:extLst>
            <a:ext uri="{FF2B5EF4-FFF2-40B4-BE49-F238E27FC236}">
              <a16:creationId xmlns:a16="http://schemas.microsoft.com/office/drawing/2014/main" id="{0199F3EF-B4A9-4E70-9344-0414E76122E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4" name="Text Box 1">
          <a:extLst>
            <a:ext uri="{FF2B5EF4-FFF2-40B4-BE49-F238E27FC236}">
              <a16:creationId xmlns:a16="http://schemas.microsoft.com/office/drawing/2014/main" id="{1878B6CC-080B-4CDE-B842-CD21EEF89EE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5" name="Text Box 1">
          <a:extLst>
            <a:ext uri="{FF2B5EF4-FFF2-40B4-BE49-F238E27FC236}">
              <a16:creationId xmlns:a16="http://schemas.microsoft.com/office/drawing/2014/main" id="{CD62619F-2574-4A89-A1AA-CA92031A80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6" name="Text Box 1">
          <a:extLst>
            <a:ext uri="{FF2B5EF4-FFF2-40B4-BE49-F238E27FC236}">
              <a16:creationId xmlns:a16="http://schemas.microsoft.com/office/drawing/2014/main" id="{CB63320F-93E5-4654-96EF-EB0E4599C11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7" name="Text Box 1">
          <a:extLst>
            <a:ext uri="{FF2B5EF4-FFF2-40B4-BE49-F238E27FC236}">
              <a16:creationId xmlns:a16="http://schemas.microsoft.com/office/drawing/2014/main" id="{DC929766-9BCB-410C-A992-5C73AED4BD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8" name="Text Box 1">
          <a:extLst>
            <a:ext uri="{FF2B5EF4-FFF2-40B4-BE49-F238E27FC236}">
              <a16:creationId xmlns:a16="http://schemas.microsoft.com/office/drawing/2014/main" id="{59BC13A0-DD51-4290-BC60-DE6EEDEC9C7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49" name="Text Box 1">
          <a:extLst>
            <a:ext uri="{FF2B5EF4-FFF2-40B4-BE49-F238E27FC236}">
              <a16:creationId xmlns:a16="http://schemas.microsoft.com/office/drawing/2014/main" id="{6F683DFC-80C5-407F-8931-C3C37DC2C5E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0" name="Text Box 1">
          <a:extLst>
            <a:ext uri="{FF2B5EF4-FFF2-40B4-BE49-F238E27FC236}">
              <a16:creationId xmlns:a16="http://schemas.microsoft.com/office/drawing/2014/main" id="{7CEE609E-F8D6-4ED6-80A7-AFED72A8C1C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1" name="Text Box 1">
          <a:extLst>
            <a:ext uri="{FF2B5EF4-FFF2-40B4-BE49-F238E27FC236}">
              <a16:creationId xmlns:a16="http://schemas.microsoft.com/office/drawing/2014/main" id="{E18B0E69-BD42-40D7-8FEF-FF01E5F4658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2" name="Text Box 1">
          <a:extLst>
            <a:ext uri="{FF2B5EF4-FFF2-40B4-BE49-F238E27FC236}">
              <a16:creationId xmlns:a16="http://schemas.microsoft.com/office/drawing/2014/main" id="{A85A5C47-7B7C-4C13-A10B-3D3F41A31F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3" name="Text Box 1">
          <a:extLst>
            <a:ext uri="{FF2B5EF4-FFF2-40B4-BE49-F238E27FC236}">
              <a16:creationId xmlns:a16="http://schemas.microsoft.com/office/drawing/2014/main" id="{BC8BD131-D051-46EB-9822-6D2F30BC99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4" name="Text Box 1">
          <a:extLst>
            <a:ext uri="{FF2B5EF4-FFF2-40B4-BE49-F238E27FC236}">
              <a16:creationId xmlns:a16="http://schemas.microsoft.com/office/drawing/2014/main" id="{031E6010-CA87-44EB-A8B4-D958B999059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5" name="Text Box 1">
          <a:extLst>
            <a:ext uri="{FF2B5EF4-FFF2-40B4-BE49-F238E27FC236}">
              <a16:creationId xmlns:a16="http://schemas.microsoft.com/office/drawing/2014/main" id="{D3816009-F6A1-4205-B219-C4A0B328A70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6" name="Text Box 1">
          <a:extLst>
            <a:ext uri="{FF2B5EF4-FFF2-40B4-BE49-F238E27FC236}">
              <a16:creationId xmlns:a16="http://schemas.microsoft.com/office/drawing/2014/main" id="{DDFF52EC-1632-47EF-AF36-9332610750F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7" name="Text Box 1">
          <a:extLst>
            <a:ext uri="{FF2B5EF4-FFF2-40B4-BE49-F238E27FC236}">
              <a16:creationId xmlns:a16="http://schemas.microsoft.com/office/drawing/2014/main" id="{C128D090-6E38-47F9-B982-F27CEA8C48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8" name="Text Box 1">
          <a:extLst>
            <a:ext uri="{FF2B5EF4-FFF2-40B4-BE49-F238E27FC236}">
              <a16:creationId xmlns:a16="http://schemas.microsoft.com/office/drawing/2014/main" id="{79DE79CA-6FD6-40C9-A413-88ADB6D65B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59" name="Text Box 1">
          <a:extLst>
            <a:ext uri="{FF2B5EF4-FFF2-40B4-BE49-F238E27FC236}">
              <a16:creationId xmlns:a16="http://schemas.microsoft.com/office/drawing/2014/main" id="{0F385F3E-4EF9-4DD7-951B-E7D49E641B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0" name="Text Box 1">
          <a:extLst>
            <a:ext uri="{FF2B5EF4-FFF2-40B4-BE49-F238E27FC236}">
              <a16:creationId xmlns:a16="http://schemas.microsoft.com/office/drawing/2014/main" id="{6AB05761-9EDB-4FEB-9AF5-B4DCE23137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1" name="Text Box 1">
          <a:extLst>
            <a:ext uri="{FF2B5EF4-FFF2-40B4-BE49-F238E27FC236}">
              <a16:creationId xmlns:a16="http://schemas.microsoft.com/office/drawing/2014/main" id="{AE34482D-E868-46DE-9593-B16CA2A5B8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2" name="Text Box 1">
          <a:extLst>
            <a:ext uri="{FF2B5EF4-FFF2-40B4-BE49-F238E27FC236}">
              <a16:creationId xmlns:a16="http://schemas.microsoft.com/office/drawing/2014/main" id="{05B7B267-89FC-4ACA-AB9F-1E315B817B5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3" name="Text Box 1">
          <a:extLst>
            <a:ext uri="{FF2B5EF4-FFF2-40B4-BE49-F238E27FC236}">
              <a16:creationId xmlns:a16="http://schemas.microsoft.com/office/drawing/2014/main" id="{9A1A6661-D0D0-4C3D-B4B3-E3F252F7BB5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4" name="Text Box 1">
          <a:extLst>
            <a:ext uri="{FF2B5EF4-FFF2-40B4-BE49-F238E27FC236}">
              <a16:creationId xmlns:a16="http://schemas.microsoft.com/office/drawing/2014/main" id="{CAFD239E-6714-4890-B860-97E9B5795AD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5" name="Text Box 1">
          <a:extLst>
            <a:ext uri="{FF2B5EF4-FFF2-40B4-BE49-F238E27FC236}">
              <a16:creationId xmlns:a16="http://schemas.microsoft.com/office/drawing/2014/main" id="{2A2ABDD6-27B1-433C-83AB-E448EE1CAAD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6" name="Text Box 1">
          <a:extLst>
            <a:ext uri="{FF2B5EF4-FFF2-40B4-BE49-F238E27FC236}">
              <a16:creationId xmlns:a16="http://schemas.microsoft.com/office/drawing/2014/main" id="{A3FC43EE-28B4-43D8-9DD2-1687639402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7" name="Text Box 1">
          <a:extLst>
            <a:ext uri="{FF2B5EF4-FFF2-40B4-BE49-F238E27FC236}">
              <a16:creationId xmlns:a16="http://schemas.microsoft.com/office/drawing/2014/main" id="{8C86E955-3C52-45C1-858D-0F7C5B219B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8" name="Text Box 1">
          <a:extLst>
            <a:ext uri="{FF2B5EF4-FFF2-40B4-BE49-F238E27FC236}">
              <a16:creationId xmlns:a16="http://schemas.microsoft.com/office/drawing/2014/main" id="{4ED1948C-F5EA-4EA1-BEDB-F88857EC3C1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69" name="Text Box 1">
          <a:extLst>
            <a:ext uri="{FF2B5EF4-FFF2-40B4-BE49-F238E27FC236}">
              <a16:creationId xmlns:a16="http://schemas.microsoft.com/office/drawing/2014/main" id="{A2CE46EB-5072-41D6-BA27-BB60587069C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0" name="Text Box 1">
          <a:extLst>
            <a:ext uri="{FF2B5EF4-FFF2-40B4-BE49-F238E27FC236}">
              <a16:creationId xmlns:a16="http://schemas.microsoft.com/office/drawing/2014/main" id="{ADF76B3E-A4C4-4E5B-841F-E062522F6BA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1" name="Text Box 1">
          <a:extLst>
            <a:ext uri="{FF2B5EF4-FFF2-40B4-BE49-F238E27FC236}">
              <a16:creationId xmlns:a16="http://schemas.microsoft.com/office/drawing/2014/main" id="{4B194CC5-36C3-475B-9B79-709376F7A4D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2" name="Text Box 1">
          <a:extLst>
            <a:ext uri="{FF2B5EF4-FFF2-40B4-BE49-F238E27FC236}">
              <a16:creationId xmlns:a16="http://schemas.microsoft.com/office/drawing/2014/main" id="{6198EAC7-4013-40D0-AAD7-CF1128E88CA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3" name="Text Box 1">
          <a:extLst>
            <a:ext uri="{FF2B5EF4-FFF2-40B4-BE49-F238E27FC236}">
              <a16:creationId xmlns:a16="http://schemas.microsoft.com/office/drawing/2014/main" id="{C61F8F56-3CF6-4440-998C-313AABD0B4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4" name="Text Box 1">
          <a:extLst>
            <a:ext uri="{FF2B5EF4-FFF2-40B4-BE49-F238E27FC236}">
              <a16:creationId xmlns:a16="http://schemas.microsoft.com/office/drawing/2014/main" id="{2B86ED1D-1524-4423-966E-77747A28E34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5" name="Text Box 1">
          <a:extLst>
            <a:ext uri="{FF2B5EF4-FFF2-40B4-BE49-F238E27FC236}">
              <a16:creationId xmlns:a16="http://schemas.microsoft.com/office/drawing/2014/main" id="{813A8B93-5602-49BE-A5AC-F63487E2782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6" name="Text Box 1">
          <a:extLst>
            <a:ext uri="{FF2B5EF4-FFF2-40B4-BE49-F238E27FC236}">
              <a16:creationId xmlns:a16="http://schemas.microsoft.com/office/drawing/2014/main" id="{8067391D-FA0E-438E-AE31-E15A5F68E5E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7" name="Text Box 1">
          <a:extLst>
            <a:ext uri="{FF2B5EF4-FFF2-40B4-BE49-F238E27FC236}">
              <a16:creationId xmlns:a16="http://schemas.microsoft.com/office/drawing/2014/main" id="{CD5ACFFA-7023-4772-8FDB-B6381AC629F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8" name="Text Box 1">
          <a:extLst>
            <a:ext uri="{FF2B5EF4-FFF2-40B4-BE49-F238E27FC236}">
              <a16:creationId xmlns:a16="http://schemas.microsoft.com/office/drawing/2014/main" id="{9D36EB92-4FCE-4C34-AB06-67EE9906D3B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79" name="Text Box 1">
          <a:extLst>
            <a:ext uri="{FF2B5EF4-FFF2-40B4-BE49-F238E27FC236}">
              <a16:creationId xmlns:a16="http://schemas.microsoft.com/office/drawing/2014/main" id="{5E1FE96C-61F4-4D62-A404-42026C3CF52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0" name="Text Box 1">
          <a:extLst>
            <a:ext uri="{FF2B5EF4-FFF2-40B4-BE49-F238E27FC236}">
              <a16:creationId xmlns:a16="http://schemas.microsoft.com/office/drawing/2014/main" id="{410CCC24-5CDD-4E2E-81E1-BD9275694BA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1" name="Text Box 1">
          <a:extLst>
            <a:ext uri="{FF2B5EF4-FFF2-40B4-BE49-F238E27FC236}">
              <a16:creationId xmlns:a16="http://schemas.microsoft.com/office/drawing/2014/main" id="{1E9B2410-DCA2-4F90-897F-FCDCA7C6B1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2" name="Text Box 1">
          <a:extLst>
            <a:ext uri="{FF2B5EF4-FFF2-40B4-BE49-F238E27FC236}">
              <a16:creationId xmlns:a16="http://schemas.microsoft.com/office/drawing/2014/main" id="{6494D79B-28C0-4ABC-8BCD-12873A8C00B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3" name="Text Box 1">
          <a:extLst>
            <a:ext uri="{FF2B5EF4-FFF2-40B4-BE49-F238E27FC236}">
              <a16:creationId xmlns:a16="http://schemas.microsoft.com/office/drawing/2014/main" id="{577CDEAD-0E8B-4FFD-8B7F-C2E3D505414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4" name="Text Box 1">
          <a:extLst>
            <a:ext uri="{FF2B5EF4-FFF2-40B4-BE49-F238E27FC236}">
              <a16:creationId xmlns:a16="http://schemas.microsoft.com/office/drawing/2014/main" id="{CD2E8CD7-C8C6-41E1-BDB8-0672CC8BD19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5" name="Text Box 1">
          <a:extLst>
            <a:ext uri="{FF2B5EF4-FFF2-40B4-BE49-F238E27FC236}">
              <a16:creationId xmlns:a16="http://schemas.microsoft.com/office/drawing/2014/main" id="{7080CE84-D79F-4F8E-9ABD-5E3049E46D9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6" name="Text Box 1">
          <a:extLst>
            <a:ext uri="{FF2B5EF4-FFF2-40B4-BE49-F238E27FC236}">
              <a16:creationId xmlns:a16="http://schemas.microsoft.com/office/drawing/2014/main" id="{E7B244E7-D26E-4D3A-852C-FE6C6A97D20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7" name="Text Box 1">
          <a:extLst>
            <a:ext uri="{FF2B5EF4-FFF2-40B4-BE49-F238E27FC236}">
              <a16:creationId xmlns:a16="http://schemas.microsoft.com/office/drawing/2014/main" id="{05431181-DD07-4989-BE49-93C5DFF83F8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8" name="Text Box 1">
          <a:extLst>
            <a:ext uri="{FF2B5EF4-FFF2-40B4-BE49-F238E27FC236}">
              <a16:creationId xmlns:a16="http://schemas.microsoft.com/office/drawing/2014/main" id="{42CD1529-1C0E-469B-A3A8-45A2A002375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89" name="Text Box 1">
          <a:extLst>
            <a:ext uri="{FF2B5EF4-FFF2-40B4-BE49-F238E27FC236}">
              <a16:creationId xmlns:a16="http://schemas.microsoft.com/office/drawing/2014/main" id="{9C4DBDE9-E4A2-4703-AC23-6826964DF1D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0" name="Text Box 1">
          <a:extLst>
            <a:ext uri="{FF2B5EF4-FFF2-40B4-BE49-F238E27FC236}">
              <a16:creationId xmlns:a16="http://schemas.microsoft.com/office/drawing/2014/main" id="{A8273CA9-75B9-45A4-9C56-8F6BCCD0EDD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1" name="Text Box 1">
          <a:extLst>
            <a:ext uri="{FF2B5EF4-FFF2-40B4-BE49-F238E27FC236}">
              <a16:creationId xmlns:a16="http://schemas.microsoft.com/office/drawing/2014/main" id="{1DF33209-8A06-4B79-8BAE-F3AB0117FBD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2" name="Text Box 1">
          <a:extLst>
            <a:ext uri="{FF2B5EF4-FFF2-40B4-BE49-F238E27FC236}">
              <a16:creationId xmlns:a16="http://schemas.microsoft.com/office/drawing/2014/main" id="{BF633F0D-C2B3-4408-AE9D-2FFB5C1602E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3" name="Text Box 1">
          <a:extLst>
            <a:ext uri="{FF2B5EF4-FFF2-40B4-BE49-F238E27FC236}">
              <a16:creationId xmlns:a16="http://schemas.microsoft.com/office/drawing/2014/main" id="{642A62FA-7928-4361-A64C-A7AB80393F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4" name="Text Box 1">
          <a:extLst>
            <a:ext uri="{FF2B5EF4-FFF2-40B4-BE49-F238E27FC236}">
              <a16:creationId xmlns:a16="http://schemas.microsoft.com/office/drawing/2014/main" id="{4F3AEA48-A03B-43A7-AC54-ECC9C7D48A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5" name="Text Box 1">
          <a:extLst>
            <a:ext uri="{FF2B5EF4-FFF2-40B4-BE49-F238E27FC236}">
              <a16:creationId xmlns:a16="http://schemas.microsoft.com/office/drawing/2014/main" id="{67C8FEFB-F5C8-4620-B131-1D1B9B89F9E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6" name="Text Box 1">
          <a:extLst>
            <a:ext uri="{FF2B5EF4-FFF2-40B4-BE49-F238E27FC236}">
              <a16:creationId xmlns:a16="http://schemas.microsoft.com/office/drawing/2014/main" id="{BA53EC0A-B84E-4997-83B0-9C8110E50AF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7" name="Text Box 1">
          <a:extLst>
            <a:ext uri="{FF2B5EF4-FFF2-40B4-BE49-F238E27FC236}">
              <a16:creationId xmlns:a16="http://schemas.microsoft.com/office/drawing/2014/main" id="{F1A4A691-0F8E-4BF4-B6F1-F6E77899268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8" name="Text Box 1">
          <a:extLst>
            <a:ext uri="{FF2B5EF4-FFF2-40B4-BE49-F238E27FC236}">
              <a16:creationId xmlns:a16="http://schemas.microsoft.com/office/drawing/2014/main" id="{CB9D713B-E7B3-41E3-BF90-7010262741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1999" name="Text Box 1">
          <a:extLst>
            <a:ext uri="{FF2B5EF4-FFF2-40B4-BE49-F238E27FC236}">
              <a16:creationId xmlns:a16="http://schemas.microsoft.com/office/drawing/2014/main" id="{AB6634C9-F8AB-4543-8D34-63E5421F62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0" name="Text Box 1">
          <a:extLst>
            <a:ext uri="{FF2B5EF4-FFF2-40B4-BE49-F238E27FC236}">
              <a16:creationId xmlns:a16="http://schemas.microsoft.com/office/drawing/2014/main" id="{02C165FB-4E11-4D33-AC22-D7A3163801E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1" name="Text Box 1">
          <a:extLst>
            <a:ext uri="{FF2B5EF4-FFF2-40B4-BE49-F238E27FC236}">
              <a16:creationId xmlns:a16="http://schemas.microsoft.com/office/drawing/2014/main" id="{7CAE1D59-5AC0-46AE-9CED-21B507ABB3F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2" name="Text Box 1">
          <a:extLst>
            <a:ext uri="{FF2B5EF4-FFF2-40B4-BE49-F238E27FC236}">
              <a16:creationId xmlns:a16="http://schemas.microsoft.com/office/drawing/2014/main" id="{BCC2C565-6C5B-471F-9451-C5BB0F2CE7B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3" name="Text Box 1">
          <a:extLst>
            <a:ext uri="{FF2B5EF4-FFF2-40B4-BE49-F238E27FC236}">
              <a16:creationId xmlns:a16="http://schemas.microsoft.com/office/drawing/2014/main" id="{DAE9F75F-4CBE-4F90-8D4D-794BEA36565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4" name="Text Box 1">
          <a:extLst>
            <a:ext uri="{FF2B5EF4-FFF2-40B4-BE49-F238E27FC236}">
              <a16:creationId xmlns:a16="http://schemas.microsoft.com/office/drawing/2014/main" id="{218BAAE6-FAB4-4BD4-90F2-488F2011910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5" name="Text Box 1">
          <a:extLst>
            <a:ext uri="{FF2B5EF4-FFF2-40B4-BE49-F238E27FC236}">
              <a16:creationId xmlns:a16="http://schemas.microsoft.com/office/drawing/2014/main" id="{437416FA-F5FC-4EB8-9F7B-3079401EDD2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6" name="Text Box 1">
          <a:extLst>
            <a:ext uri="{FF2B5EF4-FFF2-40B4-BE49-F238E27FC236}">
              <a16:creationId xmlns:a16="http://schemas.microsoft.com/office/drawing/2014/main" id="{A5D3F12D-E2C5-4A43-8DA8-D32B963A695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7" name="Text Box 1">
          <a:extLst>
            <a:ext uri="{FF2B5EF4-FFF2-40B4-BE49-F238E27FC236}">
              <a16:creationId xmlns:a16="http://schemas.microsoft.com/office/drawing/2014/main" id="{A4B0A8B9-C947-456F-ACD2-A00529F460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8" name="Text Box 1">
          <a:extLst>
            <a:ext uri="{FF2B5EF4-FFF2-40B4-BE49-F238E27FC236}">
              <a16:creationId xmlns:a16="http://schemas.microsoft.com/office/drawing/2014/main" id="{2E6C58DB-CD10-4FB8-B089-BE7FD7C9A05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09" name="Text Box 1">
          <a:extLst>
            <a:ext uri="{FF2B5EF4-FFF2-40B4-BE49-F238E27FC236}">
              <a16:creationId xmlns:a16="http://schemas.microsoft.com/office/drawing/2014/main" id="{32E5BACC-D15B-4581-B93C-BA941D47EDF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0" name="Text Box 1">
          <a:extLst>
            <a:ext uri="{FF2B5EF4-FFF2-40B4-BE49-F238E27FC236}">
              <a16:creationId xmlns:a16="http://schemas.microsoft.com/office/drawing/2014/main" id="{BA7A1C5E-59A6-4105-BB6C-33740AE7647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1" name="Text Box 1">
          <a:extLst>
            <a:ext uri="{FF2B5EF4-FFF2-40B4-BE49-F238E27FC236}">
              <a16:creationId xmlns:a16="http://schemas.microsoft.com/office/drawing/2014/main" id="{BDEB70C3-3B84-4A84-9D67-3965B75244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2" name="Text Box 1">
          <a:extLst>
            <a:ext uri="{FF2B5EF4-FFF2-40B4-BE49-F238E27FC236}">
              <a16:creationId xmlns:a16="http://schemas.microsoft.com/office/drawing/2014/main" id="{6D5BF44B-E020-4B9D-9947-201E043B2C8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3" name="Text Box 1">
          <a:extLst>
            <a:ext uri="{FF2B5EF4-FFF2-40B4-BE49-F238E27FC236}">
              <a16:creationId xmlns:a16="http://schemas.microsoft.com/office/drawing/2014/main" id="{9CFE7460-6F49-4F2B-A0EA-055F9429A22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4" name="Text Box 1">
          <a:extLst>
            <a:ext uri="{FF2B5EF4-FFF2-40B4-BE49-F238E27FC236}">
              <a16:creationId xmlns:a16="http://schemas.microsoft.com/office/drawing/2014/main" id="{07E10634-C9C2-4D57-AA4F-847A5C4FF8C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5" name="Text Box 1">
          <a:extLst>
            <a:ext uri="{FF2B5EF4-FFF2-40B4-BE49-F238E27FC236}">
              <a16:creationId xmlns:a16="http://schemas.microsoft.com/office/drawing/2014/main" id="{61640152-1725-4E0C-A535-38AB95A30EA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6" name="Text Box 1">
          <a:extLst>
            <a:ext uri="{FF2B5EF4-FFF2-40B4-BE49-F238E27FC236}">
              <a16:creationId xmlns:a16="http://schemas.microsoft.com/office/drawing/2014/main" id="{B9F8D7D8-BA6D-4486-A5D7-E02C58F10AB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7" name="Text Box 1">
          <a:extLst>
            <a:ext uri="{FF2B5EF4-FFF2-40B4-BE49-F238E27FC236}">
              <a16:creationId xmlns:a16="http://schemas.microsoft.com/office/drawing/2014/main" id="{18CECCF7-AEEB-4D28-90F7-14B35485395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8" name="Text Box 1">
          <a:extLst>
            <a:ext uri="{FF2B5EF4-FFF2-40B4-BE49-F238E27FC236}">
              <a16:creationId xmlns:a16="http://schemas.microsoft.com/office/drawing/2014/main" id="{5384A1D1-46C1-4469-9E0B-83FA373DF5D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19" name="Text Box 1">
          <a:extLst>
            <a:ext uri="{FF2B5EF4-FFF2-40B4-BE49-F238E27FC236}">
              <a16:creationId xmlns:a16="http://schemas.microsoft.com/office/drawing/2014/main" id="{CA80A4CF-3796-46F4-AA7F-C709E61E172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0" name="Text Box 1">
          <a:extLst>
            <a:ext uri="{FF2B5EF4-FFF2-40B4-BE49-F238E27FC236}">
              <a16:creationId xmlns:a16="http://schemas.microsoft.com/office/drawing/2014/main" id="{498DF5B7-69E6-4B31-9A9B-8DA699670E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1" name="Text Box 1">
          <a:extLst>
            <a:ext uri="{FF2B5EF4-FFF2-40B4-BE49-F238E27FC236}">
              <a16:creationId xmlns:a16="http://schemas.microsoft.com/office/drawing/2014/main" id="{DC82192B-1A9D-4EBC-95FB-D982D984571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2" name="Text Box 1">
          <a:extLst>
            <a:ext uri="{FF2B5EF4-FFF2-40B4-BE49-F238E27FC236}">
              <a16:creationId xmlns:a16="http://schemas.microsoft.com/office/drawing/2014/main" id="{F57846E2-5A35-4431-A936-0A6C6DD7457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3" name="Text Box 1">
          <a:extLst>
            <a:ext uri="{FF2B5EF4-FFF2-40B4-BE49-F238E27FC236}">
              <a16:creationId xmlns:a16="http://schemas.microsoft.com/office/drawing/2014/main" id="{CFDAC3CB-B9AF-4F2B-AED6-6F325AE7362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4" name="Text Box 1">
          <a:extLst>
            <a:ext uri="{FF2B5EF4-FFF2-40B4-BE49-F238E27FC236}">
              <a16:creationId xmlns:a16="http://schemas.microsoft.com/office/drawing/2014/main" id="{599CD77B-47DA-4401-BEED-75E0033EEEB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5" name="Text Box 1">
          <a:extLst>
            <a:ext uri="{FF2B5EF4-FFF2-40B4-BE49-F238E27FC236}">
              <a16:creationId xmlns:a16="http://schemas.microsoft.com/office/drawing/2014/main" id="{70887E31-0316-4226-8818-7E8A43C4917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6" name="Text Box 1">
          <a:extLst>
            <a:ext uri="{FF2B5EF4-FFF2-40B4-BE49-F238E27FC236}">
              <a16:creationId xmlns:a16="http://schemas.microsoft.com/office/drawing/2014/main" id="{99BC97ED-56E3-4F37-9AD7-EEECEFC560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7" name="Text Box 1">
          <a:extLst>
            <a:ext uri="{FF2B5EF4-FFF2-40B4-BE49-F238E27FC236}">
              <a16:creationId xmlns:a16="http://schemas.microsoft.com/office/drawing/2014/main" id="{8CC375AF-AAF5-4BC1-80BA-8D905874317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8" name="Text Box 1">
          <a:extLst>
            <a:ext uri="{FF2B5EF4-FFF2-40B4-BE49-F238E27FC236}">
              <a16:creationId xmlns:a16="http://schemas.microsoft.com/office/drawing/2014/main" id="{FDCFAD7F-B3CD-4E75-A69D-25F1C2AD072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29" name="Text Box 1">
          <a:extLst>
            <a:ext uri="{FF2B5EF4-FFF2-40B4-BE49-F238E27FC236}">
              <a16:creationId xmlns:a16="http://schemas.microsoft.com/office/drawing/2014/main" id="{69255CEE-76E2-464C-B7AA-25115DAC3D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0" name="Text Box 1">
          <a:extLst>
            <a:ext uri="{FF2B5EF4-FFF2-40B4-BE49-F238E27FC236}">
              <a16:creationId xmlns:a16="http://schemas.microsoft.com/office/drawing/2014/main" id="{BDE030FB-964D-404C-97A8-CEC7A08564D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1" name="Text Box 1">
          <a:extLst>
            <a:ext uri="{FF2B5EF4-FFF2-40B4-BE49-F238E27FC236}">
              <a16:creationId xmlns:a16="http://schemas.microsoft.com/office/drawing/2014/main" id="{93104B35-FED2-45C3-A580-9A1DCC6E53D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2" name="Text Box 1">
          <a:extLst>
            <a:ext uri="{FF2B5EF4-FFF2-40B4-BE49-F238E27FC236}">
              <a16:creationId xmlns:a16="http://schemas.microsoft.com/office/drawing/2014/main" id="{A47AC2C8-A8A1-4FB7-A8BA-648018A1CC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3" name="Text Box 1">
          <a:extLst>
            <a:ext uri="{FF2B5EF4-FFF2-40B4-BE49-F238E27FC236}">
              <a16:creationId xmlns:a16="http://schemas.microsoft.com/office/drawing/2014/main" id="{B884AC00-98F0-4220-9FA8-BB41CD82A99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4" name="Text Box 1">
          <a:extLst>
            <a:ext uri="{FF2B5EF4-FFF2-40B4-BE49-F238E27FC236}">
              <a16:creationId xmlns:a16="http://schemas.microsoft.com/office/drawing/2014/main" id="{DD9E5F6D-8C76-4564-AEAC-C45B70B4AFE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5" name="Text Box 1">
          <a:extLst>
            <a:ext uri="{FF2B5EF4-FFF2-40B4-BE49-F238E27FC236}">
              <a16:creationId xmlns:a16="http://schemas.microsoft.com/office/drawing/2014/main" id="{325B2FCC-A6DE-46C2-AA5E-8CBB3B2F884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6" name="Text Box 1">
          <a:extLst>
            <a:ext uri="{FF2B5EF4-FFF2-40B4-BE49-F238E27FC236}">
              <a16:creationId xmlns:a16="http://schemas.microsoft.com/office/drawing/2014/main" id="{B114F0A1-DBEE-406F-A7CC-B4B58A201C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7" name="Text Box 1">
          <a:extLst>
            <a:ext uri="{FF2B5EF4-FFF2-40B4-BE49-F238E27FC236}">
              <a16:creationId xmlns:a16="http://schemas.microsoft.com/office/drawing/2014/main" id="{17CA562A-302F-40A4-8E74-41F1222015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8" name="Text Box 1">
          <a:extLst>
            <a:ext uri="{FF2B5EF4-FFF2-40B4-BE49-F238E27FC236}">
              <a16:creationId xmlns:a16="http://schemas.microsoft.com/office/drawing/2014/main" id="{22C60946-8885-4BE9-963B-3A032EDBE00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39" name="Text Box 1">
          <a:extLst>
            <a:ext uri="{FF2B5EF4-FFF2-40B4-BE49-F238E27FC236}">
              <a16:creationId xmlns:a16="http://schemas.microsoft.com/office/drawing/2014/main" id="{7FF84E0B-A90E-4DBE-B569-8617539EE28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0" name="Text Box 1">
          <a:extLst>
            <a:ext uri="{FF2B5EF4-FFF2-40B4-BE49-F238E27FC236}">
              <a16:creationId xmlns:a16="http://schemas.microsoft.com/office/drawing/2014/main" id="{45649A72-8961-4F4F-83FE-65CC9846AC3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1" name="Text Box 1">
          <a:extLst>
            <a:ext uri="{FF2B5EF4-FFF2-40B4-BE49-F238E27FC236}">
              <a16:creationId xmlns:a16="http://schemas.microsoft.com/office/drawing/2014/main" id="{C6692BDA-1732-4211-9040-7321238631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2" name="Text Box 1">
          <a:extLst>
            <a:ext uri="{FF2B5EF4-FFF2-40B4-BE49-F238E27FC236}">
              <a16:creationId xmlns:a16="http://schemas.microsoft.com/office/drawing/2014/main" id="{4DB27E00-2566-4DD7-9EAF-E3F7B424B85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3" name="Text Box 1">
          <a:extLst>
            <a:ext uri="{FF2B5EF4-FFF2-40B4-BE49-F238E27FC236}">
              <a16:creationId xmlns:a16="http://schemas.microsoft.com/office/drawing/2014/main" id="{A7588089-9916-495C-B032-190784EF2B6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4" name="Text Box 1">
          <a:extLst>
            <a:ext uri="{FF2B5EF4-FFF2-40B4-BE49-F238E27FC236}">
              <a16:creationId xmlns:a16="http://schemas.microsoft.com/office/drawing/2014/main" id="{98E0BEFA-EC17-4AD2-8B85-9373DA9ABA0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5" name="Text Box 1">
          <a:extLst>
            <a:ext uri="{FF2B5EF4-FFF2-40B4-BE49-F238E27FC236}">
              <a16:creationId xmlns:a16="http://schemas.microsoft.com/office/drawing/2014/main" id="{B12BC29A-BF4D-46DE-A67A-281245980BF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6" name="Text Box 1">
          <a:extLst>
            <a:ext uri="{FF2B5EF4-FFF2-40B4-BE49-F238E27FC236}">
              <a16:creationId xmlns:a16="http://schemas.microsoft.com/office/drawing/2014/main" id="{38CB53BD-4BB0-4989-9784-F5C02FACAE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7" name="Text Box 1">
          <a:extLst>
            <a:ext uri="{FF2B5EF4-FFF2-40B4-BE49-F238E27FC236}">
              <a16:creationId xmlns:a16="http://schemas.microsoft.com/office/drawing/2014/main" id="{86F73FF3-4057-4ADA-A9DE-8F81F620081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8" name="Text Box 1">
          <a:extLst>
            <a:ext uri="{FF2B5EF4-FFF2-40B4-BE49-F238E27FC236}">
              <a16:creationId xmlns:a16="http://schemas.microsoft.com/office/drawing/2014/main" id="{0387825B-791B-4DFB-8271-CD1AD7106C5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49" name="Text Box 1">
          <a:extLst>
            <a:ext uri="{FF2B5EF4-FFF2-40B4-BE49-F238E27FC236}">
              <a16:creationId xmlns:a16="http://schemas.microsoft.com/office/drawing/2014/main" id="{11C448EC-E79A-41E4-8011-2D2FBB78BE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0" name="Text Box 1">
          <a:extLst>
            <a:ext uri="{FF2B5EF4-FFF2-40B4-BE49-F238E27FC236}">
              <a16:creationId xmlns:a16="http://schemas.microsoft.com/office/drawing/2014/main" id="{1C5A3425-124C-4FE7-9201-B28EABE741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1" name="Text Box 1">
          <a:extLst>
            <a:ext uri="{FF2B5EF4-FFF2-40B4-BE49-F238E27FC236}">
              <a16:creationId xmlns:a16="http://schemas.microsoft.com/office/drawing/2014/main" id="{2757E556-4CBB-4729-8D9D-90EBA86D548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2" name="Text Box 1">
          <a:extLst>
            <a:ext uri="{FF2B5EF4-FFF2-40B4-BE49-F238E27FC236}">
              <a16:creationId xmlns:a16="http://schemas.microsoft.com/office/drawing/2014/main" id="{F8C7A43C-2A59-4676-B880-011F3C6A12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3" name="Text Box 1">
          <a:extLst>
            <a:ext uri="{FF2B5EF4-FFF2-40B4-BE49-F238E27FC236}">
              <a16:creationId xmlns:a16="http://schemas.microsoft.com/office/drawing/2014/main" id="{6E5EDE00-1111-4A34-8985-694959D3141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4" name="Text Box 1">
          <a:extLst>
            <a:ext uri="{FF2B5EF4-FFF2-40B4-BE49-F238E27FC236}">
              <a16:creationId xmlns:a16="http://schemas.microsoft.com/office/drawing/2014/main" id="{3C25BE1A-57D9-4463-9972-60A063C099D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5" name="Text Box 1">
          <a:extLst>
            <a:ext uri="{FF2B5EF4-FFF2-40B4-BE49-F238E27FC236}">
              <a16:creationId xmlns:a16="http://schemas.microsoft.com/office/drawing/2014/main" id="{5ADEC78D-4E69-443A-B220-92240E3989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6" name="Text Box 1">
          <a:extLst>
            <a:ext uri="{FF2B5EF4-FFF2-40B4-BE49-F238E27FC236}">
              <a16:creationId xmlns:a16="http://schemas.microsoft.com/office/drawing/2014/main" id="{18B8E22F-88B8-48B7-BEC0-E849FFD7D9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7" name="Text Box 1">
          <a:extLst>
            <a:ext uri="{FF2B5EF4-FFF2-40B4-BE49-F238E27FC236}">
              <a16:creationId xmlns:a16="http://schemas.microsoft.com/office/drawing/2014/main" id="{B11B7E30-36A7-4DC5-B26D-3967F2FF7E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8" name="Text Box 1">
          <a:extLst>
            <a:ext uri="{FF2B5EF4-FFF2-40B4-BE49-F238E27FC236}">
              <a16:creationId xmlns:a16="http://schemas.microsoft.com/office/drawing/2014/main" id="{DF36EAFD-2F8E-425B-9E12-B1209AA1263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59" name="Text Box 1">
          <a:extLst>
            <a:ext uri="{FF2B5EF4-FFF2-40B4-BE49-F238E27FC236}">
              <a16:creationId xmlns:a16="http://schemas.microsoft.com/office/drawing/2014/main" id="{F707CF35-AE5A-406F-A4C3-B2A0404FFE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0" name="Text Box 1">
          <a:extLst>
            <a:ext uri="{FF2B5EF4-FFF2-40B4-BE49-F238E27FC236}">
              <a16:creationId xmlns:a16="http://schemas.microsoft.com/office/drawing/2014/main" id="{606993D2-21EC-4302-8198-5D21CCA7EB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1" name="Text Box 1">
          <a:extLst>
            <a:ext uri="{FF2B5EF4-FFF2-40B4-BE49-F238E27FC236}">
              <a16:creationId xmlns:a16="http://schemas.microsoft.com/office/drawing/2014/main" id="{AC55CFD6-8E3F-4EDA-BA3D-CB51FCFB7B4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2" name="Text Box 1">
          <a:extLst>
            <a:ext uri="{FF2B5EF4-FFF2-40B4-BE49-F238E27FC236}">
              <a16:creationId xmlns:a16="http://schemas.microsoft.com/office/drawing/2014/main" id="{0C048C28-8540-45A8-8883-9AF7AA5B41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3" name="Text Box 1">
          <a:extLst>
            <a:ext uri="{FF2B5EF4-FFF2-40B4-BE49-F238E27FC236}">
              <a16:creationId xmlns:a16="http://schemas.microsoft.com/office/drawing/2014/main" id="{099B88C8-1F47-44D6-ADFB-7950BF8979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4" name="Text Box 1">
          <a:extLst>
            <a:ext uri="{FF2B5EF4-FFF2-40B4-BE49-F238E27FC236}">
              <a16:creationId xmlns:a16="http://schemas.microsoft.com/office/drawing/2014/main" id="{72D0A08E-510C-4843-831C-BE68CCA7D46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5" name="Text Box 1">
          <a:extLst>
            <a:ext uri="{FF2B5EF4-FFF2-40B4-BE49-F238E27FC236}">
              <a16:creationId xmlns:a16="http://schemas.microsoft.com/office/drawing/2014/main" id="{F8B94EF3-51DF-4273-9368-ED5366829D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6" name="Text Box 1">
          <a:extLst>
            <a:ext uri="{FF2B5EF4-FFF2-40B4-BE49-F238E27FC236}">
              <a16:creationId xmlns:a16="http://schemas.microsoft.com/office/drawing/2014/main" id="{AC411636-AA3A-4FD2-AE76-E753A8388F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7" name="Text Box 1">
          <a:extLst>
            <a:ext uri="{FF2B5EF4-FFF2-40B4-BE49-F238E27FC236}">
              <a16:creationId xmlns:a16="http://schemas.microsoft.com/office/drawing/2014/main" id="{44173E3F-9972-4618-A072-D9DA0E5FFEC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8" name="Text Box 1">
          <a:extLst>
            <a:ext uri="{FF2B5EF4-FFF2-40B4-BE49-F238E27FC236}">
              <a16:creationId xmlns:a16="http://schemas.microsoft.com/office/drawing/2014/main" id="{429B1AB3-F765-4C45-AFE6-CD7D5A618D2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69" name="Text Box 1">
          <a:extLst>
            <a:ext uri="{FF2B5EF4-FFF2-40B4-BE49-F238E27FC236}">
              <a16:creationId xmlns:a16="http://schemas.microsoft.com/office/drawing/2014/main" id="{4C213914-AFE6-43CD-9F36-C4AB6AF7A72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0" name="Text Box 1">
          <a:extLst>
            <a:ext uri="{FF2B5EF4-FFF2-40B4-BE49-F238E27FC236}">
              <a16:creationId xmlns:a16="http://schemas.microsoft.com/office/drawing/2014/main" id="{EE0DECFA-A8D5-4B82-A912-F97A10049B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1" name="Text Box 1">
          <a:extLst>
            <a:ext uri="{FF2B5EF4-FFF2-40B4-BE49-F238E27FC236}">
              <a16:creationId xmlns:a16="http://schemas.microsoft.com/office/drawing/2014/main" id="{A8525963-4585-4D7F-B8A7-093E4AD779E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2" name="Text Box 1">
          <a:extLst>
            <a:ext uri="{FF2B5EF4-FFF2-40B4-BE49-F238E27FC236}">
              <a16:creationId xmlns:a16="http://schemas.microsoft.com/office/drawing/2014/main" id="{7A49D9A1-73EA-4B8C-95F4-6B3CC07471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3" name="Text Box 1">
          <a:extLst>
            <a:ext uri="{FF2B5EF4-FFF2-40B4-BE49-F238E27FC236}">
              <a16:creationId xmlns:a16="http://schemas.microsoft.com/office/drawing/2014/main" id="{C9D58BB5-B4D8-484A-8CD7-30AF5137C5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4" name="Text Box 1">
          <a:extLst>
            <a:ext uri="{FF2B5EF4-FFF2-40B4-BE49-F238E27FC236}">
              <a16:creationId xmlns:a16="http://schemas.microsoft.com/office/drawing/2014/main" id="{5B05168A-EFB0-458D-A20B-6B16095A069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5" name="Text Box 1">
          <a:extLst>
            <a:ext uri="{FF2B5EF4-FFF2-40B4-BE49-F238E27FC236}">
              <a16:creationId xmlns:a16="http://schemas.microsoft.com/office/drawing/2014/main" id="{C2B1C7FD-6FC3-4484-A39C-1EF52D3DC25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6" name="Text Box 1">
          <a:extLst>
            <a:ext uri="{FF2B5EF4-FFF2-40B4-BE49-F238E27FC236}">
              <a16:creationId xmlns:a16="http://schemas.microsoft.com/office/drawing/2014/main" id="{343BA232-36E3-4DB8-B5A9-7A0801EE035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7" name="Text Box 1">
          <a:extLst>
            <a:ext uri="{FF2B5EF4-FFF2-40B4-BE49-F238E27FC236}">
              <a16:creationId xmlns:a16="http://schemas.microsoft.com/office/drawing/2014/main" id="{A6E3B580-29E1-416B-B8BB-508879E633A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8" name="Text Box 1">
          <a:extLst>
            <a:ext uri="{FF2B5EF4-FFF2-40B4-BE49-F238E27FC236}">
              <a16:creationId xmlns:a16="http://schemas.microsoft.com/office/drawing/2014/main" id="{FFA3D22D-FCB1-49D7-8DEB-B0A058EC4C5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79" name="Text Box 1">
          <a:extLst>
            <a:ext uri="{FF2B5EF4-FFF2-40B4-BE49-F238E27FC236}">
              <a16:creationId xmlns:a16="http://schemas.microsoft.com/office/drawing/2014/main" id="{EBBAC9FF-ED9C-477D-826C-BF9862E7D17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0" name="Text Box 1">
          <a:extLst>
            <a:ext uri="{FF2B5EF4-FFF2-40B4-BE49-F238E27FC236}">
              <a16:creationId xmlns:a16="http://schemas.microsoft.com/office/drawing/2014/main" id="{1329F82F-3883-4D21-B3EB-5190C7AAE95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1" name="Text Box 1">
          <a:extLst>
            <a:ext uri="{FF2B5EF4-FFF2-40B4-BE49-F238E27FC236}">
              <a16:creationId xmlns:a16="http://schemas.microsoft.com/office/drawing/2014/main" id="{F0D53FAA-0AA6-4DD3-AD04-D8032C4CF4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2" name="Text Box 1">
          <a:extLst>
            <a:ext uri="{FF2B5EF4-FFF2-40B4-BE49-F238E27FC236}">
              <a16:creationId xmlns:a16="http://schemas.microsoft.com/office/drawing/2014/main" id="{E81988AB-0DDD-43D2-88F5-C31C2CD4A26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3" name="Text Box 1">
          <a:extLst>
            <a:ext uri="{FF2B5EF4-FFF2-40B4-BE49-F238E27FC236}">
              <a16:creationId xmlns:a16="http://schemas.microsoft.com/office/drawing/2014/main" id="{2157A7D6-6870-4359-8764-4C3FE722364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4" name="Text Box 1">
          <a:extLst>
            <a:ext uri="{FF2B5EF4-FFF2-40B4-BE49-F238E27FC236}">
              <a16:creationId xmlns:a16="http://schemas.microsoft.com/office/drawing/2014/main" id="{39E914CC-63CC-4823-AA1A-48D0D05F0D8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5" name="Text Box 1">
          <a:extLst>
            <a:ext uri="{FF2B5EF4-FFF2-40B4-BE49-F238E27FC236}">
              <a16:creationId xmlns:a16="http://schemas.microsoft.com/office/drawing/2014/main" id="{18E2B3DD-1D87-4B8D-A8E8-A2C0B3C27BB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6" name="Text Box 1">
          <a:extLst>
            <a:ext uri="{FF2B5EF4-FFF2-40B4-BE49-F238E27FC236}">
              <a16:creationId xmlns:a16="http://schemas.microsoft.com/office/drawing/2014/main" id="{B59F21EA-B8E3-42ED-95A3-4039647718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7" name="Text Box 1">
          <a:extLst>
            <a:ext uri="{FF2B5EF4-FFF2-40B4-BE49-F238E27FC236}">
              <a16:creationId xmlns:a16="http://schemas.microsoft.com/office/drawing/2014/main" id="{8A6686CF-B7EB-4460-8A74-560B02B894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8" name="Text Box 1">
          <a:extLst>
            <a:ext uri="{FF2B5EF4-FFF2-40B4-BE49-F238E27FC236}">
              <a16:creationId xmlns:a16="http://schemas.microsoft.com/office/drawing/2014/main" id="{1484F1B8-2324-4983-AF61-EBB2F96A374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89" name="Text Box 1">
          <a:extLst>
            <a:ext uri="{FF2B5EF4-FFF2-40B4-BE49-F238E27FC236}">
              <a16:creationId xmlns:a16="http://schemas.microsoft.com/office/drawing/2014/main" id="{7F779198-7FD9-432B-A419-C48BF2F2AF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0" name="Text Box 1">
          <a:extLst>
            <a:ext uri="{FF2B5EF4-FFF2-40B4-BE49-F238E27FC236}">
              <a16:creationId xmlns:a16="http://schemas.microsoft.com/office/drawing/2014/main" id="{89C8AFE5-E76A-4539-8DDD-2CFE8071EB5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1" name="Text Box 1">
          <a:extLst>
            <a:ext uri="{FF2B5EF4-FFF2-40B4-BE49-F238E27FC236}">
              <a16:creationId xmlns:a16="http://schemas.microsoft.com/office/drawing/2014/main" id="{40965BF8-C205-4739-8625-3B87B26600B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2" name="Text Box 1">
          <a:extLst>
            <a:ext uri="{FF2B5EF4-FFF2-40B4-BE49-F238E27FC236}">
              <a16:creationId xmlns:a16="http://schemas.microsoft.com/office/drawing/2014/main" id="{0C31F6C0-E066-42D0-A244-8AAC4B939DA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3" name="Text Box 1">
          <a:extLst>
            <a:ext uri="{FF2B5EF4-FFF2-40B4-BE49-F238E27FC236}">
              <a16:creationId xmlns:a16="http://schemas.microsoft.com/office/drawing/2014/main" id="{38738F0A-BD9A-40E3-9AA7-175CFF07EC0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4" name="Text Box 1">
          <a:extLst>
            <a:ext uri="{FF2B5EF4-FFF2-40B4-BE49-F238E27FC236}">
              <a16:creationId xmlns:a16="http://schemas.microsoft.com/office/drawing/2014/main" id="{E1E75348-7A96-4CF3-B4EB-7662DA65321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5" name="Text Box 1">
          <a:extLst>
            <a:ext uri="{FF2B5EF4-FFF2-40B4-BE49-F238E27FC236}">
              <a16:creationId xmlns:a16="http://schemas.microsoft.com/office/drawing/2014/main" id="{E765190C-0DF1-4E97-B8DF-11218B70E92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6" name="Text Box 1">
          <a:extLst>
            <a:ext uri="{FF2B5EF4-FFF2-40B4-BE49-F238E27FC236}">
              <a16:creationId xmlns:a16="http://schemas.microsoft.com/office/drawing/2014/main" id="{195AF51C-9D29-4D71-8015-A7D7507066A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7" name="Text Box 1">
          <a:extLst>
            <a:ext uri="{FF2B5EF4-FFF2-40B4-BE49-F238E27FC236}">
              <a16:creationId xmlns:a16="http://schemas.microsoft.com/office/drawing/2014/main" id="{6A52DFE2-12A8-4065-8F8C-8F2048884E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8" name="Text Box 1">
          <a:extLst>
            <a:ext uri="{FF2B5EF4-FFF2-40B4-BE49-F238E27FC236}">
              <a16:creationId xmlns:a16="http://schemas.microsoft.com/office/drawing/2014/main" id="{CA968CB2-AA92-4976-A60E-08C2209094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099" name="Text Box 1">
          <a:extLst>
            <a:ext uri="{FF2B5EF4-FFF2-40B4-BE49-F238E27FC236}">
              <a16:creationId xmlns:a16="http://schemas.microsoft.com/office/drawing/2014/main" id="{4947DE83-A948-4A69-8CBF-60543F42EC1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0" name="Text Box 1">
          <a:extLst>
            <a:ext uri="{FF2B5EF4-FFF2-40B4-BE49-F238E27FC236}">
              <a16:creationId xmlns:a16="http://schemas.microsoft.com/office/drawing/2014/main" id="{826F203F-F00C-453E-AE0E-A96E5A0BFAE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1" name="Text Box 1">
          <a:extLst>
            <a:ext uri="{FF2B5EF4-FFF2-40B4-BE49-F238E27FC236}">
              <a16:creationId xmlns:a16="http://schemas.microsoft.com/office/drawing/2014/main" id="{10EA7739-4692-40C5-A8D7-06F4030C678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2" name="Text Box 1">
          <a:extLst>
            <a:ext uri="{FF2B5EF4-FFF2-40B4-BE49-F238E27FC236}">
              <a16:creationId xmlns:a16="http://schemas.microsoft.com/office/drawing/2014/main" id="{5ADD4C17-2662-4244-9C3A-1B9070CD3B1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3" name="Text Box 1">
          <a:extLst>
            <a:ext uri="{FF2B5EF4-FFF2-40B4-BE49-F238E27FC236}">
              <a16:creationId xmlns:a16="http://schemas.microsoft.com/office/drawing/2014/main" id="{B73D277A-C444-49A5-8CAA-4DABC9FCC3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4" name="Text Box 1">
          <a:extLst>
            <a:ext uri="{FF2B5EF4-FFF2-40B4-BE49-F238E27FC236}">
              <a16:creationId xmlns:a16="http://schemas.microsoft.com/office/drawing/2014/main" id="{19C5F73D-C7A4-4FF1-A923-DF3BE12C38E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5" name="Text Box 1">
          <a:extLst>
            <a:ext uri="{FF2B5EF4-FFF2-40B4-BE49-F238E27FC236}">
              <a16:creationId xmlns:a16="http://schemas.microsoft.com/office/drawing/2014/main" id="{B555BEDD-196D-46EC-B8DD-B39E1889C5D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6" name="Text Box 1">
          <a:extLst>
            <a:ext uri="{FF2B5EF4-FFF2-40B4-BE49-F238E27FC236}">
              <a16:creationId xmlns:a16="http://schemas.microsoft.com/office/drawing/2014/main" id="{FED29D12-1A2F-41BC-B528-CEF3EF04B3F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7" name="Text Box 1">
          <a:extLst>
            <a:ext uri="{FF2B5EF4-FFF2-40B4-BE49-F238E27FC236}">
              <a16:creationId xmlns:a16="http://schemas.microsoft.com/office/drawing/2014/main" id="{652E3A3D-E47B-456F-8C66-49422CE013E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8" name="Text Box 1">
          <a:extLst>
            <a:ext uri="{FF2B5EF4-FFF2-40B4-BE49-F238E27FC236}">
              <a16:creationId xmlns:a16="http://schemas.microsoft.com/office/drawing/2014/main" id="{3D6A3C8C-DAB4-4D92-A7DE-620BD4F4A46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09" name="Text Box 1">
          <a:extLst>
            <a:ext uri="{FF2B5EF4-FFF2-40B4-BE49-F238E27FC236}">
              <a16:creationId xmlns:a16="http://schemas.microsoft.com/office/drawing/2014/main" id="{2CB2D48A-7462-4B8D-AB3E-44400C891A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0" name="Text Box 1">
          <a:extLst>
            <a:ext uri="{FF2B5EF4-FFF2-40B4-BE49-F238E27FC236}">
              <a16:creationId xmlns:a16="http://schemas.microsoft.com/office/drawing/2014/main" id="{54B18153-56C0-4E15-9A01-3EC958CDD19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1" name="Text Box 1">
          <a:extLst>
            <a:ext uri="{FF2B5EF4-FFF2-40B4-BE49-F238E27FC236}">
              <a16:creationId xmlns:a16="http://schemas.microsoft.com/office/drawing/2014/main" id="{B4B4C4BF-B38F-4B1A-8B46-65CB1D0F006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2" name="Text Box 1">
          <a:extLst>
            <a:ext uri="{FF2B5EF4-FFF2-40B4-BE49-F238E27FC236}">
              <a16:creationId xmlns:a16="http://schemas.microsoft.com/office/drawing/2014/main" id="{4ABB940E-10AA-4338-853E-729824DC14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3" name="Text Box 1">
          <a:extLst>
            <a:ext uri="{FF2B5EF4-FFF2-40B4-BE49-F238E27FC236}">
              <a16:creationId xmlns:a16="http://schemas.microsoft.com/office/drawing/2014/main" id="{DE8451A6-2C79-4AB5-9890-9519039678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4" name="Text Box 1">
          <a:extLst>
            <a:ext uri="{FF2B5EF4-FFF2-40B4-BE49-F238E27FC236}">
              <a16:creationId xmlns:a16="http://schemas.microsoft.com/office/drawing/2014/main" id="{750CAE8F-56C6-45EF-9351-2BD51DFE11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5" name="Text Box 1">
          <a:extLst>
            <a:ext uri="{FF2B5EF4-FFF2-40B4-BE49-F238E27FC236}">
              <a16:creationId xmlns:a16="http://schemas.microsoft.com/office/drawing/2014/main" id="{DD6096D1-6DBE-4B5B-8686-21CB5EE3DBF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6" name="Text Box 1">
          <a:extLst>
            <a:ext uri="{FF2B5EF4-FFF2-40B4-BE49-F238E27FC236}">
              <a16:creationId xmlns:a16="http://schemas.microsoft.com/office/drawing/2014/main" id="{60030738-E4F7-403E-A1B8-86B5A8444E5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7" name="Text Box 1">
          <a:extLst>
            <a:ext uri="{FF2B5EF4-FFF2-40B4-BE49-F238E27FC236}">
              <a16:creationId xmlns:a16="http://schemas.microsoft.com/office/drawing/2014/main" id="{54D60F25-331F-489B-8263-4445F84DD71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8" name="Text Box 1">
          <a:extLst>
            <a:ext uri="{FF2B5EF4-FFF2-40B4-BE49-F238E27FC236}">
              <a16:creationId xmlns:a16="http://schemas.microsoft.com/office/drawing/2014/main" id="{1B03AF07-A78C-4539-AD1B-83102DFED97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19" name="Text Box 1">
          <a:extLst>
            <a:ext uri="{FF2B5EF4-FFF2-40B4-BE49-F238E27FC236}">
              <a16:creationId xmlns:a16="http://schemas.microsoft.com/office/drawing/2014/main" id="{6F8DF2EA-D346-4B12-A58D-71AF9CA60D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0" name="Text Box 1">
          <a:extLst>
            <a:ext uri="{FF2B5EF4-FFF2-40B4-BE49-F238E27FC236}">
              <a16:creationId xmlns:a16="http://schemas.microsoft.com/office/drawing/2014/main" id="{F12AE2CA-D0AD-4F19-8AAA-D3536AED4F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1" name="Text Box 1">
          <a:extLst>
            <a:ext uri="{FF2B5EF4-FFF2-40B4-BE49-F238E27FC236}">
              <a16:creationId xmlns:a16="http://schemas.microsoft.com/office/drawing/2014/main" id="{8F92CF88-219C-4133-B286-339D9FBB53A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2" name="Text Box 1">
          <a:extLst>
            <a:ext uri="{FF2B5EF4-FFF2-40B4-BE49-F238E27FC236}">
              <a16:creationId xmlns:a16="http://schemas.microsoft.com/office/drawing/2014/main" id="{BFFC53B5-679A-4BCE-8481-A0239676E3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3" name="Text Box 1">
          <a:extLst>
            <a:ext uri="{FF2B5EF4-FFF2-40B4-BE49-F238E27FC236}">
              <a16:creationId xmlns:a16="http://schemas.microsoft.com/office/drawing/2014/main" id="{5D67A8DE-67D2-48AD-8E63-2AD6C35CE7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4" name="Text Box 1">
          <a:extLst>
            <a:ext uri="{FF2B5EF4-FFF2-40B4-BE49-F238E27FC236}">
              <a16:creationId xmlns:a16="http://schemas.microsoft.com/office/drawing/2014/main" id="{3CC1B575-B873-4B3C-88EF-BC3759820C8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5" name="Text Box 1">
          <a:extLst>
            <a:ext uri="{FF2B5EF4-FFF2-40B4-BE49-F238E27FC236}">
              <a16:creationId xmlns:a16="http://schemas.microsoft.com/office/drawing/2014/main" id="{EF0B2BFD-4119-4835-A43F-04FC9949DB8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6" name="Text Box 1">
          <a:extLst>
            <a:ext uri="{FF2B5EF4-FFF2-40B4-BE49-F238E27FC236}">
              <a16:creationId xmlns:a16="http://schemas.microsoft.com/office/drawing/2014/main" id="{9CCB7D86-86AA-4D40-9DE7-0575EC5DAEC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7" name="Text Box 1">
          <a:extLst>
            <a:ext uri="{FF2B5EF4-FFF2-40B4-BE49-F238E27FC236}">
              <a16:creationId xmlns:a16="http://schemas.microsoft.com/office/drawing/2014/main" id="{AE0060EE-1403-455F-92EE-A4336505E8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8" name="Text Box 1">
          <a:extLst>
            <a:ext uri="{FF2B5EF4-FFF2-40B4-BE49-F238E27FC236}">
              <a16:creationId xmlns:a16="http://schemas.microsoft.com/office/drawing/2014/main" id="{A940C832-09B8-4401-AEA3-3564A40B11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29" name="Text Box 1">
          <a:extLst>
            <a:ext uri="{FF2B5EF4-FFF2-40B4-BE49-F238E27FC236}">
              <a16:creationId xmlns:a16="http://schemas.microsoft.com/office/drawing/2014/main" id="{817AD19F-5E94-42D6-808D-9CF6326DBF9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0" name="Text Box 1">
          <a:extLst>
            <a:ext uri="{FF2B5EF4-FFF2-40B4-BE49-F238E27FC236}">
              <a16:creationId xmlns:a16="http://schemas.microsoft.com/office/drawing/2014/main" id="{4B2E25A3-937E-412F-AAE1-64ED90D0B77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1" name="Text Box 1">
          <a:extLst>
            <a:ext uri="{FF2B5EF4-FFF2-40B4-BE49-F238E27FC236}">
              <a16:creationId xmlns:a16="http://schemas.microsoft.com/office/drawing/2014/main" id="{945FCE1B-58D3-4563-AE6C-0C8CC5B1A3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2" name="Text Box 1">
          <a:extLst>
            <a:ext uri="{FF2B5EF4-FFF2-40B4-BE49-F238E27FC236}">
              <a16:creationId xmlns:a16="http://schemas.microsoft.com/office/drawing/2014/main" id="{33270ADA-72AB-455A-B57F-E730BB88C79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3" name="Text Box 1">
          <a:extLst>
            <a:ext uri="{FF2B5EF4-FFF2-40B4-BE49-F238E27FC236}">
              <a16:creationId xmlns:a16="http://schemas.microsoft.com/office/drawing/2014/main" id="{AE7BBC2D-68B1-4001-B40D-34DE19F4461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4" name="Text Box 1">
          <a:extLst>
            <a:ext uri="{FF2B5EF4-FFF2-40B4-BE49-F238E27FC236}">
              <a16:creationId xmlns:a16="http://schemas.microsoft.com/office/drawing/2014/main" id="{630344CB-79BB-4DAE-BFAD-AB8143A6AA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5" name="Text Box 1">
          <a:extLst>
            <a:ext uri="{FF2B5EF4-FFF2-40B4-BE49-F238E27FC236}">
              <a16:creationId xmlns:a16="http://schemas.microsoft.com/office/drawing/2014/main" id="{313F7A64-80B1-464B-9499-9AB7F74689E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6" name="Text Box 1">
          <a:extLst>
            <a:ext uri="{FF2B5EF4-FFF2-40B4-BE49-F238E27FC236}">
              <a16:creationId xmlns:a16="http://schemas.microsoft.com/office/drawing/2014/main" id="{82934625-139C-40DE-A9F1-444D1F9A9AB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7" name="Text Box 1">
          <a:extLst>
            <a:ext uri="{FF2B5EF4-FFF2-40B4-BE49-F238E27FC236}">
              <a16:creationId xmlns:a16="http://schemas.microsoft.com/office/drawing/2014/main" id="{A1D67204-38E2-438E-A0E8-FB0E7ACE88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8" name="Text Box 1">
          <a:extLst>
            <a:ext uri="{FF2B5EF4-FFF2-40B4-BE49-F238E27FC236}">
              <a16:creationId xmlns:a16="http://schemas.microsoft.com/office/drawing/2014/main" id="{19064C7A-D651-48A0-9A9D-B89EB7FD09E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39" name="Text Box 1">
          <a:extLst>
            <a:ext uri="{FF2B5EF4-FFF2-40B4-BE49-F238E27FC236}">
              <a16:creationId xmlns:a16="http://schemas.microsoft.com/office/drawing/2014/main" id="{BD49EC43-F2B7-4067-91FD-4C06211FB86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0" name="Text Box 1">
          <a:extLst>
            <a:ext uri="{FF2B5EF4-FFF2-40B4-BE49-F238E27FC236}">
              <a16:creationId xmlns:a16="http://schemas.microsoft.com/office/drawing/2014/main" id="{ADBB032C-A9B1-4D98-A886-3F17782472A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1" name="Text Box 1">
          <a:extLst>
            <a:ext uri="{FF2B5EF4-FFF2-40B4-BE49-F238E27FC236}">
              <a16:creationId xmlns:a16="http://schemas.microsoft.com/office/drawing/2014/main" id="{3740F832-B605-41F9-8379-41D5BF84F8E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2" name="Text Box 1">
          <a:extLst>
            <a:ext uri="{FF2B5EF4-FFF2-40B4-BE49-F238E27FC236}">
              <a16:creationId xmlns:a16="http://schemas.microsoft.com/office/drawing/2014/main" id="{D8617728-A7BD-4592-B2AB-93DC3169DEF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3" name="Text Box 1">
          <a:extLst>
            <a:ext uri="{FF2B5EF4-FFF2-40B4-BE49-F238E27FC236}">
              <a16:creationId xmlns:a16="http://schemas.microsoft.com/office/drawing/2014/main" id="{EE388A5E-8015-4E65-9399-541D2609BCF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4" name="Text Box 1">
          <a:extLst>
            <a:ext uri="{FF2B5EF4-FFF2-40B4-BE49-F238E27FC236}">
              <a16:creationId xmlns:a16="http://schemas.microsoft.com/office/drawing/2014/main" id="{C7A59CD1-B469-4529-92A0-E66296311A7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5" name="Text Box 1">
          <a:extLst>
            <a:ext uri="{FF2B5EF4-FFF2-40B4-BE49-F238E27FC236}">
              <a16:creationId xmlns:a16="http://schemas.microsoft.com/office/drawing/2014/main" id="{8087E1E6-02AD-4295-8B47-FEC817CF4F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6" name="Text Box 1">
          <a:extLst>
            <a:ext uri="{FF2B5EF4-FFF2-40B4-BE49-F238E27FC236}">
              <a16:creationId xmlns:a16="http://schemas.microsoft.com/office/drawing/2014/main" id="{318CB616-65F4-42A5-996B-BFC89D4818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7" name="Text Box 1">
          <a:extLst>
            <a:ext uri="{FF2B5EF4-FFF2-40B4-BE49-F238E27FC236}">
              <a16:creationId xmlns:a16="http://schemas.microsoft.com/office/drawing/2014/main" id="{0ED08042-F36B-4A5A-AC74-5852A0E6CF2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8" name="Text Box 1">
          <a:extLst>
            <a:ext uri="{FF2B5EF4-FFF2-40B4-BE49-F238E27FC236}">
              <a16:creationId xmlns:a16="http://schemas.microsoft.com/office/drawing/2014/main" id="{6A498CF8-7B8B-459A-82D7-DE5FC22478B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49" name="Text Box 1">
          <a:extLst>
            <a:ext uri="{FF2B5EF4-FFF2-40B4-BE49-F238E27FC236}">
              <a16:creationId xmlns:a16="http://schemas.microsoft.com/office/drawing/2014/main" id="{E3454A68-77B3-4783-B9B8-638449E6D5B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0" name="Text Box 1">
          <a:extLst>
            <a:ext uri="{FF2B5EF4-FFF2-40B4-BE49-F238E27FC236}">
              <a16:creationId xmlns:a16="http://schemas.microsoft.com/office/drawing/2014/main" id="{2C38F38A-E79B-49BD-B423-99BF696A54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1" name="Text Box 1">
          <a:extLst>
            <a:ext uri="{FF2B5EF4-FFF2-40B4-BE49-F238E27FC236}">
              <a16:creationId xmlns:a16="http://schemas.microsoft.com/office/drawing/2014/main" id="{4C4FE763-84AD-4BEF-89BD-C72CEE5147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2" name="Text Box 1">
          <a:extLst>
            <a:ext uri="{FF2B5EF4-FFF2-40B4-BE49-F238E27FC236}">
              <a16:creationId xmlns:a16="http://schemas.microsoft.com/office/drawing/2014/main" id="{8A64E27F-8420-473D-9F34-6F0FF66977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3" name="Text Box 1">
          <a:extLst>
            <a:ext uri="{FF2B5EF4-FFF2-40B4-BE49-F238E27FC236}">
              <a16:creationId xmlns:a16="http://schemas.microsoft.com/office/drawing/2014/main" id="{37F5FF6A-B5E1-4C6F-BC5F-37070CB8686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4" name="Text Box 1">
          <a:extLst>
            <a:ext uri="{FF2B5EF4-FFF2-40B4-BE49-F238E27FC236}">
              <a16:creationId xmlns:a16="http://schemas.microsoft.com/office/drawing/2014/main" id="{8F9B6080-7BC1-45C9-A825-5E75B3E793F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5" name="Text Box 1">
          <a:extLst>
            <a:ext uri="{FF2B5EF4-FFF2-40B4-BE49-F238E27FC236}">
              <a16:creationId xmlns:a16="http://schemas.microsoft.com/office/drawing/2014/main" id="{E3C65341-10AF-495C-A216-B81A15BFFB8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6" name="Text Box 1">
          <a:extLst>
            <a:ext uri="{FF2B5EF4-FFF2-40B4-BE49-F238E27FC236}">
              <a16:creationId xmlns:a16="http://schemas.microsoft.com/office/drawing/2014/main" id="{8EE43F40-0853-481C-8E7F-745CDF36B24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7" name="Text Box 1">
          <a:extLst>
            <a:ext uri="{FF2B5EF4-FFF2-40B4-BE49-F238E27FC236}">
              <a16:creationId xmlns:a16="http://schemas.microsoft.com/office/drawing/2014/main" id="{C81268C3-919A-498D-AE01-5A3BB667B8E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8" name="Text Box 1">
          <a:extLst>
            <a:ext uri="{FF2B5EF4-FFF2-40B4-BE49-F238E27FC236}">
              <a16:creationId xmlns:a16="http://schemas.microsoft.com/office/drawing/2014/main" id="{3F1EB3B5-DB7A-4877-8B07-C89EC590F0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59" name="Text Box 1">
          <a:extLst>
            <a:ext uri="{FF2B5EF4-FFF2-40B4-BE49-F238E27FC236}">
              <a16:creationId xmlns:a16="http://schemas.microsoft.com/office/drawing/2014/main" id="{60A3F9BB-CC9B-4FCA-916F-4995EB1564C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0" name="Text Box 1">
          <a:extLst>
            <a:ext uri="{FF2B5EF4-FFF2-40B4-BE49-F238E27FC236}">
              <a16:creationId xmlns:a16="http://schemas.microsoft.com/office/drawing/2014/main" id="{0B831A65-F99A-456E-842D-377E425B2BB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1" name="Text Box 1">
          <a:extLst>
            <a:ext uri="{FF2B5EF4-FFF2-40B4-BE49-F238E27FC236}">
              <a16:creationId xmlns:a16="http://schemas.microsoft.com/office/drawing/2014/main" id="{D9833F32-51BB-469E-B81E-3DECC6C92FE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2" name="Text Box 1">
          <a:extLst>
            <a:ext uri="{FF2B5EF4-FFF2-40B4-BE49-F238E27FC236}">
              <a16:creationId xmlns:a16="http://schemas.microsoft.com/office/drawing/2014/main" id="{F0C11747-9B1F-420E-BDDA-AE9DE465F3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3" name="Text Box 1">
          <a:extLst>
            <a:ext uri="{FF2B5EF4-FFF2-40B4-BE49-F238E27FC236}">
              <a16:creationId xmlns:a16="http://schemas.microsoft.com/office/drawing/2014/main" id="{75E9969B-441D-4468-9322-29F65E3913E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4" name="Text Box 1">
          <a:extLst>
            <a:ext uri="{FF2B5EF4-FFF2-40B4-BE49-F238E27FC236}">
              <a16:creationId xmlns:a16="http://schemas.microsoft.com/office/drawing/2014/main" id="{91D6E2CF-C59A-4D6C-A275-A53FEFE569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5" name="Text Box 1">
          <a:extLst>
            <a:ext uri="{FF2B5EF4-FFF2-40B4-BE49-F238E27FC236}">
              <a16:creationId xmlns:a16="http://schemas.microsoft.com/office/drawing/2014/main" id="{F8CDE8D3-4E9D-445E-911B-835A93FCBF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6" name="Text Box 1">
          <a:extLst>
            <a:ext uri="{FF2B5EF4-FFF2-40B4-BE49-F238E27FC236}">
              <a16:creationId xmlns:a16="http://schemas.microsoft.com/office/drawing/2014/main" id="{B2C5823A-BC42-48EA-895D-B76D1A0370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7" name="Text Box 1">
          <a:extLst>
            <a:ext uri="{FF2B5EF4-FFF2-40B4-BE49-F238E27FC236}">
              <a16:creationId xmlns:a16="http://schemas.microsoft.com/office/drawing/2014/main" id="{3594C8C3-729A-4C4E-9EC9-1DE779B729E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8" name="Text Box 1">
          <a:extLst>
            <a:ext uri="{FF2B5EF4-FFF2-40B4-BE49-F238E27FC236}">
              <a16:creationId xmlns:a16="http://schemas.microsoft.com/office/drawing/2014/main" id="{AD510EA1-F868-4668-ABDB-6B7A7B8656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69" name="Text Box 1">
          <a:extLst>
            <a:ext uri="{FF2B5EF4-FFF2-40B4-BE49-F238E27FC236}">
              <a16:creationId xmlns:a16="http://schemas.microsoft.com/office/drawing/2014/main" id="{58B571EC-A66A-4CB2-A688-84FDE6E757E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0" name="Text Box 1">
          <a:extLst>
            <a:ext uri="{FF2B5EF4-FFF2-40B4-BE49-F238E27FC236}">
              <a16:creationId xmlns:a16="http://schemas.microsoft.com/office/drawing/2014/main" id="{3930A841-50DD-4267-907C-A08A9C87A3F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1" name="Text Box 1">
          <a:extLst>
            <a:ext uri="{FF2B5EF4-FFF2-40B4-BE49-F238E27FC236}">
              <a16:creationId xmlns:a16="http://schemas.microsoft.com/office/drawing/2014/main" id="{F40DC0A6-A039-4E35-A046-DC765CC65DC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2" name="Text Box 1">
          <a:extLst>
            <a:ext uri="{FF2B5EF4-FFF2-40B4-BE49-F238E27FC236}">
              <a16:creationId xmlns:a16="http://schemas.microsoft.com/office/drawing/2014/main" id="{A5D81684-F6D8-42DF-AB7A-EAC6BC861B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3" name="Text Box 1">
          <a:extLst>
            <a:ext uri="{FF2B5EF4-FFF2-40B4-BE49-F238E27FC236}">
              <a16:creationId xmlns:a16="http://schemas.microsoft.com/office/drawing/2014/main" id="{FD4DE1D0-3139-4FFC-A482-1F01DDD49D0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4" name="Text Box 1">
          <a:extLst>
            <a:ext uri="{FF2B5EF4-FFF2-40B4-BE49-F238E27FC236}">
              <a16:creationId xmlns:a16="http://schemas.microsoft.com/office/drawing/2014/main" id="{77511089-639E-4016-A35A-4E4D1482F6B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5" name="Text Box 1">
          <a:extLst>
            <a:ext uri="{FF2B5EF4-FFF2-40B4-BE49-F238E27FC236}">
              <a16:creationId xmlns:a16="http://schemas.microsoft.com/office/drawing/2014/main" id="{F005E0AE-79A1-48F1-9462-15CB75AF064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6" name="Text Box 1">
          <a:extLst>
            <a:ext uri="{FF2B5EF4-FFF2-40B4-BE49-F238E27FC236}">
              <a16:creationId xmlns:a16="http://schemas.microsoft.com/office/drawing/2014/main" id="{75882BAD-0D7D-479F-9B1C-662EFD1CFEB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7" name="Text Box 1">
          <a:extLst>
            <a:ext uri="{FF2B5EF4-FFF2-40B4-BE49-F238E27FC236}">
              <a16:creationId xmlns:a16="http://schemas.microsoft.com/office/drawing/2014/main" id="{221E8D22-0DB8-49C8-BBEF-E566C477DBD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8" name="Text Box 1">
          <a:extLst>
            <a:ext uri="{FF2B5EF4-FFF2-40B4-BE49-F238E27FC236}">
              <a16:creationId xmlns:a16="http://schemas.microsoft.com/office/drawing/2014/main" id="{7A85C0F0-9944-4ED3-B790-C76546E030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79" name="Text Box 1">
          <a:extLst>
            <a:ext uri="{FF2B5EF4-FFF2-40B4-BE49-F238E27FC236}">
              <a16:creationId xmlns:a16="http://schemas.microsoft.com/office/drawing/2014/main" id="{4E734AF2-3139-48AF-924F-B2E2A9FF3F4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0" name="Text Box 1">
          <a:extLst>
            <a:ext uri="{FF2B5EF4-FFF2-40B4-BE49-F238E27FC236}">
              <a16:creationId xmlns:a16="http://schemas.microsoft.com/office/drawing/2014/main" id="{41402DEB-9512-420C-A1E2-D167D22CD4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1" name="Text Box 1">
          <a:extLst>
            <a:ext uri="{FF2B5EF4-FFF2-40B4-BE49-F238E27FC236}">
              <a16:creationId xmlns:a16="http://schemas.microsoft.com/office/drawing/2014/main" id="{B2C13691-6BCF-4519-B28D-ED258301BEA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2" name="Text Box 1">
          <a:extLst>
            <a:ext uri="{FF2B5EF4-FFF2-40B4-BE49-F238E27FC236}">
              <a16:creationId xmlns:a16="http://schemas.microsoft.com/office/drawing/2014/main" id="{AF58BC7B-B59F-4F63-A309-27711D60829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3" name="Text Box 1">
          <a:extLst>
            <a:ext uri="{FF2B5EF4-FFF2-40B4-BE49-F238E27FC236}">
              <a16:creationId xmlns:a16="http://schemas.microsoft.com/office/drawing/2014/main" id="{2A72CC61-4924-46E4-B762-EC4C3672714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4" name="Text Box 1">
          <a:extLst>
            <a:ext uri="{FF2B5EF4-FFF2-40B4-BE49-F238E27FC236}">
              <a16:creationId xmlns:a16="http://schemas.microsoft.com/office/drawing/2014/main" id="{1C74D868-E0F5-4BC7-B998-9B5869575B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5" name="Text Box 1">
          <a:extLst>
            <a:ext uri="{FF2B5EF4-FFF2-40B4-BE49-F238E27FC236}">
              <a16:creationId xmlns:a16="http://schemas.microsoft.com/office/drawing/2014/main" id="{87575621-4E3E-43EA-9015-267F84BA7B7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6" name="Text Box 1">
          <a:extLst>
            <a:ext uri="{FF2B5EF4-FFF2-40B4-BE49-F238E27FC236}">
              <a16:creationId xmlns:a16="http://schemas.microsoft.com/office/drawing/2014/main" id="{BF92FB9D-A99D-468F-B523-80D852A69CB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7" name="Text Box 1">
          <a:extLst>
            <a:ext uri="{FF2B5EF4-FFF2-40B4-BE49-F238E27FC236}">
              <a16:creationId xmlns:a16="http://schemas.microsoft.com/office/drawing/2014/main" id="{15AB1B7E-DFC4-4CFC-95A0-8A9AF423305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8" name="Text Box 1">
          <a:extLst>
            <a:ext uri="{FF2B5EF4-FFF2-40B4-BE49-F238E27FC236}">
              <a16:creationId xmlns:a16="http://schemas.microsoft.com/office/drawing/2014/main" id="{FDB5553A-DF46-4511-939F-641B3EBE02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89" name="Text Box 1">
          <a:extLst>
            <a:ext uri="{FF2B5EF4-FFF2-40B4-BE49-F238E27FC236}">
              <a16:creationId xmlns:a16="http://schemas.microsoft.com/office/drawing/2014/main" id="{1DB93CAD-AC45-4513-9830-B944FD2718E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0" name="Text Box 1">
          <a:extLst>
            <a:ext uri="{FF2B5EF4-FFF2-40B4-BE49-F238E27FC236}">
              <a16:creationId xmlns:a16="http://schemas.microsoft.com/office/drawing/2014/main" id="{2C6288E7-E526-44A8-A57F-45FAE9CD31F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1" name="Text Box 1">
          <a:extLst>
            <a:ext uri="{FF2B5EF4-FFF2-40B4-BE49-F238E27FC236}">
              <a16:creationId xmlns:a16="http://schemas.microsoft.com/office/drawing/2014/main" id="{99F6C04B-1CD9-4195-B3E3-21C5E530F6D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2" name="Text Box 1">
          <a:extLst>
            <a:ext uri="{FF2B5EF4-FFF2-40B4-BE49-F238E27FC236}">
              <a16:creationId xmlns:a16="http://schemas.microsoft.com/office/drawing/2014/main" id="{446C92CC-897A-4524-922E-5650073C488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3" name="Text Box 1">
          <a:extLst>
            <a:ext uri="{FF2B5EF4-FFF2-40B4-BE49-F238E27FC236}">
              <a16:creationId xmlns:a16="http://schemas.microsoft.com/office/drawing/2014/main" id="{E6A6E48C-15D3-44BB-907F-7D540755DFE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4" name="Text Box 1">
          <a:extLst>
            <a:ext uri="{FF2B5EF4-FFF2-40B4-BE49-F238E27FC236}">
              <a16:creationId xmlns:a16="http://schemas.microsoft.com/office/drawing/2014/main" id="{DD5BDB26-3B67-4939-BEF4-954420BC1A9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5" name="Text Box 1">
          <a:extLst>
            <a:ext uri="{FF2B5EF4-FFF2-40B4-BE49-F238E27FC236}">
              <a16:creationId xmlns:a16="http://schemas.microsoft.com/office/drawing/2014/main" id="{FCD0BE73-B543-4838-84B8-DFAC5B334D0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6" name="Text Box 1">
          <a:extLst>
            <a:ext uri="{FF2B5EF4-FFF2-40B4-BE49-F238E27FC236}">
              <a16:creationId xmlns:a16="http://schemas.microsoft.com/office/drawing/2014/main" id="{20CFFE89-89F9-44CC-A6FB-5B3B23A5B39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7" name="Text Box 1">
          <a:extLst>
            <a:ext uri="{FF2B5EF4-FFF2-40B4-BE49-F238E27FC236}">
              <a16:creationId xmlns:a16="http://schemas.microsoft.com/office/drawing/2014/main" id="{11C2A5C4-05CC-47D7-850F-637762A8150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8" name="Text Box 1">
          <a:extLst>
            <a:ext uri="{FF2B5EF4-FFF2-40B4-BE49-F238E27FC236}">
              <a16:creationId xmlns:a16="http://schemas.microsoft.com/office/drawing/2014/main" id="{61A385DC-D73F-4FB0-8671-F412AE129C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199" name="Text Box 1">
          <a:extLst>
            <a:ext uri="{FF2B5EF4-FFF2-40B4-BE49-F238E27FC236}">
              <a16:creationId xmlns:a16="http://schemas.microsoft.com/office/drawing/2014/main" id="{00218384-9F9B-4FEB-AB54-1B52F3229FF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0" name="Text Box 1">
          <a:extLst>
            <a:ext uri="{FF2B5EF4-FFF2-40B4-BE49-F238E27FC236}">
              <a16:creationId xmlns:a16="http://schemas.microsoft.com/office/drawing/2014/main" id="{B6FDAC9D-6413-4FEA-BD45-CA5B32B6DE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1" name="Text Box 1">
          <a:extLst>
            <a:ext uri="{FF2B5EF4-FFF2-40B4-BE49-F238E27FC236}">
              <a16:creationId xmlns:a16="http://schemas.microsoft.com/office/drawing/2014/main" id="{C27A2C71-E259-482B-8DAC-BBF53568E56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2" name="Text Box 1">
          <a:extLst>
            <a:ext uri="{FF2B5EF4-FFF2-40B4-BE49-F238E27FC236}">
              <a16:creationId xmlns:a16="http://schemas.microsoft.com/office/drawing/2014/main" id="{EBF32BB9-752F-4755-A8AF-C4E19BADD7B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3" name="Text Box 1">
          <a:extLst>
            <a:ext uri="{FF2B5EF4-FFF2-40B4-BE49-F238E27FC236}">
              <a16:creationId xmlns:a16="http://schemas.microsoft.com/office/drawing/2014/main" id="{3A6D215E-0576-42B1-AB3B-9EFE8464FA3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4" name="Text Box 1">
          <a:extLst>
            <a:ext uri="{FF2B5EF4-FFF2-40B4-BE49-F238E27FC236}">
              <a16:creationId xmlns:a16="http://schemas.microsoft.com/office/drawing/2014/main" id="{6F03E42B-9E44-403C-B551-B9DED86C1F7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5" name="Text Box 1">
          <a:extLst>
            <a:ext uri="{FF2B5EF4-FFF2-40B4-BE49-F238E27FC236}">
              <a16:creationId xmlns:a16="http://schemas.microsoft.com/office/drawing/2014/main" id="{1DCDE1E5-14E6-4408-9FCB-56DAE9BA2C5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6" name="Text Box 1">
          <a:extLst>
            <a:ext uri="{FF2B5EF4-FFF2-40B4-BE49-F238E27FC236}">
              <a16:creationId xmlns:a16="http://schemas.microsoft.com/office/drawing/2014/main" id="{0B122F82-2945-44B9-9588-28D42AF76A1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7" name="Text Box 1">
          <a:extLst>
            <a:ext uri="{FF2B5EF4-FFF2-40B4-BE49-F238E27FC236}">
              <a16:creationId xmlns:a16="http://schemas.microsoft.com/office/drawing/2014/main" id="{478A3032-FB5A-4A04-9739-078A0B37C3D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8" name="Text Box 1">
          <a:extLst>
            <a:ext uri="{FF2B5EF4-FFF2-40B4-BE49-F238E27FC236}">
              <a16:creationId xmlns:a16="http://schemas.microsoft.com/office/drawing/2014/main" id="{9DD039F5-BCBC-4D3D-9966-FC034C92479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09" name="Text Box 1">
          <a:extLst>
            <a:ext uri="{FF2B5EF4-FFF2-40B4-BE49-F238E27FC236}">
              <a16:creationId xmlns:a16="http://schemas.microsoft.com/office/drawing/2014/main" id="{92DAF375-DFC7-4B39-9645-DA67A26FC4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0" name="Text Box 1">
          <a:extLst>
            <a:ext uri="{FF2B5EF4-FFF2-40B4-BE49-F238E27FC236}">
              <a16:creationId xmlns:a16="http://schemas.microsoft.com/office/drawing/2014/main" id="{BA5B92D4-3688-4225-80D3-1471C650B9A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1" name="Text Box 1">
          <a:extLst>
            <a:ext uri="{FF2B5EF4-FFF2-40B4-BE49-F238E27FC236}">
              <a16:creationId xmlns:a16="http://schemas.microsoft.com/office/drawing/2014/main" id="{73C37BAA-E553-4ED7-80F4-9C1A62B55F0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2" name="Text Box 1">
          <a:extLst>
            <a:ext uri="{FF2B5EF4-FFF2-40B4-BE49-F238E27FC236}">
              <a16:creationId xmlns:a16="http://schemas.microsoft.com/office/drawing/2014/main" id="{5429BA4F-C451-4FC5-BC26-D6DD74DB27A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3" name="Text Box 1">
          <a:extLst>
            <a:ext uri="{FF2B5EF4-FFF2-40B4-BE49-F238E27FC236}">
              <a16:creationId xmlns:a16="http://schemas.microsoft.com/office/drawing/2014/main" id="{19030075-60D6-45B2-AB9A-CE3400B6B07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4" name="Text Box 1">
          <a:extLst>
            <a:ext uri="{FF2B5EF4-FFF2-40B4-BE49-F238E27FC236}">
              <a16:creationId xmlns:a16="http://schemas.microsoft.com/office/drawing/2014/main" id="{5FF22D72-DC1C-4199-96B4-A072425C6CB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5" name="Text Box 1">
          <a:extLst>
            <a:ext uri="{FF2B5EF4-FFF2-40B4-BE49-F238E27FC236}">
              <a16:creationId xmlns:a16="http://schemas.microsoft.com/office/drawing/2014/main" id="{3A9DFBAD-8701-4AEF-8199-B51005CA1CF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6" name="Text Box 1">
          <a:extLst>
            <a:ext uri="{FF2B5EF4-FFF2-40B4-BE49-F238E27FC236}">
              <a16:creationId xmlns:a16="http://schemas.microsoft.com/office/drawing/2014/main" id="{6B94A3E9-CF68-49C4-87BD-7F9E9C0F5B6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7" name="Text Box 1">
          <a:extLst>
            <a:ext uri="{FF2B5EF4-FFF2-40B4-BE49-F238E27FC236}">
              <a16:creationId xmlns:a16="http://schemas.microsoft.com/office/drawing/2014/main" id="{A9EF3A57-566A-42AB-8B26-5097774D2F7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8" name="Text Box 1">
          <a:extLst>
            <a:ext uri="{FF2B5EF4-FFF2-40B4-BE49-F238E27FC236}">
              <a16:creationId xmlns:a16="http://schemas.microsoft.com/office/drawing/2014/main" id="{86458CAC-EE60-42AF-B396-D5F6D4B70FF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19" name="Text Box 1">
          <a:extLst>
            <a:ext uri="{FF2B5EF4-FFF2-40B4-BE49-F238E27FC236}">
              <a16:creationId xmlns:a16="http://schemas.microsoft.com/office/drawing/2014/main" id="{5F24D0D1-5D79-459C-9863-6BD07B78E3E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0" name="Text Box 1">
          <a:extLst>
            <a:ext uri="{FF2B5EF4-FFF2-40B4-BE49-F238E27FC236}">
              <a16:creationId xmlns:a16="http://schemas.microsoft.com/office/drawing/2014/main" id="{23BC9C1D-61D1-44EF-A194-4C61E465C2E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1" name="Text Box 1">
          <a:extLst>
            <a:ext uri="{FF2B5EF4-FFF2-40B4-BE49-F238E27FC236}">
              <a16:creationId xmlns:a16="http://schemas.microsoft.com/office/drawing/2014/main" id="{63A4BFFB-3E5E-4C4C-9106-CF95833A3F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2" name="Text Box 1">
          <a:extLst>
            <a:ext uri="{FF2B5EF4-FFF2-40B4-BE49-F238E27FC236}">
              <a16:creationId xmlns:a16="http://schemas.microsoft.com/office/drawing/2014/main" id="{C13DEB72-654F-47F2-9CA5-D13B98788A3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3" name="Text Box 1">
          <a:extLst>
            <a:ext uri="{FF2B5EF4-FFF2-40B4-BE49-F238E27FC236}">
              <a16:creationId xmlns:a16="http://schemas.microsoft.com/office/drawing/2014/main" id="{C4D2AC3E-4E5B-4834-9A98-7100AA018C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4" name="Text Box 1">
          <a:extLst>
            <a:ext uri="{FF2B5EF4-FFF2-40B4-BE49-F238E27FC236}">
              <a16:creationId xmlns:a16="http://schemas.microsoft.com/office/drawing/2014/main" id="{3ED93B5B-3D3A-45DF-BDD2-2EB77B430AC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5" name="Text Box 1">
          <a:extLst>
            <a:ext uri="{FF2B5EF4-FFF2-40B4-BE49-F238E27FC236}">
              <a16:creationId xmlns:a16="http://schemas.microsoft.com/office/drawing/2014/main" id="{6EA53F5B-9A4E-4294-88D8-5A469B87A41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6" name="Text Box 1">
          <a:extLst>
            <a:ext uri="{FF2B5EF4-FFF2-40B4-BE49-F238E27FC236}">
              <a16:creationId xmlns:a16="http://schemas.microsoft.com/office/drawing/2014/main" id="{AD685748-7495-48CB-9F37-DDE7E04565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7" name="Text Box 1">
          <a:extLst>
            <a:ext uri="{FF2B5EF4-FFF2-40B4-BE49-F238E27FC236}">
              <a16:creationId xmlns:a16="http://schemas.microsoft.com/office/drawing/2014/main" id="{B3679D18-D49A-42BF-8241-4B39658BB9B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8" name="Text Box 1">
          <a:extLst>
            <a:ext uri="{FF2B5EF4-FFF2-40B4-BE49-F238E27FC236}">
              <a16:creationId xmlns:a16="http://schemas.microsoft.com/office/drawing/2014/main" id="{44981A96-9235-4782-95E0-C8AC371E07F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29" name="Text Box 1">
          <a:extLst>
            <a:ext uri="{FF2B5EF4-FFF2-40B4-BE49-F238E27FC236}">
              <a16:creationId xmlns:a16="http://schemas.microsoft.com/office/drawing/2014/main" id="{11C57E0D-D1A0-47F3-8229-666E69B201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0" name="Text Box 1">
          <a:extLst>
            <a:ext uri="{FF2B5EF4-FFF2-40B4-BE49-F238E27FC236}">
              <a16:creationId xmlns:a16="http://schemas.microsoft.com/office/drawing/2014/main" id="{71A7331F-9219-4B26-9DB5-E49AEF2CF7E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1" name="Text Box 1">
          <a:extLst>
            <a:ext uri="{FF2B5EF4-FFF2-40B4-BE49-F238E27FC236}">
              <a16:creationId xmlns:a16="http://schemas.microsoft.com/office/drawing/2014/main" id="{AD46EDC2-07D3-49F0-8E5E-01C299CF0BD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2" name="Text Box 1">
          <a:extLst>
            <a:ext uri="{FF2B5EF4-FFF2-40B4-BE49-F238E27FC236}">
              <a16:creationId xmlns:a16="http://schemas.microsoft.com/office/drawing/2014/main" id="{61CA9EDB-567C-4A38-8D96-B2CB9BF1CB4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3" name="Text Box 1">
          <a:extLst>
            <a:ext uri="{FF2B5EF4-FFF2-40B4-BE49-F238E27FC236}">
              <a16:creationId xmlns:a16="http://schemas.microsoft.com/office/drawing/2014/main" id="{4E62F4E3-FD52-4CDB-8BF5-B86C1F580DD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4" name="Text Box 1">
          <a:extLst>
            <a:ext uri="{FF2B5EF4-FFF2-40B4-BE49-F238E27FC236}">
              <a16:creationId xmlns:a16="http://schemas.microsoft.com/office/drawing/2014/main" id="{1AE85C97-DF02-411E-977E-6FE32153F8C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5" name="Text Box 1">
          <a:extLst>
            <a:ext uri="{FF2B5EF4-FFF2-40B4-BE49-F238E27FC236}">
              <a16:creationId xmlns:a16="http://schemas.microsoft.com/office/drawing/2014/main" id="{882A5C8D-53D1-4217-BB08-D1883D57BDF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6" name="Text Box 1">
          <a:extLst>
            <a:ext uri="{FF2B5EF4-FFF2-40B4-BE49-F238E27FC236}">
              <a16:creationId xmlns:a16="http://schemas.microsoft.com/office/drawing/2014/main" id="{E315D78C-3516-48D7-8DF8-E3329BA16C5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7" name="Text Box 1">
          <a:extLst>
            <a:ext uri="{FF2B5EF4-FFF2-40B4-BE49-F238E27FC236}">
              <a16:creationId xmlns:a16="http://schemas.microsoft.com/office/drawing/2014/main" id="{256B2A8A-3B30-436A-B123-878ACA71DCE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8" name="Text Box 1">
          <a:extLst>
            <a:ext uri="{FF2B5EF4-FFF2-40B4-BE49-F238E27FC236}">
              <a16:creationId xmlns:a16="http://schemas.microsoft.com/office/drawing/2014/main" id="{C112A863-52BA-4298-BCCB-6E88F39B87E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39" name="Text Box 1">
          <a:extLst>
            <a:ext uri="{FF2B5EF4-FFF2-40B4-BE49-F238E27FC236}">
              <a16:creationId xmlns:a16="http://schemas.microsoft.com/office/drawing/2014/main" id="{0266BDF2-089E-4C17-9DFD-6338406F545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0" name="Text Box 1">
          <a:extLst>
            <a:ext uri="{FF2B5EF4-FFF2-40B4-BE49-F238E27FC236}">
              <a16:creationId xmlns:a16="http://schemas.microsoft.com/office/drawing/2014/main" id="{0A93480F-D069-426A-BFFC-994239D373D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1" name="Text Box 1">
          <a:extLst>
            <a:ext uri="{FF2B5EF4-FFF2-40B4-BE49-F238E27FC236}">
              <a16:creationId xmlns:a16="http://schemas.microsoft.com/office/drawing/2014/main" id="{47F744A5-C155-47EF-AB51-E621ABA344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2" name="Text Box 1">
          <a:extLst>
            <a:ext uri="{FF2B5EF4-FFF2-40B4-BE49-F238E27FC236}">
              <a16:creationId xmlns:a16="http://schemas.microsoft.com/office/drawing/2014/main" id="{2987C5B8-487E-4AA5-A572-A45F40B00A4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3" name="Text Box 1">
          <a:extLst>
            <a:ext uri="{FF2B5EF4-FFF2-40B4-BE49-F238E27FC236}">
              <a16:creationId xmlns:a16="http://schemas.microsoft.com/office/drawing/2014/main" id="{1D9F094C-DDE8-4D2B-B5AC-7545FC6C90B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4" name="Text Box 1">
          <a:extLst>
            <a:ext uri="{FF2B5EF4-FFF2-40B4-BE49-F238E27FC236}">
              <a16:creationId xmlns:a16="http://schemas.microsoft.com/office/drawing/2014/main" id="{8B6F6446-5E19-4083-90DE-88D634C03F1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5" name="Text Box 1">
          <a:extLst>
            <a:ext uri="{FF2B5EF4-FFF2-40B4-BE49-F238E27FC236}">
              <a16:creationId xmlns:a16="http://schemas.microsoft.com/office/drawing/2014/main" id="{66AB2258-EAF8-4FB0-8199-383E80FE3D8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6" name="Text Box 1">
          <a:extLst>
            <a:ext uri="{FF2B5EF4-FFF2-40B4-BE49-F238E27FC236}">
              <a16:creationId xmlns:a16="http://schemas.microsoft.com/office/drawing/2014/main" id="{6F8F9A5E-66B4-4085-83BB-67C79C44880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7" name="Text Box 1">
          <a:extLst>
            <a:ext uri="{FF2B5EF4-FFF2-40B4-BE49-F238E27FC236}">
              <a16:creationId xmlns:a16="http://schemas.microsoft.com/office/drawing/2014/main" id="{8504913D-549A-4EB8-99B2-A48AE23CD4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8" name="Text Box 1">
          <a:extLst>
            <a:ext uri="{FF2B5EF4-FFF2-40B4-BE49-F238E27FC236}">
              <a16:creationId xmlns:a16="http://schemas.microsoft.com/office/drawing/2014/main" id="{B57B7090-E4A7-4803-8DCC-84D0D7D6959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49" name="Text Box 1">
          <a:extLst>
            <a:ext uri="{FF2B5EF4-FFF2-40B4-BE49-F238E27FC236}">
              <a16:creationId xmlns:a16="http://schemas.microsoft.com/office/drawing/2014/main" id="{C98F67E6-A079-4532-B704-86B274D4437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0" name="Text Box 1">
          <a:extLst>
            <a:ext uri="{FF2B5EF4-FFF2-40B4-BE49-F238E27FC236}">
              <a16:creationId xmlns:a16="http://schemas.microsoft.com/office/drawing/2014/main" id="{F2D86E67-BE9F-41C6-8EDF-A86B2373A53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1" name="Text Box 1">
          <a:extLst>
            <a:ext uri="{FF2B5EF4-FFF2-40B4-BE49-F238E27FC236}">
              <a16:creationId xmlns:a16="http://schemas.microsoft.com/office/drawing/2014/main" id="{734FA8EE-1B5B-4FB0-B1D7-DCF2393DB6A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2" name="Text Box 1">
          <a:extLst>
            <a:ext uri="{FF2B5EF4-FFF2-40B4-BE49-F238E27FC236}">
              <a16:creationId xmlns:a16="http://schemas.microsoft.com/office/drawing/2014/main" id="{0E5BE5AF-F726-430C-B8B4-858BFE0FBB0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3" name="Text Box 1">
          <a:extLst>
            <a:ext uri="{FF2B5EF4-FFF2-40B4-BE49-F238E27FC236}">
              <a16:creationId xmlns:a16="http://schemas.microsoft.com/office/drawing/2014/main" id="{03A3A1F3-92E4-4452-ABE7-D8C7EABC835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4" name="Text Box 1">
          <a:extLst>
            <a:ext uri="{FF2B5EF4-FFF2-40B4-BE49-F238E27FC236}">
              <a16:creationId xmlns:a16="http://schemas.microsoft.com/office/drawing/2014/main" id="{DCE70073-1CD9-49AD-95B0-09EE028D776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5" name="Text Box 1">
          <a:extLst>
            <a:ext uri="{FF2B5EF4-FFF2-40B4-BE49-F238E27FC236}">
              <a16:creationId xmlns:a16="http://schemas.microsoft.com/office/drawing/2014/main" id="{35AE1A22-F936-49B2-92F1-7F8BEC03ED9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6" name="Text Box 1">
          <a:extLst>
            <a:ext uri="{FF2B5EF4-FFF2-40B4-BE49-F238E27FC236}">
              <a16:creationId xmlns:a16="http://schemas.microsoft.com/office/drawing/2014/main" id="{F77D6E15-A7EC-48AD-AD66-32498B989B8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7" name="Text Box 1">
          <a:extLst>
            <a:ext uri="{FF2B5EF4-FFF2-40B4-BE49-F238E27FC236}">
              <a16:creationId xmlns:a16="http://schemas.microsoft.com/office/drawing/2014/main" id="{0B70DBB5-9BAD-4CEF-8326-47FE46C5413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8" name="Text Box 1">
          <a:extLst>
            <a:ext uri="{FF2B5EF4-FFF2-40B4-BE49-F238E27FC236}">
              <a16:creationId xmlns:a16="http://schemas.microsoft.com/office/drawing/2014/main" id="{EBFA0C02-A544-4290-8588-9ABDDCFB25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59" name="Text Box 1">
          <a:extLst>
            <a:ext uri="{FF2B5EF4-FFF2-40B4-BE49-F238E27FC236}">
              <a16:creationId xmlns:a16="http://schemas.microsoft.com/office/drawing/2014/main" id="{7FCBB37C-D1BC-448A-B06C-EE8FAF2FA7D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0" name="Text Box 1">
          <a:extLst>
            <a:ext uri="{FF2B5EF4-FFF2-40B4-BE49-F238E27FC236}">
              <a16:creationId xmlns:a16="http://schemas.microsoft.com/office/drawing/2014/main" id="{33661EB6-255F-4F55-A565-D04C93476AC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1" name="Text Box 1">
          <a:extLst>
            <a:ext uri="{FF2B5EF4-FFF2-40B4-BE49-F238E27FC236}">
              <a16:creationId xmlns:a16="http://schemas.microsoft.com/office/drawing/2014/main" id="{4BB22EFB-76BA-403D-AE04-9EDB38BB84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2" name="Text Box 1">
          <a:extLst>
            <a:ext uri="{FF2B5EF4-FFF2-40B4-BE49-F238E27FC236}">
              <a16:creationId xmlns:a16="http://schemas.microsoft.com/office/drawing/2014/main" id="{2487A0EF-BACC-4025-8F71-4FEF44E2CE9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3" name="Text Box 1">
          <a:extLst>
            <a:ext uri="{FF2B5EF4-FFF2-40B4-BE49-F238E27FC236}">
              <a16:creationId xmlns:a16="http://schemas.microsoft.com/office/drawing/2014/main" id="{966A64DB-F3D7-4B0D-A5C5-0E108509D4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4" name="Text Box 1">
          <a:extLst>
            <a:ext uri="{FF2B5EF4-FFF2-40B4-BE49-F238E27FC236}">
              <a16:creationId xmlns:a16="http://schemas.microsoft.com/office/drawing/2014/main" id="{E493CFC7-C424-4E72-AE8E-F4BFCC00660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5" name="Text Box 1">
          <a:extLst>
            <a:ext uri="{FF2B5EF4-FFF2-40B4-BE49-F238E27FC236}">
              <a16:creationId xmlns:a16="http://schemas.microsoft.com/office/drawing/2014/main" id="{05000074-9C60-4954-A86F-1B12A6C25B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6" name="Text Box 1">
          <a:extLst>
            <a:ext uri="{FF2B5EF4-FFF2-40B4-BE49-F238E27FC236}">
              <a16:creationId xmlns:a16="http://schemas.microsoft.com/office/drawing/2014/main" id="{EC973875-2D2A-4B5D-A65A-CDD8E11D6CE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7" name="Text Box 1">
          <a:extLst>
            <a:ext uri="{FF2B5EF4-FFF2-40B4-BE49-F238E27FC236}">
              <a16:creationId xmlns:a16="http://schemas.microsoft.com/office/drawing/2014/main" id="{1CAE60DB-C076-414F-9271-A6EA4881010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8" name="Text Box 1">
          <a:extLst>
            <a:ext uri="{FF2B5EF4-FFF2-40B4-BE49-F238E27FC236}">
              <a16:creationId xmlns:a16="http://schemas.microsoft.com/office/drawing/2014/main" id="{C439F23B-7BF6-42FF-B3B5-EDF83976FA3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69" name="Text Box 1">
          <a:extLst>
            <a:ext uri="{FF2B5EF4-FFF2-40B4-BE49-F238E27FC236}">
              <a16:creationId xmlns:a16="http://schemas.microsoft.com/office/drawing/2014/main" id="{EED23D5A-EF44-4BEB-BAAE-1444A32CDF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0" name="Text Box 1">
          <a:extLst>
            <a:ext uri="{FF2B5EF4-FFF2-40B4-BE49-F238E27FC236}">
              <a16:creationId xmlns:a16="http://schemas.microsoft.com/office/drawing/2014/main" id="{43A05A18-4BDA-454E-9445-98F4B1FC6E9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1" name="Text Box 1">
          <a:extLst>
            <a:ext uri="{FF2B5EF4-FFF2-40B4-BE49-F238E27FC236}">
              <a16:creationId xmlns:a16="http://schemas.microsoft.com/office/drawing/2014/main" id="{FB4F5672-2EDB-4546-96D2-35732462CB5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2" name="Text Box 1">
          <a:extLst>
            <a:ext uri="{FF2B5EF4-FFF2-40B4-BE49-F238E27FC236}">
              <a16:creationId xmlns:a16="http://schemas.microsoft.com/office/drawing/2014/main" id="{F30DF366-E861-4923-82B2-CC86E9AA85D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3" name="Text Box 1">
          <a:extLst>
            <a:ext uri="{FF2B5EF4-FFF2-40B4-BE49-F238E27FC236}">
              <a16:creationId xmlns:a16="http://schemas.microsoft.com/office/drawing/2014/main" id="{537DCECC-4671-4E57-9AB9-88D2131C03F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4" name="Text Box 1">
          <a:extLst>
            <a:ext uri="{FF2B5EF4-FFF2-40B4-BE49-F238E27FC236}">
              <a16:creationId xmlns:a16="http://schemas.microsoft.com/office/drawing/2014/main" id="{8B2C6473-767B-481E-B992-AF642112CD5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5" name="Text Box 1">
          <a:extLst>
            <a:ext uri="{FF2B5EF4-FFF2-40B4-BE49-F238E27FC236}">
              <a16:creationId xmlns:a16="http://schemas.microsoft.com/office/drawing/2014/main" id="{448FC4AF-44B8-4285-9978-E4FF088053B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6" name="Text Box 1">
          <a:extLst>
            <a:ext uri="{FF2B5EF4-FFF2-40B4-BE49-F238E27FC236}">
              <a16:creationId xmlns:a16="http://schemas.microsoft.com/office/drawing/2014/main" id="{4723D2A7-B449-41E9-8840-FB2455025C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7" name="Text Box 1">
          <a:extLst>
            <a:ext uri="{FF2B5EF4-FFF2-40B4-BE49-F238E27FC236}">
              <a16:creationId xmlns:a16="http://schemas.microsoft.com/office/drawing/2014/main" id="{37D54574-13C9-4907-9891-9642BF19F25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8" name="Text Box 1">
          <a:extLst>
            <a:ext uri="{FF2B5EF4-FFF2-40B4-BE49-F238E27FC236}">
              <a16:creationId xmlns:a16="http://schemas.microsoft.com/office/drawing/2014/main" id="{4758A2BB-E038-435B-B1D6-3F47FE9BF89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79" name="Text Box 1">
          <a:extLst>
            <a:ext uri="{FF2B5EF4-FFF2-40B4-BE49-F238E27FC236}">
              <a16:creationId xmlns:a16="http://schemas.microsoft.com/office/drawing/2014/main" id="{F47424C1-8153-4595-AF9E-712B25B3DA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0" name="Text Box 1">
          <a:extLst>
            <a:ext uri="{FF2B5EF4-FFF2-40B4-BE49-F238E27FC236}">
              <a16:creationId xmlns:a16="http://schemas.microsoft.com/office/drawing/2014/main" id="{8E054F58-B1A6-4FA4-B768-12AC0813D03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1" name="Text Box 1">
          <a:extLst>
            <a:ext uri="{FF2B5EF4-FFF2-40B4-BE49-F238E27FC236}">
              <a16:creationId xmlns:a16="http://schemas.microsoft.com/office/drawing/2014/main" id="{6D174097-7139-4082-B31E-9E61380C0C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2" name="Text Box 1">
          <a:extLst>
            <a:ext uri="{FF2B5EF4-FFF2-40B4-BE49-F238E27FC236}">
              <a16:creationId xmlns:a16="http://schemas.microsoft.com/office/drawing/2014/main" id="{352D9F19-AB34-4568-9AAB-0D65A281A1D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3" name="Text Box 1">
          <a:extLst>
            <a:ext uri="{FF2B5EF4-FFF2-40B4-BE49-F238E27FC236}">
              <a16:creationId xmlns:a16="http://schemas.microsoft.com/office/drawing/2014/main" id="{FF48176B-3D96-4499-B483-AB64BAFCEFC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4" name="Text Box 1">
          <a:extLst>
            <a:ext uri="{FF2B5EF4-FFF2-40B4-BE49-F238E27FC236}">
              <a16:creationId xmlns:a16="http://schemas.microsoft.com/office/drawing/2014/main" id="{1F2BA881-DFDE-4BA8-939F-5F0A550BC5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5" name="Text Box 1">
          <a:extLst>
            <a:ext uri="{FF2B5EF4-FFF2-40B4-BE49-F238E27FC236}">
              <a16:creationId xmlns:a16="http://schemas.microsoft.com/office/drawing/2014/main" id="{D5ABBAD0-033A-477E-852F-3075EFC2FD6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6" name="Text Box 1">
          <a:extLst>
            <a:ext uri="{FF2B5EF4-FFF2-40B4-BE49-F238E27FC236}">
              <a16:creationId xmlns:a16="http://schemas.microsoft.com/office/drawing/2014/main" id="{64BAAF17-24B8-4152-BD5A-E75B7B3D290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7" name="Text Box 1">
          <a:extLst>
            <a:ext uri="{FF2B5EF4-FFF2-40B4-BE49-F238E27FC236}">
              <a16:creationId xmlns:a16="http://schemas.microsoft.com/office/drawing/2014/main" id="{30E40ED4-5BBC-4E26-B371-F2B32D414BC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8" name="Text Box 1">
          <a:extLst>
            <a:ext uri="{FF2B5EF4-FFF2-40B4-BE49-F238E27FC236}">
              <a16:creationId xmlns:a16="http://schemas.microsoft.com/office/drawing/2014/main" id="{46584B12-2E68-40F6-807A-F974EDED6D1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89" name="Text Box 1">
          <a:extLst>
            <a:ext uri="{FF2B5EF4-FFF2-40B4-BE49-F238E27FC236}">
              <a16:creationId xmlns:a16="http://schemas.microsoft.com/office/drawing/2014/main" id="{17480374-F777-41C0-8AD3-68B1653688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0" name="Text Box 1">
          <a:extLst>
            <a:ext uri="{FF2B5EF4-FFF2-40B4-BE49-F238E27FC236}">
              <a16:creationId xmlns:a16="http://schemas.microsoft.com/office/drawing/2014/main" id="{323E109E-A60D-40C8-BEAF-D2F75BC3C3A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1" name="Text Box 1">
          <a:extLst>
            <a:ext uri="{FF2B5EF4-FFF2-40B4-BE49-F238E27FC236}">
              <a16:creationId xmlns:a16="http://schemas.microsoft.com/office/drawing/2014/main" id="{8E90D0C4-8A06-4371-A887-53FCB51E699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2" name="Text Box 1">
          <a:extLst>
            <a:ext uri="{FF2B5EF4-FFF2-40B4-BE49-F238E27FC236}">
              <a16:creationId xmlns:a16="http://schemas.microsoft.com/office/drawing/2014/main" id="{97AEA778-21CD-4D41-8774-9AF99C1D41E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3" name="Text Box 1">
          <a:extLst>
            <a:ext uri="{FF2B5EF4-FFF2-40B4-BE49-F238E27FC236}">
              <a16:creationId xmlns:a16="http://schemas.microsoft.com/office/drawing/2014/main" id="{68C3ECF0-3E08-48DB-BD02-AA5B27D07C7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4" name="Text Box 1">
          <a:extLst>
            <a:ext uri="{FF2B5EF4-FFF2-40B4-BE49-F238E27FC236}">
              <a16:creationId xmlns:a16="http://schemas.microsoft.com/office/drawing/2014/main" id="{7C0EF770-B60B-4B39-93CB-0F9D359E04E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5" name="Text Box 1">
          <a:extLst>
            <a:ext uri="{FF2B5EF4-FFF2-40B4-BE49-F238E27FC236}">
              <a16:creationId xmlns:a16="http://schemas.microsoft.com/office/drawing/2014/main" id="{90822919-1BC3-4707-A0CD-AC3ECDD44F3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6" name="Text Box 1">
          <a:extLst>
            <a:ext uri="{FF2B5EF4-FFF2-40B4-BE49-F238E27FC236}">
              <a16:creationId xmlns:a16="http://schemas.microsoft.com/office/drawing/2014/main" id="{90BA1998-E824-4746-9F19-1770C21D8A6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7" name="Text Box 1">
          <a:extLst>
            <a:ext uri="{FF2B5EF4-FFF2-40B4-BE49-F238E27FC236}">
              <a16:creationId xmlns:a16="http://schemas.microsoft.com/office/drawing/2014/main" id="{EA4514FC-5592-44ED-AFE6-800FB2BFC03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8" name="Text Box 1">
          <a:extLst>
            <a:ext uri="{FF2B5EF4-FFF2-40B4-BE49-F238E27FC236}">
              <a16:creationId xmlns:a16="http://schemas.microsoft.com/office/drawing/2014/main" id="{C5BEE5C5-5D2E-4936-9842-CDEF39448A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299" name="Text Box 1">
          <a:extLst>
            <a:ext uri="{FF2B5EF4-FFF2-40B4-BE49-F238E27FC236}">
              <a16:creationId xmlns:a16="http://schemas.microsoft.com/office/drawing/2014/main" id="{1B4406C5-F0F2-44DD-B7B5-36882A90BD5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0" name="Text Box 1">
          <a:extLst>
            <a:ext uri="{FF2B5EF4-FFF2-40B4-BE49-F238E27FC236}">
              <a16:creationId xmlns:a16="http://schemas.microsoft.com/office/drawing/2014/main" id="{6D48C8FD-1126-4C73-88F0-F01720A0DD8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1" name="Text Box 1">
          <a:extLst>
            <a:ext uri="{FF2B5EF4-FFF2-40B4-BE49-F238E27FC236}">
              <a16:creationId xmlns:a16="http://schemas.microsoft.com/office/drawing/2014/main" id="{E12D08DC-B161-4382-8DDA-F6BBDD0B9E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2" name="Text Box 1">
          <a:extLst>
            <a:ext uri="{FF2B5EF4-FFF2-40B4-BE49-F238E27FC236}">
              <a16:creationId xmlns:a16="http://schemas.microsoft.com/office/drawing/2014/main" id="{4E94305C-4ABC-4D52-BA54-56E23A52587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3" name="Text Box 1">
          <a:extLst>
            <a:ext uri="{FF2B5EF4-FFF2-40B4-BE49-F238E27FC236}">
              <a16:creationId xmlns:a16="http://schemas.microsoft.com/office/drawing/2014/main" id="{99D7FC13-0CA0-461D-B7D6-267740931D0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4" name="Text Box 1">
          <a:extLst>
            <a:ext uri="{FF2B5EF4-FFF2-40B4-BE49-F238E27FC236}">
              <a16:creationId xmlns:a16="http://schemas.microsoft.com/office/drawing/2014/main" id="{7CEB9B0C-2084-4A13-B2EE-932A2B2CAD4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5" name="Text Box 1">
          <a:extLst>
            <a:ext uri="{FF2B5EF4-FFF2-40B4-BE49-F238E27FC236}">
              <a16:creationId xmlns:a16="http://schemas.microsoft.com/office/drawing/2014/main" id="{D935E863-165B-4DEA-9683-BB1AD925839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6" name="Text Box 1">
          <a:extLst>
            <a:ext uri="{FF2B5EF4-FFF2-40B4-BE49-F238E27FC236}">
              <a16:creationId xmlns:a16="http://schemas.microsoft.com/office/drawing/2014/main" id="{A9B0BD4F-A8F9-40E3-A40A-BFB76B8D1F5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7" name="Text Box 1">
          <a:extLst>
            <a:ext uri="{FF2B5EF4-FFF2-40B4-BE49-F238E27FC236}">
              <a16:creationId xmlns:a16="http://schemas.microsoft.com/office/drawing/2014/main" id="{7768884F-4D5C-4C46-A968-13D97339482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8" name="Text Box 1">
          <a:extLst>
            <a:ext uri="{FF2B5EF4-FFF2-40B4-BE49-F238E27FC236}">
              <a16:creationId xmlns:a16="http://schemas.microsoft.com/office/drawing/2014/main" id="{3B64E3C8-D8AE-412D-B95D-7F95FF6141A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09" name="Text Box 1">
          <a:extLst>
            <a:ext uri="{FF2B5EF4-FFF2-40B4-BE49-F238E27FC236}">
              <a16:creationId xmlns:a16="http://schemas.microsoft.com/office/drawing/2014/main" id="{DF251136-9841-4EB7-8981-8BEF0E581B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0" name="Text Box 1">
          <a:extLst>
            <a:ext uri="{FF2B5EF4-FFF2-40B4-BE49-F238E27FC236}">
              <a16:creationId xmlns:a16="http://schemas.microsoft.com/office/drawing/2014/main" id="{D81A5487-A3F9-4E12-8D49-57EAA22F98E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1" name="Text Box 1">
          <a:extLst>
            <a:ext uri="{FF2B5EF4-FFF2-40B4-BE49-F238E27FC236}">
              <a16:creationId xmlns:a16="http://schemas.microsoft.com/office/drawing/2014/main" id="{C273B9DB-C496-4FB5-81F3-DC62575108C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2" name="Text Box 1">
          <a:extLst>
            <a:ext uri="{FF2B5EF4-FFF2-40B4-BE49-F238E27FC236}">
              <a16:creationId xmlns:a16="http://schemas.microsoft.com/office/drawing/2014/main" id="{C91CEBE5-A733-4105-910A-34D8CF77A7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3" name="Text Box 1">
          <a:extLst>
            <a:ext uri="{FF2B5EF4-FFF2-40B4-BE49-F238E27FC236}">
              <a16:creationId xmlns:a16="http://schemas.microsoft.com/office/drawing/2014/main" id="{A10DB843-1CCA-4B21-A46C-107AEC11F01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4" name="Text Box 1">
          <a:extLst>
            <a:ext uri="{FF2B5EF4-FFF2-40B4-BE49-F238E27FC236}">
              <a16:creationId xmlns:a16="http://schemas.microsoft.com/office/drawing/2014/main" id="{F84F736A-1E53-4D63-9868-BA9BB8EADCA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5" name="Text Box 1">
          <a:extLst>
            <a:ext uri="{FF2B5EF4-FFF2-40B4-BE49-F238E27FC236}">
              <a16:creationId xmlns:a16="http://schemas.microsoft.com/office/drawing/2014/main" id="{934642AD-9A5F-4FA1-A496-D5A5CC544A2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6" name="Text Box 1">
          <a:extLst>
            <a:ext uri="{FF2B5EF4-FFF2-40B4-BE49-F238E27FC236}">
              <a16:creationId xmlns:a16="http://schemas.microsoft.com/office/drawing/2014/main" id="{0700022A-C118-494D-911F-95D1BB3C1B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7" name="Text Box 1">
          <a:extLst>
            <a:ext uri="{FF2B5EF4-FFF2-40B4-BE49-F238E27FC236}">
              <a16:creationId xmlns:a16="http://schemas.microsoft.com/office/drawing/2014/main" id="{505487F8-7CB3-427C-B8F2-15EEEAC246D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8" name="Text Box 1">
          <a:extLst>
            <a:ext uri="{FF2B5EF4-FFF2-40B4-BE49-F238E27FC236}">
              <a16:creationId xmlns:a16="http://schemas.microsoft.com/office/drawing/2014/main" id="{25D087CB-A230-4E11-AFDB-1154CC11FAC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19" name="Text Box 1">
          <a:extLst>
            <a:ext uri="{FF2B5EF4-FFF2-40B4-BE49-F238E27FC236}">
              <a16:creationId xmlns:a16="http://schemas.microsoft.com/office/drawing/2014/main" id="{B422DCDD-6B4E-4A68-9A6C-958C893CEC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0" name="Text Box 1">
          <a:extLst>
            <a:ext uri="{FF2B5EF4-FFF2-40B4-BE49-F238E27FC236}">
              <a16:creationId xmlns:a16="http://schemas.microsoft.com/office/drawing/2014/main" id="{BB6414E4-86B8-4AEA-89D5-83B663A7EB6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1" name="Text Box 1">
          <a:extLst>
            <a:ext uri="{FF2B5EF4-FFF2-40B4-BE49-F238E27FC236}">
              <a16:creationId xmlns:a16="http://schemas.microsoft.com/office/drawing/2014/main" id="{F4A17F85-2C70-4029-A31C-6B5FD59EE4E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2" name="Text Box 1">
          <a:extLst>
            <a:ext uri="{FF2B5EF4-FFF2-40B4-BE49-F238E27FC236}">
              <a16:creationId xmlns:a16="http://schemas.microsoft.com/office/drawing/2014/main" id="{41CDE573-7466-4511-95BB-CFFDD12DDD2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3" name="Text Box 1">
          <a:extLst>
            <a:ext uri="{FF2B5EF4-FFF2-40B4-BE49-F238E27FC236}">
              <a16:creationId xmlns:a16="http://schemas.microsoft.com/office/drawing/2014/main" id="{83DB23E7-463B-47F0-97C3-6409217B0F3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4" name="Text Box 1">
          <a:extLst>
            <a:ext uri="{FF2B5EF4-FFF2-40B4-BE49-F238E27FC236}">
              <a16:creationId xmlns:a16="http://schemas.microsoft.com/office/drawing/2014/main" id="{D44002FB-9C3C-4ACA-9251-7FC2C00DA24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5" name="Text Box 1">
          <a:extLst>
            <a:ext uri="{FF2B5EF4-FFF2-40B4-BE49-F238E27FC236}">
              <a16:creationId xmlns:a16="http://schemas.microsoft.com/office/drawing/2014/main" id="{722BF16A-6EB2-48EC-8697-9B5FA0C39FD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6" name="Text Box 1">
          <a:extLst>
            <a:ext uri="{FF2B5EF4-FFF2-40B4-BE49-F238E27FC236}">
              <a16:creationId xmlns:a16="http://schemas.microsoft.com/office/drawing/2014/main" id="{C8CD369F-4585-44AA-AD2E-88CD8267862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7" name="Text Box 1">
          <a:extLst>
            <a:ext uri="{FF2B5EF4-FFF2-40B4-BE49-F238E27FC236}">
              <a16:creationId xmlns:a16="http://schemas.microsoft.com/office/drawing/2014/main" id="{3F1FB77C-B6BF-4979-9AEC-A10A4A0316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8" name="Text Box 1">
          <a:extLst>
            <a:ext uri="{FF2B5EF4-FFF2-40B4-BE49-F238E27FC236}">
              <a16:creationId xmlns:a16="http://schemas.microsoft.com/office/drawing/2014/main" id="{6BD77A64-091B-4BDB-960C-938315EED8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29" name="Text Box 1">
          <a:extLst>
            <a:ext uri="{FF2B5EF4-FFF2-40B4-BE49-F238E27FC236}">
              <a16:creationId xmlns:a16="http://schemas.microsoft.com/office/drawing/2014/main" id="{840955BE-2511-4F39-8512-79BF13732BC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0" name="Text Box 1">
          <a:extLst>
            <a:ext uri="{FF2B5EF4-FFF2-40B4-BE49-F238E27FC236}">
              <a16:creationId xmlns:a16="http://schemas.microsoft.com/office/drawing/2014/main" id="{61283292-D148-499A-B1B7-13E13999E6E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1" name="Text Box 1">
          <a:extLst>
            <a:ext uri="{FF2B5EF4-FFF2-40B4-BE49-F238E27FC236}">
              <a16:creationId xmlns:a16="http://schemas.microsoft.com/office/drawing/2014/main" id="{B0B66287-CBEC-4028-91BE-2BB1AB1034F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2" name="Text Box 1">
          <a:extLst>
            <a:ext uri="{FF2B5EF4-FFF2-40B4-BE49-F238E27FC236}">
              <a16:creationId xmlns:a16="http://schemas.microsoft.com/office/drawing/2014/main" id="{5F703061-17EF-4412-A1F7-5F471584B9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3" name="Text Box 1">
          <a:extLst>
            <a:ext uri="{FF2B5EF4-FFF2-40B4-BE49-F238E27FC236}">
              <a16:creationId xmlns:a16="http://schemas.microsoft.com/office/drawing/2014/main" id="{3DE08BF1-EE3B-40C2-B572-C6270859673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4" name="Text Box 1">
          <a:extLst>
            <a:ext uri="{FF2B5EF4-FFF2-40B4-BE49-F238E27FC236}">
              <a16:creationId xmlns:a16="http://schemas.microsoft.com/office/drawing/2014/main" id="{35E9CD88-9D48-467E-8AC9-24AC0117D89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5" name="Text Box 1">
          <a:extLst>
            <a:ext uri="{FF2B5EF4-FFF2-40B4-BE49-F238E27FC236}">
              <a16:creationId xmlns:a16="http://schemas.microsoft.com/office/drawing/2014/main" id="{5BF17F1F-A9E2-40C5-9DC3-4C1674B128F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6" name="Text Box 1">
          <a:extLst>
            <a:ext uri="{FF2B5EF4-FFF2-40B4-BE49-F238E27FC236}">
              <a16:creationId xmlns:a16="http://schemas.microsoft.com/office/drawing/2014/main" id="{57BE775A-A88C-4364-BC4D-8A260A2078D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7" name="Text Box 1">
          <a:extLst>
            <a:ext uri="{FF2B5EF4-FFF2-40B4-BE49-F238E27FC236}">
              <a16:creationId xmlns:a16="http://schemas.microsoft.com/office/drawing/2014/main" id="{6C5593A2-4587-46B7-B312-311B0765698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8" name="Text Box 1">
          <a:extLst>
            <a:ext uri="{FF2B5EF4-FFF2-40B4-BE49-F238E27FC236}">
              <a16:creationId xmlns:a16="http://schemas.microsoft.com/office/drawing/2014/main" id="{86488DE2-7F56-49F5-9590-626691F3A9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39" name="Text Box 1">
          <a:extLst>
            <a:ext uri="{FF2B5EF4-FFF2-40B4-BE49-F238E27FC236}">
              <a16:creationId xmlns:a16="http://schemas.microsoft.com/office/drawing/2014/main" id="{E4CF2A09-C1E9-4459-A1D7-6103E77410C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0" name="Text Box 1">
          <a:extLst>
            <a:ext uri="{FF2B5EF4-FFF2-40B4-BE49-F238E27FC236}">
              <a16:creationId xmlns:a16="http://schemas.microsoft.com/office/drawing/2014/main" id="{BD174985-B576-43D0-90B6-B4EB180B6F4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1" name="Text Box 1">
          <a:extLst>
            <a:ext uri="{FF2B5EF4-FFF2-40B4-BE49-F238E27FC236}">
              <a16:creationId xmlns:a16="http://schemas.microsoft.com/office/drawing/2014/main" id="{F263ED6E-DB8D-4870-9CC2-28A5A915293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2" name="Text Box 1">
          <a:extLst>
            <a:ext uri="{FF2B5EF4-FFF2-40B4-BE49-F238E27FC236}">
              <a16:creationId xmlns:a16="http://schemas.microsoft.com/office/drawing/2014/main" id="{A04B13E3-EFD2-46F0-B0E4-148A58AAEF4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3" name="Text Box 1">
          <a:extLst>
            <a:ext uri="{FF2B5EF4-FFF2-40B4-BE49-F238E27FC236}">
              <a16:creationId xmlns:a16="http://schemas.microsoft.com/office/drawing/2014/main" id="{38185787-5242-4934-956D-D48A77F4BB6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4" name="Text Box 1">
          <a:extLst>
            <a:ext uri="{FF2B5EF4-FFF2-40B4-BE49-F238E27FC236}">
              <a16:creationId xmlns:a16="http://schemas.microsoft.com/office/drawing/2014/main" id="{A93C5BDF-88CE-4C4E-A993-D7AAD24670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5" name="Text Box 1">
          <a:extLst>
            <a:ext uri="{FF2B5EF4-FFF2-40B4-BE49-F238E27FC236}">
              <a16:creationId xmlns:a16="http://schemas.microsoft.com/office/drawing/2014/main" id="{4AA64AF9-106D-46F3-9282-55FEC75DDA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6" name="Text Box 1">
          <a:extLst>
            <a:ext uri="{FF2B5EF4-FFF2-40B4-BE49-F238E27FC236}">
              <a16:creationId xmlns:a16="http://schemas.microsoft.com/office/drawing/2014/main" id="{E4B20208-A94D-4DE1-BC5C-796A20FB64E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7" name="Text Box 1">
          <a:extLst>
            <a:ext uri="{FF2B5EF4-FFF2-40B4-BE49-F238E27FC236}">
              <a16:creationId xmlns:a16="http://schemas.microsoft.com/office/drawing/2014/main" id="{8ED73606-6565-4395-9B85-E2D1D7D923F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8" name="Text Box 1">
          <a:extLst>
            <a:ext uri="{FF2B5EF4-FFF2-40B4-BE49-F238E27FC236}">
              <a16:creationId xmlns:a16="http://schemas.microsoft.com/office/drawing/2014/main" id="{BE02CC7A-2473-46D4-9AC9-1204E9A0C3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49" name="Text Box 1">
          <a:extLst>
            <a:ext uri="{FF2B5EF4-FFF2-40B4-BE49-F238E27FC236}">
              <a16:creationId xmlns:a16="http://schemas.microsoft.com/office/drawing/2014/main" id="{D9F07207-9C1F-4255-BA41-9D7A6A920E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0" name="Text Box 1">
          <a:extLst>
            <a:ext uri="{FF2B5EF4-FFF2-40B4-BE49-F238E27FC236}">
              <a16:creationId xmlns:a16="http://schemas.microsoft.com/office/drawing/2014/main" id="{FFF6ABD0-3167-4217-9BC3-17EBC383379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1" name="Text Box 1">
          <a:extLst>
            <a:ext uri="{FF2B5EF4-FFF2-40B4-BE49-F238E27FC236}">
              <a16:creationId xmlns:a16="http://schemas.microsoft.com/office/drawing/2014/main" id="{24CB00F4-0B01-4FF4-8AB0-0FD6136B78A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2" name="Text Box 1">
          <a:extLst>
            <a:ext uri="{FF2B5EF4-FFF2-40B4-BE49-F238E27FC236}">
              <a16:creationId xmlns:a16="http://schemas.microsoft.com/office/drawing/2014/main" id="{B5789B44-AD1E-4D54-A304-3CAA70F53E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3" name="Text Box 1">
          <a:extLst>
            <a:ext uri="{FF2B5EF4-FFF2-40B4-BE49-F238E27FC236}">
              <a16:creationId xmlns:a16="http://schemas.microsoft.com/office/drawing/2014/main" id="{E0D18406-A7DB-4F35-9004-5039A354912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4" name="Text Box 1">
          <a:extLst>
            <a:ext uri="{FF2B5EF4-FFF2-40B4-BE49-F238E27FC236}">
              <a16:creationId xmlns:a16="http://schemas.microsoft.com/office/drawing/2014/main" id="{953B4631-FDDF-45B1-A7CC-28E213D20E9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5" name="Text Box 1">
          <a:extLst>
            <a:ext uri="{FF2B5EF4-FFF2-40B4-BE49-F238E27FC236}">
              <a16:creationId xmlns:a16="http://schemas.microsoft.com/office/drawing/2014/main" id="{FDFE7404-EA05-42C5-A417-51B73E1151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6" name="Text Box 1">
          <a:extLst>
            <a:ext uri="{FF2B5EF4-FFF2-40B4-BE49-F238E27FC236}">
              <a16:creationId xmlns:a16="http://schemas.microsoft.com/office/drawing/2014/main" id="{61E21133-AB5E-42F8-9284-383F65E580E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7" name="Text Box 1">
          <a:extLst>
            <a:ext uri="{FF2B5EF4-FFF2-40B4-BE49-F238E27FC236}">
              <a16:creationId xmlns:a16="http://schemas.microsoft.com/office/drawing/2014/main" id="{A01CBC5E-B69A-40C1-9834-B6022DA3CAB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8" name="Text Box 1">
          <a:extLst>
            <a:ext uri="{FF2B5EF4-FFF2-40B4-BE49-F238E27FC236}">
              <a16:creationId xmlns:a16="http://schemas.microsoft.com/office/drawing/2014/main" id="{ECCC7C83-11F9-406E-B169-1759885CB8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59" name="Text Box 1">
          <a:extLst>
            <a:ext uri="{FF2B5EF4-FFF2-40B4-BE49-F238E27FC236}">
              <a16:creationId xmlns:a16="http://schemas.microsoft.com/office/drawing/2014/main" id="{EAB7DBBD-7EEB-4589-8F60-AB3CC69F4B9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0" name="Text Box 1">
          <a:extLst>
            <a:ext uri="{FF2B5EF4-FFF2-40B4-BE49-F238E27FC236}">
              <a16:creationId xmlns:a16="http://schemas.microsoft.com/office/drawing/2014/main" id="{CC8A8A1E-6F02-4342-8C48-13B7F516136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1" name="Text Box 1">
          <a:extLst>
            <a:ext uri="{FF2B5EF4-FFF2-40B4-BE49-F238E27FC236}">
              <a16:creationId xmlns:a16="http://schemas.microsoft.com/office/drawing/2014/main" id="{348AA862-C1E4-4CCC-BA8A-26E04D8881F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2" name="Text Box 1">
          <a:extLst>
            <a:ext uri="{FF2B5EF4-FFF2-40B4-BE49-F238E27FC236}">
              <a16:creationId xmlns:a16="http://schemas.microsoft.com/office/drawing/2014/main" id="{B3AF925B-21EE-4222-8C5D-82BA7C19475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3" name="Text Box 1">
          <a:extLst>
            <a:ext uri="{FF2B5EF4-FFF2-40B4-BE49-F238E27FC236}">
              <a16:creationId xmlns:a16="http://schemas.microsoft.com/office/drawing/2014/main" id="{8C58B5DA-C8A8-41C7-8653-6A9CEB02598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4" name="Text Box 1">
          <a:extLst>
            <a:ext uri="{FF2B5EF4-FFF2-40B4-BE49-F238E27FC236}">
              <a16:creationId xmlns:a16="http://schemas.microsoft.com/office/drawing/2014/main" id="{E4C46FD1-AEBB-4384-8E86-EFBF1F2F732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5" name="Text Box 1">
          <a:extLst>
            <a:ext uri="{FF2B5EF4-FFF2-40B4-BE49-F238E27FC236}">
              <a16:creationId xmlns:a16="http://schemas.microsoft.com/office/drawing/2014/main" id="{86F5B1D0-B201-4424-AFCE-DD442D9EABB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6" name="Text Box 1">
          <a:extLst>
            <a:ext uri="{FF2B5EF4-FFF2-40B4-BE49-F238E27FC236}">
              <a16:creationId xmlns:a16="http://schemas.microsoft.com/office/drawing/2014/main" id="{97C4377A-579F-41A1-A29C-7F989B8F19A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7" name="Text Box 1">
          <a:extLst>
            <a:ext uri="{FF2B5EF4-FFF2-40B4-BE49-F238E27FC236}">
              <a16:creationId xmlns:a16="http://schemas.microsoft.com/office/drawing/2014/main" id="{DB69006B-7346-442A-9C7D-9EC739D70D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8" name="Text Box 1">
          <a:extLst>
            <a:ext uri="{FF2B5EF4-FFF2-40B4-BE49-F238E27FC236}">
              <a16:creationId xmlns:a16="http://schemas.microsoft.com/office/drawing/2014/main" id="{7FDD634E-6657-4C43-93D0-7B0BCC074E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69" name="Text Box 1">
          <a:extLst>
            <a:ext uri="{FF2B5EF4-FFF2-40B4-BE49-F238E27FC236}">
              <a16:creationId xmlns:a16="http://schemas.microsoft.com/office/drawing/2014/main" id="{26F38066-8F5C-4028-B1C5-7BF9EC1D458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0" name="Text Box 1">
          <a:extLst>
            <a:ext uri="{FF2B5EF4-FFF2-40B4-BE49-F238E27FC236}">
              <a16:creationId xmlns:a16="http://schemas.microsoft.com/office/drawing/2014/main" id="{AA8B2812-EF95-4DD0-9AF8-A5BDA71052B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1" name="Text Box 1">
          <a:extLst>
            <a:ext uri="{FF2B5EF4-FFF2-40B4-BE49-F238E27FC236}">
              <a16:creationId xmlns:a16="http://schemas.microsoft.com/office/drawing/2014/main" id="{C8268BF6-275A-48E8-A422-EFB28A469A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2" name="Text Box 1">
          <a:extLst>
            <a:ext uri="{FF2B5EF4-FFF2-40B4-BE49-F238E27FC236}">
              <a16:creationId xmlns:a16="http://schemas.microsoft.com/office/drawing/2014/main" id="{C39767D2-2C77-4B2B-AE20-53347E39231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3" name="Text Box 1">
          <a:extLst>
            <a:ext uri="{FF2B5EF4-FFF2-40B4-BE49-F238E27FC236}">
              <a16:creationId xmlns:a16="http://schemas.microsoft.com/office/drawing/2014/main" id="{037AEDF4-1C06-476D-8F8A-A5C43F41DD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4" name="Text Box 1">
          <a:extLst>
            <a:ext uri="{FF2B5EF4-FFF2-40B4-BE49-F238E27FC236}">
              <a16:creationId xmlns:a16="http://schemas.microsoft.com/office/drawing/2014/main" id="{24600BF5-ECF7-4EAA-BBE2-9A50552A73E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5" name="Text Box 1">
          <a:extLst>
            <a:ext uri="{FF2B5EF4-FFF2-40B4-BE49-F238E27FC236}">
              <a16:creationId xmlns:a16="http://schemas.microsoft.com/office/drawing/2014/main" id="{8C278F8F-DE55-4629-AB6B-5946229613A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6" name="Text Box 1">
          <a:extLst>
            <a:ext uri="{FF2B5EF4-FFF2-40B4-BE49-F238E27FC236}">
              <a16:creationId xmlns:a16="http://schemas.microsoft.com/office/drawing/2014/main" id="{42EF5A2D-44A8-476E-A881-9DC0793DFE5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7" name="Text Box 1">
          <a:extLst>
            <a:ext uri="{FF2B5EF4-FFF2-40B4-BE49-F238E27FC236}">
              <a16:creationId xmlns:a16="http://schemas.microsoft.com/office/drawing/2014/main" id="{C8E68EA1-0596-48A7-BE28-04AA3D57146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8" name="Text Box 1">
          <a:extLst>
            <a:ext uri="{FF2B5EF4-FFF2-40B4-BE49-F238E27FC236}">
              <a16:creationId xmlns:a16="http://schemas.microsoft.com/office/drawing/2014/main" id="{6C4FE5EA-F4D7-4F79-A0E9-D56D4C1446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79" name="Text Box 1">
          <a:extLst>
            <a:ext uri="{FF2B5EF4-FFF2-40B4-BE49-F238E27FC236}">
              <a16:creationId xmlns:a16="http://schemas.microsoft.com/office/drawing/2014/main" id="{E3E3A2B1-2644-493B-9A5B-254F7E4D52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0" name="Text Box 1">
          <a:extLst>
            <a:ext uri="{FF2B5EF4-FFF2-40B4-BE49-F238E27FC236}">
              <a16:creationId xmlns:a16="http://schemas.microsoft.com/office/drawing/2014/main" id="{7C1F6426-3C40-47DE-9042-CAC4E4AFAAD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1" name="Text Box 1">
          <a:extLst>
            <a:ext uri="{FF2B5EF4-FFF2-40B4-BE49-F238E27FC236}">
              <a16:creationId xmlns:a16="http://schemas.microsoft.com/office/drawing/2014/main" id="{B1E34B51-A2B3-45E8-86C9-C269BFAB388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2" name="Text Box 1">
          <a:extLst>
            <a:ext uri="{FF2B5EF4-FFF2-40B4-BE49-F238E27FC236}">
              <a16:creationId xmlns:a16="http://schemas.microsoft.com/office/drawing/2014/main" id="{5A4908BD-1C70-4B35-A98D-99A33D6CF9B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3" name="Text Box 1">
          <a:extLst>
            <a:ext uri="{FF2B5EF4-FFF2-40B4-BE49-F238E27FC236}">
              <a16:creationId xmlns:a16="http://schemas.microsoft.com/office/drawing/2014/main" id="{A002FFFB-A474-4677-B0AB-2C34895B94D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4" name="Text Box 1">
          <a:extLst>
            <a:ext uri="{FF2B5EF4-FFF2-40B4-BE49-F238E27FC236}">
              <a16:creationId xmlns:a16="http://schemas.microsoft.com/office/drawing/2014/main" id="{9166723A-F28B-46EC-8209-8290580E2EC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5" name="Text Box 1">
          <a:extLst>
            <a:ext uri="{FF2B5EF4-FFF2-40B4-BE49-F238E27FC236}">
              <a16:creationId xmlns:a16="http://schemas.microsoft.com/office/drawing/2014/main" id="{B14C9123-4D55-405C-B864-19DA27726DC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6" name="Text Box 1">
          <a:extLst>
            <a:ext uri="{FF2B5EF4-FFF2-40B4-BE49-F238E27FC236}">
              <a16:creationId xmlns:a16="http://schemas.microsoft.com/office/drawing/2014/main" id="{4FE81967-5AA7-4593-8CD7-CBF7535D97E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7" name="Text Box 1">
          <a:extLst>
            <a:ext uri="{FF2B5EF4-FFF2-40B4-BE49-F238E27FC236}">
              <a16:creationId xmlns:a16="http://schemas.microsoft.com/office/drawing/2014/main" id="{49838F37-4E30-470C-B7F8-CD2A5288B97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8" name="Text Box 1">
          <a:extLst>
            <a:ext uri="{FF2B5EF4-FFF2-40B4-BE49-F238E27FC236}">
              <a16:creationId xmlns:a16="http://schemas.microsoft.com/office/drawing/2014/main" id="{FC531FF7-E946-458F-B783-62FEF11900D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89" name="Text Box 1">
          <a:extLst>
            <a:ext uri="{FF2B5EF4-FFF2-40B4-BE49-F238E27FC236}">
              <a16:creationId xmlns:a16="http://schemas.microsoft.com/office/drawing/2014/main" id="{9D60810A-AA1A-4667-A190-3C1469EBC97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0" name="Text Box 1">
          <a:extLst>
            <a:ext uri="{FF2B5EF4-FFF2-40B4-BE49-F238E27FC236}">
              <a16:creationId xmlns:a16="http://schemas.microsoft.com/office/drawing/2014/main" id="{A5ADC93B-D7C8-4ACA-A9C6-60550B987CD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1" name="Text Box 1">
          <a:extLst>
            <a:ext uri="{FF2B5EF4-FFF2-40B4-BE49-F238E27FC236}">
              <a16:creationId xmlns:a16="http://schemas.microsoft.com/office/drawing/2014/main" id="{579D8CE1-C794-4C21-839E-95B000871F4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2" name="Text Box 1">
          <a:extLst>
            <a:ext uri="{FF2B5EF4-FFF2-40B4-BE49-F238E27FC236}">
              <a16:creationId xmlns:a16="http://schemas.microsoft.com/office/drawing/2014/main" id="{62274157-6D57-477B-B792-A2ED0029667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3" name="Text Box 1">
          <a:extLst>
            <a:ext uri="{FF2B5EF4-FFF2-40B4-BE49-F238E27FC236}">
              <a16:creationId xmlns:a16="http://schemas.microsoft.com/office/drawing/2014/main" id="{E3A5372F-E2AA-42F0-B9C4-AF6A1775B0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4" name="Text Box 1">
          <a:extLst>
            <a:ext uri="{FF2B5EF4-FFF2-40B4-BE49-F238E27FC236}">
              <a16:creationId xmlns:a16="http://schemas.microsoft.com/office/drawing/2014/main" id="{7C23E1F3-829D-4A28-8F09-DEBDEBF0D1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5" name="Text Box 1">
          <a:extLst>
            <a:ext uri="{FF2B5EF4-FFF2-40B4-BE49-F238E27FC236}">
              <a16:creationId xmlns:a16="http://schemas.microsoft.com/office/drawing/2014/main" id="{3D46B2C2-597C-4020-9959-A77390C5D6D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6" name="Text Box 1">
          <a:extLst>
            <a:ext uri="{FF2B5EF4-FFF2-40B4-BE49-F238E27FC236}">
              <a16:creationId xmlns:a16="http://schemas.microsoft.com/office/drawing/2014/main" id="{96F1231C-D138-40C7-80B4-103D63E76B4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7" name="Text Box 1">
          <a:extLst>
            <a:ext uri="{FF2B5EF4-FFF2-40B4-BE49-F238E27FC236}">
              <a16:creationId xmlns:a16="http://schemas.microsoft.com/office/drawing/2014/main" id="{66C42C2C-1CDE-4FA6-AEF0-13E7060999D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8" name="Text Box 1">
          <a:extLst>
            <a:ext uri="{FF2B5EF4-FFF2-40B4-BE49-F238E27FC236}">
              <a16:creationId xmlns:a16="http://schemas.microsoft.com/office/drawing/2014/main" id="{B82B8A67-AC4F-479E-AFA9-206159F0F4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399" name="Text Box 1">
          <a:extLst>
            <a:ext uri="{FF2B5EF4-FFF2-40B4-BE49-F238E27FC236}">
              <a16:creationId xmlns:a16="http://schemas.microsoft.com/office/drawing/2014/main" id="{FB67D644-9A84-45FD-BA06-48C4303154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0" name="Text Box 1">
          <a:extLst>
            <a:ext uri="{FF2B5EF4-FFF2-40B4-BE49-F238E27FC236}">
              <a16:creationId xmlns:a16="http://schemas.microsoft.com/office/drawing/2014/main" id="{6B120F6E-1EC6-4220-BC75-321058164ED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1" name="Text Box 1">
          <a:extLst>
            <a:ext uri="{FF2B5EF4-FFF2-40B4-BE49-F238E27FC236}">
              <a16:creationId xmlns:a16="http://schemas.microsoft.com/office/drawing/2014/main" id="{1B4B0F53-92F8-4FC8-BF66-DC420EB3DB5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2" name="Text Box 1">
          <a:extLst>
            <a:ext uri="{FF2B5EF4-FFF2-40B4-BE49-F238E27FC236}">
              <a16:creationId xmlns:a16="http://schemas.microsoft.com/office/drawing/2014/main" id="{25C1E029-27A9-4EEE-BC75-EAB19B47BF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3" name="Text Box 1">
          <a:extLst>
            <a:ext uri="{FF2B5EF4-FFF2-40B4-BE49-F238E27FC236}">
              <a16:creationId xmlns:a16="http://schemas.microsoft.com/office/drawing/2014/main" id="{4DFF9309-CBB0-4931-A280-F6FE924FF2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4" name="Text Box 1">
          <a:extLst>
            <a:ext uri="{FF2B5EF4-FFF2-40B4-BE49-F238E27FC236}">
              <a16:creationId xmlns:a16="http://schemas.microsoft.com/office/drawing/2014/main" id="{29A743EA-B12B-42DE-A786-55E4C4A75CD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5" name="Text Box 1">
          <a:extLst>
            <a:ext uri="{FF2B5EF4-FFF2-40B4-BE49-F238E27FC236}">
              <a16:creationId xmlns:a16="http://schemas.microsoft.com/office/drawing/2014/main" id="{BEDF13F8-ADE7-4C21-8C85-78ACB9ABCAC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6" name="Text Box 1">
          <a:extLst>
            <a:ext uri="{FF2B5EF4-FFF2-40B4-BE49-F238E27FC236}">
              <a16:creationId xmlns:a16="http://schemas.microsoft.com/office/drawing/2014/main" id="{CF2D048A-59DB-4A3B-A2D9-EA435E21446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7" name="Text Box 1">
          <a:extLst>
            <a:ext uri="{FF2B5EF4-FFF2-40B4-BE49-F238E27FC236}">
              <a16:creationId xmlns:a16="http://schemas.microsoft.com/office/drawing/2014/main" id="{841E6652-AE3E-4ACF-A27A-9D7503FAD3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8" name="Text Box 1">
          <a:extLst>
            <a:ext uri="{FF2B5EF4-FFF2-40B4-BE49-F238E27FC236}">
              <a16:creationId xmlns:a16="http://schemas.microsoft.com/office/drawing/2014/main" id="{41701970-0133-4F6C-BF1D-7B689D144E9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09" name="Text Box 1">
          <a:extLst>
            <a:ext uri="{FF2B5EF4-FFF2-40B4-BE49-F238E27FC236}">
              <a16:creationId xmlns:a16="http://schemas.microsoft.com/office/drawing/2014/main" id="{6874B2C5-CB00-4D92-91D0-B7FD0622CDC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0" name="Text Box 1">
          <a:extLst>
            <a:ext uri="{FF2B5EF4-FFF2-40B4-BE49-F238E27FC236}">
              <a16:creationId xmlns:a16="http://schemas.microsoft.com/office/drawing/2014/main" id="{C4A8C768-6ACF-47BD-8815-BF68B3761BA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1" name="Text Box 1">
          <a:extLst>
            <a:ext uri="{FF2B5EF4-FFF2-40B4-BE49-F238E27FC236}">
              <a16:creationId xmlns:a16="http://schemas.microsoft.com/office/drawing/2014/main" id="{69FF57D1-01B7-41F7-80BF-B8A95437D57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2" name="Text Box 1">
          <a:extLst>
            <a:ext uri="{FF2B5EF4-FFF2-40B4-BE49-F238E27FC236}">
              <a16:creationId xmlns:a16="http://schemas.microsoft.com/office/drawing/2014/main" id="{2774525B-E4DC-45F9-9057-9DF5E85F062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3" name="Text Box 1">
          <a:extLst>
            <a:ext uri="{FF2B5EF4-FFF2-40B4-BE49-F238E27FC236}">
              <a16:creationId xmlns:a16="http://schemas.microsoft.com/office/drawing/2014/main" id="{9B3F57A5-8A44-4862-9EF5-E82E8410BEE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4" name="Text Box 1">
          <a:extLst>
            <a:ext uri="{FF2B5EF4-FFF2-40B4-BE49-F238E27FC236}">
              <a16:creationId xmlns:a16="http://schemas.microsoft.com/office/drawing/2014/main" id="{582A7EFD-F8C2-4A55-80D6-982DB604BA5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5" name="Text Box 1">
          <a:extLst>
            <a:ext uri="{FF2B5EF4-FFF2-40B4-BE49-F238E27FC236}">
              <a16:creationId xmlns:a16="http://schemas.microsoft.com/office/drawing/2014/main" id="{D5F497EE-7C65-4CEE-AC1E-7BB81BC952E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6" name="Text Box 1">
          <a:extLst>
            <a:ext uri="{FF2B5EF4-FFF2-40B4-BE49-F238E27FC236}">
              <a16:creationId xmlns:a16="http://schemas.microsoft.com/office/drawing/2014/main" id="{078F4DCD-D025-4BDB-A9DB-159FEF4B979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7" name="Text Box 1">
          <a:extLst>
            <a:ext uri="{FF2B5EF4-FFF2-40B4-BE49-F238E27FC236}">
              <a16:creationId xmlns:a16="http://schemas.microsoft.com/office/drawing/2014/main" id="{E224DA8A-0882-44EE-93DE-3ADFE8FDBE7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8" name="Text Box 1">
          <a:extLst>
            <a:ext uri="{FF2B5EF4-FFF2-40B4-BE49-F238E27FC236}">
              <a16:creationId xmlns:a16="http://schemas.microsoft.com/office/drawing/2014/main" id="{D3140AE2-1DE6-4163-95E9-EBB2A775072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19" name="Text Box 1">
          <a:extLst>
            <a:ext uri="{FF2B5EF4-FFF2-40B4-BE49-F238E27FC236}">
              <a16:creationId xmlns:a16="http://schemas.microsoft.com/office/drawing/2014/main" id="{DC65C4B4-5972-4D7F-AB11-7B0FE4EE4A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0" name="Text Box 1">
          <a:extLst>
            <a:ext uri="{FF2B5EF4-FFF2-40B4-BE49-F238E27FC236}">
              <a16:creationId xmlns:a16="http://schemas.microsoft.com/office/drawing/2014/main" id="{53FB7EB7-A7EC-4F53-AAC9-1A364D8DA4E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1" name="Text Box 1">
          <a:extLst>
            <a:ext uri="{FF2B5EF4-FFF2-40B4-BE49-F238E27FC236}">
              <a16:creationId xmlns:a16="http://schemas.microsoft.com/office/drawing/2014/main" id="{E08393EA-188F-407C-B8AA-E86EA81C8AA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2" name="Text Box 1">
          <a:extLst>
            <a:ext uri="{FF2B5EF4-FFF2-40B4-BE49-F238E27FC236}">
              <a16:creationId xmlns:a16="http://schemas.microsoft.com/office/drawing/2014/main" id="{02BB3966-1902-41C1-8AC0-06728C53286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3" name="Text Box 1">
          <a:extLst>
            <a:ext uri="{FF2B5EF4-FFF2-40B4-BE49-F238E27FC236}">
              <a16:creationId xmlns:a16="http://schemas.microsoft.com/office/drawing/2014/main" id="{B2E4503A-A36E-4279-8343-6EA32FBA63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4" name="Text Box 1">
          <a:extLst>
            <a:ext uri="{FF2B5EF4-FFF2-40B4-BE49-F238E27FC236}">
              <a16:creationId xmlns:a16="http://schemas.microsoft.com/office/drawing/2014/main" id="{F49B06DC-BB05-4498-B89D-79B6BDAD57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5" name="Text Box 1">
          <a:extLst>
            <a:ext uri="{FF2B5EF4-FFF2-40B4-BE49-F238E27FC236}">
              <a16:creationId xmlns:a16="http://schemas.microsoft.com/office/drawing/2014/main" id="{5F238836-D820-4F04-9456-DC59FFC3927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6" name="Text Box 1">
          <a:extLst>
            <a:ext uri="{FF2B5EF4-FFF2-40B4-BE49-F238E27FC236}">
              <a16:creationId xmlns:a16="http://schemas.microsoft.com/office/drawing/2014/main" id="{B257170C-DE1A-479F-97D3-043EE37F530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7" name="Text Box 1">
          <a:extLst>
            <a:ext uri="{FF2B5EF4-FFF2-40B4-BE49-F238E27FC236}">
              <a16:creationId xmlns:a16="http://schemas.microsoft.com/office/drawing/2014/main" id="{E0604A34-8B57-49C4-9C21-59B801F7090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8" name="Text Box 1">
          <a:extLst>
            <a:ext uri="{FF2B5EF4-FFF2-40B4-BE49-F238E27FC236}">
              <a16:creationId xmlns:a16="http://schemas.microsoft.com/office/drawing/2014/main" id="{369E549A-890E-4F29-982E-1BFA26563C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29" name="Text Box 1">
          <a:extLst>
            <a:ext uri="{FF2B5EF4-FFF2-40B4-BE49-F238E27FC236}">
              <a16:creationId xmlns:a16="http://schemas.microsoft.com/office/drawing/2014/main" id="{84098EAE-E8FD-453B-B628-9C836D6D3C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0" name="Text Box 1">
          <a:extLst>
            <a:ext uri="{FF2B5EF4-FFF2-40B4-BE49-F238E27FC236}">
              <a16:creationId xmlns:a16="http://schemas.microsoft.com/office/drawing/2014/main" id="{D8E3DB5F-2E1C-455B-BB29-B7C90031B5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1" name="Text Box 1">
          <a:extLst>
            <a:ext uri="{FF2B5EF4-FFF2-40B4-BE49-F238E27FC236}">
              <a16:creationId xmlns:a16="http://schemas.microsoft.com/office/drawing/2014/main" id="{CB5BF4FA-03CD-414C-A717-E71FF50FDF8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2" name="Text Box 1">
          <a:extLst>
            <a:ext uri="{FF2B5EF4-FFF2-40B4-BE49-F238E27FC236}">
              <a16:creationId xmlns:a16="http://schemas.microsoft.com/office/drawing/2014/main" id="{218A026E-7E07-46CC-B8B4-4F8D38BF5B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3" name="Text Box 1">
          <a:extLst>
            <a:ext uri="{FF2B5EF4-FFF2-40B4-BE49-F238E27FC236}">
              <a16:creationId xmlns:a16="http://schemas.microsoft.com/office/drawing/2014/main" id="{A2F55EE6-D4E9-40BF-ADAF-2C5A7D1F08E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4" name="Text Box 1">
          <a:extLst>
            <a:ext uri="{FF2B5EF4-FFF2-40B4-BE49-F238E27FC236}">
              <a16:creationId xmlns:a16="http://schemas.microsoft.com/office/drawing/2014/main" id="{85692DD9-21B4-4A72-9D80-F6A5C79AC6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5" name="Text Box 1">
          <a:extLst>
            <a:ext uri="{FF2B5EF4-FFF2-40B4-BE49-F238E27FC236}">
              <a16:creationId xmlns:a16="http://schemas.microsoft.com/office/drawing/2014/main" id="{2E27F518-B64A-4F7F-8735-1F9AAFC2137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6" name="Text Box 1">
          <a:extLst>
            <a:ext uri="{FF2B5EF4-FFF2-40B4-BE49-F238E27FC236}">
              <a16:creationId xmlns:a16="http://schemas.microsoft.com/office/drawing/2014/main" id="{327C6FDD-5368-4085-BD92-FBCA1B00821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7" name="Text Box 1">
          <a:extLst>
            <a:ext uri="{FF2B5EF4-FFF2-40B4-BE49-F238E27FC236}">
              <a16:creationId xmlns:a16="http://schemas.microsoft.com/office/drawing/2014/main" id="{021C1735-BB0E-49FA-996E-1A02BF2EE6D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8" name="Text Box 1">
          <a:extLst>
            <a:ext uri="{FF2B5EF4-FFF2-40B4-BE49-F238E27FC236}">
              <a16:creationId xmlns:a16="http://schemas.microsoft.com/office/drawing/2014/main" id="{8CC67483-6666-4672-8912-564BEA85C82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39" name="Text Box 1">
          <a:extLst>
            <a:ext uri="{FF2B5EF4-FFF2-40B4-BE49-F238E27FC236}">
              <a16:creationId xmlns:a16="http://schemas.microsoft.com/office/drawing/2014/main" id="{8859B777-B0DD-47C5-911C-E7073B0859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0" name="Text Box 1">
          <a:extLst>
            <a:ext uri="{FF2B5EF4-FFF2-40B4-BE49-F238E27FC236}">
              <a16:creationId xmlns:a16="http://schemas.microsoft.com/office/drawing/2014/main" id="{A0CC427A-2F5E-4A17-BF72-150E4E92737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1" name="Text Box 1">
          <a:extLst>
            <a:ext uri="{FF2B5EF4-FFF2-40B4-BE49-F238E27FC236}">
              <a16:creationId xmlns:a16="http://schemas.microsoft.com/office/drawing/2014/main" id="{16814CE5-8BBC-4D82-85F2-43D779FB959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2" name="Text Box 1">
          <a:extLst>
            <a:ext uri="{FF2B5EF4-FFF2-40B4-BE49-F238E27FC236}">
              <a16:creationId xmlns:a16="http://schemas.microsoft.com/office/drawing/2014/main" id="{DE7353C8-C058-439D-8C21-BD8966EA958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3" name="Text Box 1">
          <a:extLst>
            <a:ext uri="{FF2B5EF4-FFF2-40B4-BE49-F238E27FC236}">
              <a16:creationId xmlns:a16="http://schemas.microsoft.com/office/drawing/2014/main" id="{0C320AB3-0398-4803-A4A6-B0FBAAB74B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4" name="Text Box 1">
          <a:extLst>
            <a:ext uri="{FF2B5EF4-FFF2-40B4-BE49-F238E27FC236}">
              <a16:creationId xmlns:a16="http://schemas.microsoft.com/office/drawing/2014/main" id="{67EEE47F-29F8-477A-AA91-CD8A7912DB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5" name="Text Box 1">
          <a:extLst>
            <a:ext uri="{FF2B5EF4-FFF2-40B4-BE49-F238E27FC236}">
              <a16:creationId xmlns:a16="http://schemas.microsoft.com/office/drawing/2014/main" id="{74E05B43-62D9-4E7B-807C-DBA7CCCA629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6" name="Text Box 1">
          <a:extLst>
            <a:ext uri="{FF2B5EF4-FFF2-40B4-BE49-F238E27FC236}">
              <a16:creationId xmlns:a16="http://schemas.microsoft.com/office/drawing/2014/main" id="{6C91745A-2E42-4F20-A07A-401C08F0E03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7" name="Text Box 1">
          <a:extLst>
            <a:ext uri="{FF2B5EF4-FFF2-40B4-BE49-F238E27FC236}">
              <a16:creationId xmlns:a16="http://schemas.microsoft.com/office/drawing/2014/main" id="{6CFAF910-4882-431E-AC68-72731EF3503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8" name="Text Box 1">
          <a:extLst>
            <a:ext uri="{FF2B5EF4-FFF2-40B4-BE49-F238E27FC236}">
              <a16:creationId xmlns:a16="http://schemas.microsoft.com/office/drawing/2014/main" id="{38A1D175-85C5-4FCB-9970-27807A04FB7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49" name="Text Box 1">
          <a:extLst>
            <a:ext uri="{FF2B5EF4-FFF2-40B4-BE49-F238E27FC236}">
              <a16:creationId xmlns:a16="http://schemas.microsoft.com/office/drawing/2014/main" id="{F4BEF16F-95A3-4745-8E02-B8048FADC5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0" name="Text Box 1">
          <a:extLst>
            <a:ext uri="{FF2B5EF4-FFF2-40B4-BE49-F238E27FC236}">
              <a16:creationId xmlns:a16="http://schemas.microsoft.com/office/drawing/2014/main" id="{743C2BE4-49F0-44D1-9548-F10D3A35A42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1" name="Text Box 1">
          <a:extLst>
            <a:ext uri="{FF2B5EF4-FFF2-40B4-BE49-F238E27FC236}">
              <a16:creationId xmlns:a16="http://schemas.microsoft.com/office/drawing/2014/main" id="{3263949C-3EBC-4D1E-B4C7-54EA6326257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2" name="Text Box 1">
          <a:extLst>
            <a:ext uri="{FF2B5EF4-FFF2-40B4-BE49-F238E27FC236}">
              <a16:creationId xmlns:a16="http://schemas.microsoft.com/office/drawing/2014/main" id="{DF4FFD1C-0AC1-402E-A1A3-7ED099685FB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3" name="Text Box 1">
          <a:extLst>
            <a:ext uri="{FF2B5EF4-FFF2-40B4-BE49-F238E27FC236}">
              <a16:creationId xmlns:a16="http://schemas.microsoft.com/office/drawing/2014/main" id="{3C5D8F48-A3D3-4BB1-8160-0435CD51371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4" name="Text Box 1">
          <a:extLst>
            <a:ext uri="{FF2B5EF4-FFF2-40B4-BE49-F238E27FC236}">
              <a16:creationId xmlns:a16="http://schemas.microsoft.com/office/drawing/2014/main" id="{5E2B67F1-881F-41ED-8E22-0EB235CDEB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5" name="Text Box 1">
          <a:extLst>
            <a:ext uri="{FF2B5EF4-FFF2-40B4-BE49-F238E27FC236}">
              <a16:creationId xmlns:a16="http://schemas.microsoft.com/office/drawing/2014/main" id="{D10067EB-E708-4B0C-8800-8E5604FC65D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6" name="Text Box 1">
          <a:extLst>
            <a:ext uri="{FF2B5EF4-FFF2-40B4-BE49-F238E27FC236}">
              <a16:creationId xmlns:a16="http://schemas.microsoft.com/office/drawing/2014/main" id="{638E8A5C-B8E1-4361-B5A3-A9302FC335A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7" name="Text Box 1">
          <a:extLst>
            <a:ext uri="{FF2B5EF4-FFF2-40B4-BE49-F238E27FC236}">
              <a16:creationId xmlns:a16="http://schemas.microsoft.com/office/drawing/2014/main" id="{8CBAC911-6EB8-473A-BC99-79BC25A040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8" name="Text Box 1">
          <a:extLst>
            <a:ext uri="{FF2B5EF4-FFF2-40B4-BE49-F238E27FC236}">
              <a16:creationId xmlns:a16="http://schemas.microsoft.com/office/drawing/2014/main" id="{4B2C2E8C-6632-422B-9737-6DA95AC5A21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59" name="Text Box 1">
          <a:extLst>
            <a:ext uri="{FF2B5EF4-FFF2-40B4-BE49-F238E27FC236}">
              <a16:creationId xmlns:a16="http://schemas.microsoft.com/office/drawing/2014/main" id="{5E03BCE0-FDDC-4E82-BAB4-AE7793D6B8D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0" name="Text Box 1">
          <a:extLst>
            <a:ext uri="{FF2B5EF4-FFF2-40B4-BE49-F238E27FC236}">
              <a16:creationId xmlns:a16="http://schemas.microsoft.com/office/drawing/2014/main" id="{B23750D0-ED50-4507-BA2D-6AB13D36A9E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1" name="Text Box 1">
          <a:extLst>
            <a:ext uri="{FF2B5EF4-FFF2-40B4-BE49-F238E27FC236}">
              <a16:creationId xmlns:a16="http://schemas.microsoft.com/office/drawing/2014/main" id="{C4CB49B3-5195-46EE-8836-C00E23BE8A4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2" name="Text Box 1">
          <a:extLst>
            <a:ext uri="{FF2B5EF4-FFF2-40B4-BE49-F238E27FC236}">
              <a16:creationId xmlns:a16="http://schemas.microsoft.com/office/drawing/2014/main" id="{0CC98B37-1ABF-4AD2-A3CA-8FE907A37A9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3" name="Text Box 1">
          <a:extLst>
            <a:ext uri="{FF2B5EF4-FFF2-40B4-BE49-F238E27FC236}">
              <a16:creationId xmlns:a16="http://schemas.microsoft.com/office/drawing/2014/main" id="{D454AA62-F959-4B9C-A0E2-6BD4CD4E1B2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4" name="Text Box 1">
          <a:extLst>
            <a:ext uri="{FF2B5EF4-FFF2-40B4-BE49-F238E27FC236}">
              <a16:creationId xmlns:a16="http://schemas.microsoft.com/office/drawing/2014/main" id="{B9522845-AD80-4FEF-A2EF-F812BC93329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5" name="Text Box 1">
          <a:extLst>
            <a:ext uri="{FF2B5EF4-FFF2-40B4-BE49-F238E27FC236}">
              <a16:creationId xmlns:a16="http://schemas.microsoft.com/office/drawing/2014/main" id="{AF8F9F47-9778-441F-BD2B-06B04CD0607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6" name="Text Box 1">
          <a:extLst>
            <a:ext uri="{FF2B5EF4-FFF2-40B4-BE49-F238E27FC236}">
              <a16:creationId xmlns:a16="http://schemas.microsoft.com/office/drawing/2014/main" id="{FC4CD2AF-69B9-41F6-AFD8-D438F87A6E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7" name="Text Box 1">
          <a:extLst>
            <a:ext uri="{FF2B5EF4-FFF2-40B4-BE49-F238E27FC236}">
              <a16:creationId xmlns:a16="http://schemas.microsoft.com/office/drawing/2014/main" id="{E598470C-8398-4E55-95D4-3809D165B23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8" name="Text Box 1">
          <a:extLst>
            <a:ext uri="{FF2B5EF4-FFF2-40B4-BE49-F238E27FC236}">
              <a16:creationId xmlns:a16="http://schemas.microsoft.com/office/drawing/2014/main" id="{3E802732-6F42-4A4F-BAFA-EF24212E7FF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69" name="Text Box 1">
          <a:extLst>
            <a:ext uri="{FF2B5EF4-FFF2-40B4-BE49-F238E27FC236}">
              <a16:creationId xmlns:a16="http://schemas.microsoft.com/office/drawing/2014/main" id="{432A4F55-38CC-44A8-A445-561E1A8821C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0" name="Text Box 1">
          <a:extLst>
            <a:ext uri="{FF2B5EF4-FFF2-40B4-BE49-F238E27FC236}">
              <a16:creationId xmlns:a16="http://schemas.microsoft.com/office/drawing/2014/main" id="{95A7AA5A-FB2A-4CAB-97D5-D2F932C28F5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1" name="Text Box 1">
          <a:extLst>
            <a:ext uri="{FF2B5EF4-FFF2-40B4-BE49-F238E27FC236}">
              <a16:creationId xmlns:a16="http://schemas.microsoft.com/office/drawing/2014/main" id="{1E1F6F2C-0545-4100-8ADE-9433517F9B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2" name="Text Box 1">
          <a:extLst>
            <a:ext uri="{FF2B5EF4-FFF2-40B4-BE49-F238E27FC236}">
              <a16:creationId xmlns:a16="http://schemas.microsoft.com/office/drawing/2014/main" id="{9105E63F-F9BD-4AF6-930F-E52ADB35E9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3" name="Text Box 1">
          <a:extLst>
            <a:ext uri="{FF2B5EF4-FFF2-40B4-BE49-F238E27FC236}">
              <a16:creationId xmlns:a16="http://schemas.microsoft.com/office/drawing/2014/main" id="{8A541890-0E08-4E50-A377-32323CAAC55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4" name="Text Box 1">
          <a:extLst>
            <a:ext uri="{FF2B5EF4-FFF2-40B4-BE49-F238E27FC236}">
              <a16:creationId xmlns:a16="http://schemas.microsoft.com/office/drawing/2014/main" id="{D466FE9C-26DA-4D11-B17B-9B3173D354C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5" name="Text Box 1">
          <a:extLst>
            <a:ext uri="{FF2B5EF4-FFF2-40B4-BE49-F238E27FC236}">
              <a16:creationId xmlns:a16="http://schemas.microsoft.com/office/drawing/2014/main" id="{0463C78B-FDAF-4142-9860-DABD045DC16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6" name="Text Box 1">
          <a:extLst>
            <a:ext uri="{FF2B5EF4-FFF2-40B4-BE49-F238E27FC236}">
              <a16:creationId xmlns:a16="http://schemas.microsoft.com/office/drawing/2014/main" id="{B18CCF2E-343C-4435-9B86-3F08FA75AC6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7" name="Text Box 1">
          <a:extLst>
            <a:ext uri="{FF2B5EF4-FFF2-40B4-BE49-F238E27FC236}">
              <a16:creationId xmlns:a16="http://schemas.microsoft.com/office/drawing/2014/main" id="{883D9EEE-0F61-4F8A-A435-DEBE036ED5A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8" name="Text Box 1">
          <a:extLst>
            <a:ext uri="{FF2B5EF4-FFF2-40B4-BE49-F238E27FC236}">
              <a16:creationId xmlns:a16="http://schemas.microsoft.com/office/drawing/2014/main" id="{10342739-97B5-4A5E-93A0-16FA6F4AE1A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79" name="Text Box 1">
          <a:extLst>
            <a:ext uri="{FF2B5EF4-FFF2-40B4-BE49-F238E27FC236}">
              <a16:creationId xmlns:a16="http://schemas.microsoft.com/office/drawing/2014/main" id="{24708BF4-4522-4149-93FD-7BB5D2D260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0" name="Text Box 1">
          <a:extLst>
            <a:ext uri="{FF2B5EF4-FFF2-40B4-BE49-F238E27FC236}">
              <a16:creationId xmlns:a16="http://schemas.microsoft.com/office/drawing/2014/main" id="{950430EF-81E8-4764-AEC0-84DA68DB37A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1" name="Text Box 1">
          <a:extLst>
            <a:ext uri="{FF2B5EF4-FFF2-40B4-BE49-F238E27FC236}">
              <a16:creationId xmlns:a16="http://schemas.microsoft.com/office/drawing/2014/main" id="{BA55B083-BEA9-4ACB-879E-485705AAD11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2" name="Text Box 1">
          <a:extLst>
            <a:ext uri="{FF2B5EF4-FFF2-40B4-BE49-F238E27FC236}">
              <a16:creationId xmlns:a16="http://schemas.microsoft.com/office/drawing/2014/main" id="{3386F122-5678-4DB5-8BA8-151593FCD7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3" name="Text Box 1">
          <a:extLst>
            <a:ext uri="{FF2B5EF4-FFF2-40B4-BE49-F238E27FC236}">
              <a16:creationId xmlns:a16="http://schemas.microsoft.com/office/drawing/2014/main" id="{3C8D0276-38F1-4508-9B11-1353BF26B94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4" name="Text Box 1">
          <a:extLst>
            <a:ext uri="{FF2B5EF4-FFF2-40B4-BE49-F238E27FC236}">
              <a16:creationId xmlns:a16="http://schemas.microsoft.com/office/drawing/2014/main" id="{1E5311F0-1C94-4AE0-A555-F87CD4564FE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5" name="Text Box 1">
          <a:extLst>
            <a:ext uri="{FF2B5EF4-FFF2-40B4-BE49-F238E27FC236}">
              <a16:creationId xmlns:a16="http://schemas.microsoft.com/office/drawing/2014/main" id="{C62771B7-DDCD-4349-92CE-D0C241C1C96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6" name="Text Box 1">
          <a:extLst>
            <a:ext uri="{FF2B5EF4-FFF2-40B4-BE49-F238E27FC236}">
              <a16:creationId xmlns:a16="http://schemas.microsoft.com/office/drawing/2014/main" id="{9176B0EA-3D16-4076-83C6-FFF24C890C8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7" name="Text Box 1">
          <a:extLst>
            <a:ext uri="{FF2B5EF4-FFF2-40B4-BE49-F238E27FC236}">
              <a16:creationId xmlns:a16="http://schemas.microsoft.com/office/drawing/2014/main" id="{95A17471-58E9-49AE-99D2-39ED61B3B12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8" name="Text Box 1">
          <a:extLst>
            <a:ext uri="{FF2B5EF4-FFF2-40B4-BE49-F238E27FC236}">
              <a16:creationId xmlns:a16="http://schemas.microsoft.com/office/drawing/2014/main" id="{FD11703B-8625-4C0D-8904-D2ABA72FBB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89" name="Text Box 1">
          <a:extLst>
            <a:ext uri="{FF2B5EF4-FFF2-40B4-BE49-F238E27FC236}">
              <a16:creationId xmlns:a16="http://schemas.microsoft.com/office/drawing/2014/main" id="{99049094-A9BD-409F-AB2B-8D0C81258AE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0" name="Text Box 1">
          <a:extLst>
            <a:ext uri="{FF2B5EF4-FFF2-40B4-BE49-F238E27FC236}">
              <a16:creationId xmlns:a16="http://schemas.microsoft.com/office/drawing/2014/main" id="{546A46C5-8E42-4B38-809B-7AD6B6BD294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1" name="Text Box 1">
          <a:extLst>
            <a:ext uri="{FF2B5EF4-FFF2-40B4-BE49-F238E27FC236}">
              <a16:creationId xmlns:a16="http://schemas.microsoft.com/office/drawing/2014/main" id="{897F4991-71EF-498B-B488-846726D20D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2" name="Text Box 1">
          <a:extLst>
            <a:ext uri="{FF2B5EF4-FFF2-40B4-BE49-F238E27FC236}">
              <a16:creationId xmlns:a16="http://schemas.microsoft.com/office/drawing/2014/main" id="{A1067B72-1D65-433A-87DF-3C79F79B0E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3" name="Text Box 1">
          <a:extLst>
            <a:ext uri="{FF2B5EF4-FFF2-40B4-BE49-F238E27FC236}">
              <a16:creationId xmlns:a16="http://schemas.microsoft.com/office/drawing/2014/main" id="{62B5D70F-4C79-4D3D-B592-332B451D87C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4" name="Text Box 1">
          <a:extLst>
            <a:ext uri="{FF2B5EF4-FFF2-40B4-BE49-F238E27FC236}">
              <a16:creationId xmlns:a16="http://schemas.microsoft.com/office/drawing/2014/main" id="{15B0360B-8331-4EBF-8CDE-71E09B908C4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5" name="Text Box 1">
          <a:extLst>
            <a:ext uri="{FF2B5EF4-FFF2-40B4-BE49-F238E27FC236}">
              <a16:creationId xmlns:a16="http://schemas.microsoft.com/office/drawing/2014/main" id="{CC275908-CBC6-47E8-9C05-869F38C5E13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6" name="Text Box 1">
          <a:extLst>
            <a:ext uri="{FF2B5EF4-FFF2-40B4-BE49-F238E27FC236}">
              <a16:creationId xmlns:a16="http://schemas.microsoft.com/office/drawing/2014/main" id="{5B3E85A8-F7DF-4794-BDD5-0FD46EEC2E6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7" name="Text Box 1">
          <a:extLst>
            <a:ext uri="{FF2B5EF4-FFF2-40B4-BE49-F238E27FC236}">
              <a16:creationId xmlns:a16="http://schemas.microsoft.com/office/drawing/2014/main" id="{7F0FAD7D-E359-424B-B2BF-634279A1270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8" name="Text Box 1">
          <a:extLst>
            <a:ext uri="{FF2B5EF4-FFF2-40B4-BE49-F238E27FC236}">
              <a16:creationId xmlns:a16="http://schemas.microsoft.com/office/drawing/2014/main" id="{250D9FFC-B346-43A4-A0EC-17EAE70EC16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499" name="Text Box 1">
          <a:extLst>
            <a:ext uri="{FF2B5EF4-FFF2-40B4-BE49-F238E27FC236}">
              <a16:creationId xmlns:a16="http://schemas.microsoft.com/office/drawing/2014/main" id="{864486F5-0C83-4135-A3CC-C7D066B0E53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0" name="Text Box 1">
          <a:extLst>
            <a:ext uri="{FF2B5EF4-FFF2-40B4-BE49-F238E27FC236}">
              <a16:creationId xmlns:a16="http://schemas.microsoft.com/office/drawing/2014/main" id="{EE6AA537-1FF6-43B5-843F-76C8C212E1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1" name="Text Box 1">
          <a:extLst>
            <a:ext uri="{FF2B5EF4-FFF2-40B4-BE49-F238E27FC236}">
              <a16:creationId xmlns:a16="http://schemas.microsoft.com/office/drawing/2014/main" id="{157554B2-4592-4840-8643-60830369C7D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2" name="Text Box 1">
          <a:extLst>
            <a:ext uri="{FF2B5EF4-FFF2-40B4-BE49-F238E27FC236}">
              <a16:creationId xmlns:a16="http://schemas.microsoft.com/office/drawing/2014/main" id="{1BE91221-5D26-4C14-AAD0-4058F8E4AC3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3" name="Text Box 1">
          <a:extLst>
            <a:ext uri="{FF2B5EF4-FFF2-40B4-BE49-F238E27FC236}">
              <a16:creationId xmlns:a16="http://schemas.microsoft.com/office/drawing/2014/main" id="{F47D5235-1E8C-4902-A1C9-E65804CAAF6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4" name="Text Box 1">
          <a:extLst>
            <a:ext uri="{FF2B5EF4-FFF2-40B4-BE49-F238E27FC236}">
              <a16:creationId xmlns:a16="http://schemas.microsoft.com/office/drawing/2014/main" id="{3EB259C2-B4EE-4007-905D-FE98D4749B05}"/>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5" name="Text Box 1">
          <a:extLst>
            <a:ext uri="{FF2B5EF4-FFF2-40B4-BE49-F238E27FC236}">
              <a16:creationId xmlns:a16="http://schemas.microsoft.com/office/drawing/2014/main" id="{26F06ED0-406D-499D-B582-4A785D26522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6" name="Text Box 1">
          <a:extLst>
            <a:ext uri="{FF2B5EF4-FFF2-40B4-BE49-F238E27FC236}">
              <a16:creationId xmlns:a16="http://schemas.microsoft.com/office/drawing/2014/main" id="{5F3E35DD-470D-441B-BCE5-A959E699A6A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7" name="Text Box 1">
          <a:extLst>
            <a:ext uri="{FF2B5EF4-FFF2-40B4-BE49-F238E27FC236}">
              <a16:creationId xmlns:a16="http://schemas.microsoft.com/office/drawing/2014/main" id="{3151306D-398F-4BD0-8C5C-94A61C8B5FC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8" name="Text Box 1">
          <a:extLst>
            <a:ext uri="{FF2B5EF4-FFF2-40B4-BE49-F238E27FC236}">
              <a16:creationId xmlns:a16="http://schemas.microsoft.com/office/drawing/2014/main" id="{9937C9BF-4ADF-4D97-94B2-3F1E3F3780C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09" name="Text Box 1">
          <a:extLst>
            <a:ext uri="{FF2B5EF4-FFF2-40B4-BE49-F238E27FC236}">
              <a16:creationId xmlns:a16="http://schemas.microsoft.com/office/drawing/2014/main" id="{0753EF8B-B22B-466B-AC82-50B4D38A5C4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0" name="Text Box 1">
          <a:extLst>
            <a:ext uri="{FF2B5EF4-FFF2-40B4-BE49-F238E27FC236}">
              <a16:creationId xmlns:a16="http://schemas.microsoft.com/office/drawing/2014/main" id="{C949A4FE-E419-427B-9AD9-AE27B9382C2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1" name="Text Box 1">
          <a:extLst>
            <a:ext uri="{FF2B5EF4-FFF2-40B4-BE49-F238E27FC236}">
              <a16:creationId xmlns:a16="http://schemas.microsoft.com/office/drawing/2014/main" id="{227222A6-D4A1-4FF9-A61F-0765DAB3A0F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2" name="Text Box 1">
          <a:extLst>
            <a:ext uri="{FF2B5EF4-FFF2-40B4-BE49-F238E27FC236}">
              <a16:creationId xmlns:a16="http://schemas.microsoft.com/office/drawing/2014/main" id="{15949823-BEF1-450D-BBF5-7A5F7572CD6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3" name="Text Box 1">
          <a:extLst>
            <a:ext uri="{FF2B5EF4-FFF2-40B4-BE49-F238E27FC236}">
              <a16:creationId xmlns:a16="http://schemas.microsoft.com/office/drawing/2014/main" id="{8AB1E638-B97E-4A6D-9888-7AB0AB5E7CCE}"/>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4" name="Text Box 1">
          <a:extLst>
            <a:ext uri="{FF2B5EF4-FFF2-40B4-BE49-F238E27FC236}">
              <a16:creationId xmlns:a16="http://schemas.microsoft.com/office/drawing/2014/main" id="{B429BCE4-0F9E-44E2-9A97-EE420B5C73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5" name="Text Box 1">
          <a:extLst>
            <a:ext uri="{FF2B5EF4-FFF2-40B4-BE49-F238E27FC236}">
              <a16:creationId xmlns:a16="http://schemas.microsoft.com/office/drawing/2014/main" id="{65DB47D2-D58B-46D7-AD3F-92907FA30EE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6" name="Text Box 1">
          <a:extLst>
            <a:ext uri="{FF2B5EF4-FFF2-40B4-BE49-F238E27FC236}">
              <a16:creationId xmlns:a16="http://schemas.microsoft.com/office/drawing/2014/main" id="{69241DC5-C1F5-4B20-841D-E4369B57481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7" name="Text Box 1">
          <a:extLst>
            <a:ext uri="{FF2B5EF4-FFF2-40B4-BE49-F238E27FC236}">
              <a16:creationId xmlns:a16="http://schemas.microsoft.com/office/drawing/2014/main" id="{96159FDB-9276-4597-94C1-67FB38F2F59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8" name="Text Box 1">
          <a:extLst>
            <a:ext uri="{FF2B5EF4-FFF2-40B4-BE49-F238E27FC236}">
              <a16:creationId xmlns:a16="http://schemas.microsoft.com/office/drawing/2014/main" id="{27EF46C3-8508-427D-8820-D0BE6973889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19" name="Text Box 1">
          <a:extLst>
            <a:ext uri="{FF2B5EF4-FFF2-40B4-BE49-F238E27FC236}">
              <a16:creationId xmlns:a16="http://schemas.microsoft.com/office/drawing/2014/main" id="{D1D5751B-15C9-4EA7-8857-2234A353610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0" name="Text Box 1">
          <a:extLst>
            <a:ext uri="{FF2B5EF4-FFF2-40B4-BE49-F238E27FC236}">
              <a16:creationId xmlns:a16="http://schemas.microsoft.com/office/drawing/2014/main" id="{6A4E98D9-FB57-492A-B10F-DC1F5E2F12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1" name="Text Box 1">
          <a:extLst>
            <a:ext uri="{FF2B5EF4-FFF2-40B4-BE49-F238E27FC236}">
              <a16:creationId xmlns:a16="http://schemas.microsoft.com/office/drawing/2014/main" id="{91BF555E-4802-4913-BDA4-4505843A8C0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2" name="Text Box 1">
          <a:extLst>
            <a:ext uri="{FF2B5EF4-FFF2-40B4-BE49-F238E27FC236}">
              <a16:creationId xmlns:a16="http://schemas.microsoft.com/office/drawing/2014/main" id="{736D1070-A521-42DB-B2CA-06C43153E3D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3" name="Text Box 1">
          <a:extLst>
            <a:ext uri="{FF2B5EF4-FFF2-40B4-BE49-F238E27FC236}">
              <a16:creationId xmlns:a16="http://schemas.microsoft.com/office/drawing/2014/main" id="{1B4F77C8-4CB4-49F7-85F1-221D6643A26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4" name="Text Box 1">
          <a:extLst>
            <a:ext uri="{FF2B5EF4-FFF2-40B4-BE49-F238E27FC236}">
              <a16:creationId xmlns:a16="http://schemas.microsoft.com/office/drawing/2014/main" id="{22AE9F81-3E7F-4DE1-BD94-84122A38CC0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5" name="Text Box 1">
          <a:extLst>
            <a:ext uri="{FF2B5EF4-FFF2-40B4-BE49-F238E27FC236}">
              <a16:creationId xmlns:a16="http://schemas.microsoft.com/office/drawing/2014/main" id="{EEDBCCAE-0691-4180-BF82-DC593579A17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6" name="Text Box 1">
          <a:extLst>
            <a:ext uri="{FF2B5EF4-FFF2-40B4-BE49-F238E27FC236}">
              <a16:creationId xmlns:a16="http://schemas.microsoft.com/office/drawing/2014/main" id="{6177DA4F-E21F-46B0-B4AE-2AC3E2E4C90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7" name="Text Box 1">
          <a:extLst>
            <a:ext uri="{FF2B5EF4-FFF2-40B4-BE49-F238E27FC236}">
              <a16:creationId xmlns:a16="http://schemas.microsoft.com/office/drawing/2014/main" id="{5E099CC3-B76B-4FAF-BDE7-99A09A43B9A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8" name="Text Box 1">
          <a:extLst>
            <a:ext uri="{FF2B5EF4-FFF2-40B4-BE49-F238E27FC236}">
              <a16:creationId xmlns:a16="http://schemas.microsoft.com/office/drawing/2014/main" id="{684B5411-254F-4AB7-B7A3-B56E14E8BC4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29" name="Text Box 1">
          <a:extLst>
            <a:ext uri="{FF2B5EF4-FFF2-40B4-BE49-F238E27FC236}">
              <a16:creationId xmlns:a16="http://schemas.microsoft.com/office/drawing/2014/main" id="{85971DA4-6992-4BD4-ADB4-18AC060D5CCA}"/>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0" name="Text Box 1">
          <a:extLst>
            <a:ext uri="{FF2B5EF4-FFF2-40B4-BE49-F238E27FC236}">
              <a16:creationId xmlns:a16="http://schemas.microsoft.com/office/drawing/2014/main" id="{A9E5039A-A68A-40BA-8CE3-A01ADF0FC1B6}"/>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1" name="Text Box 1">
          <a:extLst>
            <a:ext uri="{FF2B5EF4-FFF2-40B4-BE49-F238E27FC236}">
              <a16:creationId xmlns:a16="http://schemas.microsoft.com/office/drawing/2014/main" id="{EE68EC46-C843-4879-B462-E7221CF88EB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2" name="Text Box 1">
          <a:extLst>
            <a:ext uri="{FF2B5EF4-FFF2-40B4-BE49-F238E27FC236}">
              <a16:creationId xmlns:a16="http://schemas.microsoft.com/office/drawing/2014/main" id="{45E665B7-EC3E-41A6-A1BD-1A61CA97424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3" name="Text Box 1">
          <a:extLst>
            <a:ext uri="{FF2B5EF4-FFF2-40B4-BE49-F238E27FC236}">
              <a16:creationId xmlns:a16="http://schemas.microsoft.com/office/drawing/2014/main" id="{8B6627B6-810B-4B29-A42A-036890D4552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4" name="Text Box 1">
          <a:extLst>
            <a:ext uri="{FF2B5EF4-FFF2-40B4-BE49-F238E27FC236}">
              <a16:creationId xmlns:a16="http://schemas.microsoft.com/office/drawing/2014/main" id="{80F22BE4-ECB8-4FEB-BE3B-C429029AB370}"/>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5" name="Text Box 1">
          <a:extLst>
            <a:ext uri="{FF2B5EF4-FFF2-40B4-BE49-F238E27FC236}">
              <a16:creationId xmlns:a16="http://schemas.microsoft.com/office/drawing/2014/main" id="{1B3805A5-7248-44E3-9383-EFF560BEC5B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6" name="Text Box 1">
          <a:extLst>
            <a:ext uri="{FF2B5EF4-FFF2-40B4-BE49-F238E27FC236}">
              <a16:creationId xmlns:a16="http://schemas.microsoft.com/office/drawing/2014/main" id="{7A48CD52-F94D-4425-AC8D-83F3067DA14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7" name="Text Box 1">
          <a:extLst>
            <a:ext uri="{FF2B5EF4-FFF2-40B4-BE49-F238E27FC236}">
              <a16:creationId xmlns:a16="http://schemas.microsoft.com/office/drawing/2014/main" id="{AFEE3EBD-8A9C-4E50-BA81-99B50D2CB81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8" name="Text Box 1">
          <a:extLst>
            <a:ext uri="{FF2B5EF4-FFF2-40B4-BE49-F238E27FC236}">
              <a16:creationId xmlns:a16="http://schemas.microsoft.com/office/drawing/2014/main" id="{2D004F12-632A-4D0C-BD29-DF05830392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39" name="Text Box 1">
          <a:extLst>
            <a:ext uri="{FF2B5EF4-FFF2-40B4-BE49-F238E27FC236}">
              <a16:creationId xmlns:a16="http://schemas.microsoft.com/office/drawing/2014/main" id="{55B22CEC-9ADE-48F5-B98F-407B329D5E8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0" name="Text Box 1">
          <a:extLst>
            <a:ext uri="{FF2B5EF4-FFF2-40B4-BE49-F238E27FC236}">
              <a16:creationId xmlns:a16="http://schemas.microsoft.com/office/drawing/2014/main" id="{CCFAAA48-17E7-4A34-92E7-8F1F6CDF15B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1" name="Text Box 1">
          <a:extLst>
            <a:ext uri="{FF2B5EF4-FFF2-40B4-BE49-F238E27FC236}">
              <a16:creationId xmlns:a16="http://schemas.microsoft.com/office/drawing/2014/main" id="{91FDC89C-4240-4D95-BFF7-168E41891EA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2" name="Text Box 1">
          <a:extLst>
            <a:ext uri="{FF2B5EF4-FFF2-40B4-BE49-F238E27FC236}">
              <a16:creationId xmlns:a16="http://schemas.microsoft.com/office/drawing/2014/main" id="{89B0585E-1E44-4092-A2C6-8A6933FAC3D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3" name="Text Box 1">
          <a:extLst>
            <a:ext uri="{FF2B5EF4-FFF2-40B4-BE49-F238E27FC236}">
              <a16:creationId xmlns:a16="http://schemas.microsoft.com/office/drawing/2014/main" id="{51375C8F-716F-48BA-B19D-EE612E174AC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4" name="Text Box 1">
          <a:extLst>
            <a:ext uri="{FF2B5EF4-FFF2-40B4-BE49-F238E27FC236}">
              <a16:creationId xmlns:a16="http://schemas.microsoft.com/office/drawing/2014/main" id="{393FEDDC-ADC4-431A-B797-B9C65173ACC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5" name="Text Box 1">
          <a:extLst>
            <a:ext uri="{FF2B5EF4-FFF2-40B4-BE49-F238E27FC236}">
              <a16:creationId xmlns:a16="http://schemas.microsoft.com/office/drawing/2014/main" id="{8EB88430-3FCF-453D-9639-5E1BAE9ABA59}"/>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6" name="Text Box 1">
          <a:extLst>
            <a:ext uri="{FF2B5EF4-FFF2-40B4-BE49-F238E27FC236}">
              <a16:creationId xmlns:a16="http://schemas.microsoft.com/office/drawing/2014/main" id="{EF86837B-ECB0-43B9-8E2F-E8D10139A90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7" name="Text Box 1">
          <a:extLst>
            <a:ext uri="{FF2B5EF4-FFF2-40B4-BE49-F238E27FC236}">
              <a16:creationId xmlns:a16="http://schemas.microsoft.com/office/drawing/2014/main" id="{7A94C638-741E-43E7-A2AB-9BB3C7A8F224}"/>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8" name="Text Box 1">
          <a:extLst>
            <a:ext uri="{FF2B5EF4-FFF2-40B4-BE49-F238E27FC236}">
              <a16:creationId xmlns:a16="http://schemas.microsoft.com/office/drawing/2014/main" id="{5B32894A-ADF0-45BF-8071-DCA885974F0D}"/>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49" name="Text Box 1">
          <a:extLst>
            <a:ext uri="{FF2B5EF4-FFF2-40B4-BE49-F238E27FC236}">
              <a16:creationId xmlns:a16="http://schemas.microsoft.com/office/drawing/2014/main" id="{30C3D64A-E264-4070-97B5-138EBEF1AFD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0" name="Text Box 1">
          <a:extLst>
            <a:ext uri="{FF2B5EF4-FFF2-40B4-BE49-F238E27FC236}">
              <a16:creationId xmlns:a16="http://schemas.microsoft.com/office/drawing/2014/main" id="{1ED26191-20E4-4DD1-BA11-5AE11E28497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1" name="Text Box 1">
          <a:extLst>
            <a:ext uri="{FF2B5EF4-FFF2-40B4-BE49-F238E27FC236}">
              <a16:creationId xmlns:a16="http://schemas.microsoft.com/office/drawing/2014/main" id="{E03E02D7-803A-41F9-A131-5878B0EA35CB}"/>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2" name="Text Box 1">
          <a:extLst>
            <a:ext uri="{FF2B5EF4-FFF2-40B4-BE49-F238E27FC236}">
              <a16:creationId xmlns:a16="http://schemas.microsoft.com/office/drawing/2014/main" id="{2A2925AF-E2B5-4D6B-83DF-10D6D25536E3}"/>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3" name="Text Box 1">
          <a:extLst>
            <a:ext uri="{FF2B5EF4-FFF2-40B4-BE49-F238E27FC236}">
              <a16:creationId xmlns:a16="http://schemas.microsoft.com/office/drawing/2014/main" id="{8B0CBF77-5D8B-49C0-AB13-B7F2CA51212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4" name="Text Box 1">
          <a:extLst>
            <a:ext uri="{FF2B5EF4-FFF2-40B4-BE49-F238E27FC236}">
              <a16:creationId xmlns:a16="http://schemas.microsoft.com/office/drawing/2014/main" id="{BC71BD5C-1B85-4C81-B705-BFD09402F6AF}"/>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5" name="Text Box 1">
          <a:extLst>
            <a:ext uri="{FF2B5EF4-FFF2-40B4-BE49-F238E27FC236}">
              <a16:creationId xmlns:a16="http://schemas.microsoft.com/office/drawing/2014/main" id="{2CB800E7-E59E-4A6F-81FD-B8475225839C}"/>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6" name="Text Box 1">
          <a:extLst>
            <a:ext uri="{FF2B5EF4-FFF2-40B4-BE49-F238E27FC236}">
              <a16:creationId xmlns:a16="http://schemas.microsoft.com/office/drawing/2014/main" id="{8C92F388-19C5-400C-ADE7-7BCE119F780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7" name="Text Box 1">
          <a:extLst>
            <a:ext uri="{FF2B5EF4-FFF2-40B4-BE49-F238E27FC236}">
              <a16:creationId xmlns:a16="http://schemas.microsoft.com/office/drawing/2014/main" id="{8430DCB7-4862-4AC4-9F5E-2EBD5EE077D7}"/>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8" name="Text Box 1">
          <a:extLst>
            <a:ext uri="{FF2B5EF4-FFF2-40B4-BE49-F238E27FC236}">
              <a16:creationId xmlns:a16="http://schemas.microsoft.com/office/drawing/2014/main" id="{701A4331-51B6-4CBE-AA07-29CC7FE06DE1}"/>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59" name="Text Box 1">
          <a:extLst>
            <a:ext uri="{FF2B5EF4-FFF2-40B4-BE49-F238E27FC236}">
              <a16:creationId xmlns:a16="http://schemas.microsoft.com/office/drawing/2014/main" id="{B6EC68FF-4B95-428D-B9C2-7408C142E132}"/>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60" name="Text Box 1">
          <a:extLst>
            <a:ext uri="{FF2B5EF4-FFF2-40B4-BE49-F238E27FC236}">
              <a16:creationId xmlns:a16="http://schemas.microsoft.com/office/drawing/2014/main" id="{BA1BF44E-70E3-437C-9FD4-8A77F4C823E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61" name="Text Box 1">
          <a:extLst>
            <a:ext uri="{FF2B5EF4-FFF2-40B4-BE49-F238E27FC236}">
              <a16:creationId xmlns:a16="http://schemas.microsoft.com/office/drawing/2014/main" id="{3F6EE887-E304-4291-A626-D5D2A766257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152400</xdr:colOff>
      <xdr:row>4</xdr:row>
      <xdr:rowOff>165100</xdr:rowOff>
    </xdr:to>
    <xdr:sp macro="" textlink="">
      <xdr:nvSpPr>
        <xdr:cNvPr id="2562" name="Text Box 1">
          <a:extLst>
            <a:ext uri="{FF2B5EF4-FFF2-40B4-BE49-F238E27FC236}">
              <a16:creationId xmlns:a16="http://schemas.microsoft.com/office/drawing/2014/main" id="{7C3A0575-78CA-45A8-AD49-79BD5B71BD48}"/>
            </a:ext>
          </a:extLst>
        </xdr:cNvPr>
        <xdr:cNvSpPr txBox="1">
          <a:spLocks noChangeArrowheads="1"/>
        </xdr:cNvSpPr>
      </xdr:nvSpPr>
      <xdr:spPr bwMode="auto">
        <a:xfrm>
          <a:off x="6756400" y="1073150"/>
          <a:ext cx="1524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63" name="Text Box 1">
          <a:extLst>
            <a:ext uri="{FF2B5EF4-FFF2-40B4-BE49-F238E27FC236}">
              <a16:creationId xmlns:a16="http://schemas.microsoft.com/office/drawing/2014/main" id="{1F1D40F4-274F-4676-BD46-BE0FACF6179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64" name="Text Box 1">
          <a:extLst>
            <a:ext uri="{FF2B5EF4-FFF2-40B4-BE49-F238E27FC236}">
              <a16:creationId xmlns:a16="http://schemas.microsoft.com/office/drawing/2014/main" id="{20D95CE1-DDBB-4AFA-842E-7EE8E1E5DED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65" name="Text Box 1">
          <a:extLst>
            <a:ext uri="{FF2B5EF4-FFF2-40B4-BE49-F238E27FC236}">
              <a16:creationId xmlns:a16="http://schemas.microsoft.com/office/drawing/2014/main" id="{0CA670EC-7271-4DFB-B3B8-E7268A06817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66" name="Text Box 1">
          <a:extLst>
            <a:ext uri="{FF2B5EF4-FFF2-40B4-BE49-F238E27FC236}">
              <a16:creationId xmlns:a16="http://schemas.microsoft.com/office/drawing/2014/main" id="{9EA68105-6B12-4663-9649-B545CB60E36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67" name="Text Box 1">
          <a:extLst>
            <a:ext uri="{FF2B5EF4-FFF2-40B4-BE49-F238E27FC236}">
              <a16:creationId xmlns:a16="http://schemas.microsoft.com/office/drawing/2014/main" id="{BC7D6546-FEEA-4B5C-961B-3B700B9573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68" name="Text Box 1">
          <a:extLst>
            <a:ext uri="{FF2B5EF4-FFF2-40B4-BE49-F238E27FC236}">
              <a16:creationId xmlns:a16="http://schemas.microsoft.com/office/drawing/2014/main" id="{E5774E54-D7EA-48E7-871D-294B1CED466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69" name="Text Box 1">
          <a:extLst>
            <a:ext uri="{FF2B5EF4-FFF2-40B4-BE49-F238E27FC236}">
              <a16:creationId xmlns:a16="http://schemas.microsoft.com/office/drawing/2014/main" id="{67E7400B-106C-4FDF-BB32-C8BA665773C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0" name="Text Box 1">
          <a:extLst>
            <a:ext uri="{FF2B5EF4-FFF2-40B4-BE49-F238E27FC236}">
              <a16:creationId xmlns:a16="http://schemas.microsoft.com/office/drawing/2014/main" id="{51AF6405-52C9-41B9-94CA-B3DFA1988F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1" name="Text Box 1">
          <a:extLst>
            <a:ext uri="{FF2B5EF4-FFF2-40B4-BE49-F238E27FC236}">
              <a16:creationId xmlns:a16="http://schemas.microsoft.com/office/drawing/2014/main" id="{DAC4CF86-13A9-45F6-BBEE-B0D2C269787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2" name="Text Box 1">
          <a:extLst>
            <a:ext uri="{FF2B5EF4-FFF2-40B4-BE49-F238E27FC236}">
              <a16:creationId xmlns:a16="http://schemas.microsoft.com/office/drawing/2014/main" id="{6EBC7E57-0B1E-4124-8098-69199BA88F4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3" name="Text Box 1">
          <a:extLst>
            <a:ext uri="{FF2B5EF4-FFF2-40B4-BE49-F238E27FC236}">
              <a16:creationId xmlns:a16="http://schemas.microsoft.com/office/drawing/2014/main" id="{A19843BD-DE4A-405D-AD13-569F244E11B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4" name="Text Box 1">
          <a:extLst>
            <a:ext uri="{FF2B5EF4-FFF2-40B4-BE49-F238E27FC236}">
              <a16:creationId xmlns:a16="http://schemas.microsoft.com/office/drawing/2014/main" id="{2FB0CDD8-F809-4E35-8064-8DCB8D6F3DE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5" name="Text Box 1">
          <a:extLst>
            <a:ext uri="{FF2B5EF4-FFF2-40B4-BE49-F238E27FC236}">
              <a16:creationId xmlns:a16="http://schemas.microsoft.com/office/drawing/2014/main" id="{51850AFF-787B-4E3C-8818-BB59B006A1E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6" name="Text Box 1">
          <a:extLst>
            <a:ext uri="{FF2B5EF4-FFF2-40B4-BE49-F238E27FC236}">
              <a16:creationId xmlns:a16="http://schemas.microsoft.com/office/drawing/2014/main" id="{0688BB80-57D2-4161-9CF8-707C15E2FD1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7" name="Text Box 1">
          <a:extLst>
            <a:ext uri="{FF2B5EF4-FFF2-40B4-BE49-F238E27FC236}">
              <a16:creationId xmlns:a16="http://schemas.microsoft.com/office/drawing/2014/main" id="{5F32A560-FBB1-49A3-A192-6C34E87176C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8" name="Text Box 1">
          <a:extLst>
            <a:ext uri="{FF2B5EF4-FFF2-40B4-BE49-F238E27FC236}">
              <a16:creationId xmlns:a16="http://schemas.microsoft.com/office/drawing/2014/main" id="{FC983900-534D-472D-83CD-101719D9EEC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79" name="Text Box 1">
          <a:extLst>
            <a:ext uri="{FF2B5EF4-FFF2-40B4-BE49-F238E27FC236}">
              <a16:creationId xmlns:a16="http://schemas.microsoft.com/office/drawing/2014/main" id="{F826BDEB-2588-4CD8-8D84-F8C80E73B4D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0" name="Text Box 1">
          <a:extLst>
            <a:ext uri="{FF2B5EF4-FFF2-40B4-BE49-F238E27FC236}">
              <a16:creationId xmlns:a16="http://schemas.microsoft.com/office/drawing/2014/main" id="{22D550BD-9E30-4BF0-A917-7A7EBF0205B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1" name="Text Box 1">
          <a:extLst>
            <a:ext uri="{FF2B5EF4-FFF2-40B4-BE49-F238E27FC236}">
              <a16:creationId xmlns:a16="http://schemas.microsoft.com/office/drawing/2014/main" id="{7996B178-3D4C-4223-AC9E-FE292AF7BF5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2" name="Text Box 1">
          <a:extLst>
            <a:ext uri="{FF2B5EF4-FFF2-40B4-BE49-F238E27FC236}">
              <a16:creationId xmlns:a16="http://schemas.microsoft.com/office/drawing/2014/main" id="{1AF05167-66D7-4CCD-87E4-FB2B6F32937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3" name="Text Box 1">
          <a:extLst>
            <a:ext uri="{FF2B5EF4-FFF2-40B4-BE49-F238E27FC236}">
              <a16:creationId xmlns:a16="http://schemas.microsoft.com/office/drawing/2014/main" id="{B7B0D561-B951-4C80-BF68-6A33D5E1DC8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4" name="Text Box 1">
          <a:extLst>
            <a:ext uri="{FF2B5EF4-FFF2-40B4-BE49-F238E27FC236}">
              <a16:creationId xmlns:a16="http://schemas.microsoft.com/office/drawing/2014/main" id="{A1A4EA95-6F11-4D50-B473-4CC20F25EE4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5" name="Text Box 1">
          <a:extLst>
            <a:ext uri="{FF2B5EF4-FFF2-40B4-BE49-F238E27FC236}">
              <a16:creationId xmlns:a16="http://schemas.microsoft.com/office/drawing/2014/main" id="{3C9CF8F5-56F0-452E-B026-CA707FE4360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6" name="Text Box 1">
          <a:extLst>
            <a:ext uri="{FF2B5EF4-FFF2-40B4-BE49-F238E27FC236}">
              <a16:creationId xmlns:a16="http://schemas.microsoft.com/office/drawing/2014/main" id="{30DACEEA-3B45-424D-8595-09C4408C9DE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7" name="Text Box 1">
          <a:extLst>
            <a:ext uri="{FF2B5EF4-FFF2-40B4-BE49-F238E27FC236}">
              <a16:creationId xmlns:a16="http://schemas.microsoft.com/office/drawing/2014/main" id="{80DB4CF6-59F8-4461-9E04-0A4B35CBB97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8" name="Text Box 1">
          <a:extLst>
            <a:ext uri="{FF2B5EF4-FFF2-40B4-BE49-F238E27FC236}">
              <a16:creationId xmlns:a16="http://schemas.microsoft.com/office/drawing/2014/main" id="{D5C4D5EA-6E46-4610-AF53-10B079BE1F4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89" name="Text Box 1">
          <a:extLst>
            <a:ext uri="{FF2B5EF4-FFF2-40B4-BE49-F238E27FC236}">
              <a16:creationId xmlns:a16="http://schemas.microsoft.com/office/drawing/2014/main" id="{5AC5026B-6A72-4339-973E-756EE699735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0" name="Text Box 1">
          <a:extLst>
            <a:ext uri="{FF2B5EF4-FFF2-40B4-BE49-F238E27FC236}">
              <a16:creationId xmlns:a16="http://schemas.microsoft.com/office/drawing/2014/main" id="{802A9D4B-771A-4105-AD2E-D253478A9BC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1" name="Text Box 1">
          <a:extLst>
            <a:ext uri="{FF2B5EF4-FFF2-40B4-BE49-F238E27FC236}">
              <a16:creationId xmlns:a16="http://schemas.microsoft.com/office/drawing/2014/main" id="{4AFB5D1E-9620-4360-88AD-F0FB50E45E4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2" name="Text Box 1">
          <a:extLst>
            <a:ext uri="{FF2B5EF4-FFF2-40B4-BE49-F238E27FC236}">
              <a16:creationId xmlns:a16="http://schemas.microsoft.com/office/drawing/2014/main" id="{D29BA3C9-8476-489D-A00C-AC6443D354A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3" name="Text Box 1">
          <a:extLst>
            <a:ext uri="{FF2B5EF4-FFF2-40B4-BE49-F238E27FC236}">
              <a16:creationId xmlns:a16="http://schemas.microsoft.com/office/drawing/2014/main" id="{0B86D7AD-0F20-47D8-991D-DE296D132B5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4" name="Text Box 1">
          <a:extLst>
            <a:ext uri="{FF2B5EF4-FFF2-40B4-BE49-F238E27FC236}">
              <a16:creationId xmlns:a16="http://schemas.microsoft.com/office/drawing/2014/main" id="{CE62C948-0483-4DAA-9E1B-C5CC9647833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5" name="Text Box 1">
          <a:extLst>
            <a:ext uri="{FF2B5EF4-FFF2-40B4-BE49-F238E27FC236}">
              <a16:creationId xmlns:a16="http://schemas.microsoft.com/office/drawing/2014/main" id="{C5EF278E-BFC1-4A1C-845C-4BD81714888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6" name="Text Box 1">
          <a:extLst>
            <a:ext uri="{FF2B5EF4-FFF2-40B4-BE49-F238E27FC236}">
              <a16:creationId xmlns:a16="http://schemas.microsoft.com/office/drawing/2014/main" id="{94C50ED7-2E4A-4558-BA76-D13ABF44846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7" name="Text Box 1">
          <a:extLst>
            <a:ext uri="{FF2B5EF4-FFF2-40B4-BE49-F238E27FC236}">
              <a16:creationId xmlns:a16="http://schemas.microsoft.com/office/drawing/2014/main" id="{2E9C2868-4D18-4ADD-A26B-CA703CE635A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8" name="Text Box 1">
          <a:extLst>
            <a:ext uri="{FF2B5EF4-FFF2-40B4-BE49-F238E27FC236}">
              <a16:creationId xmlns:a16="http://schemas.microsoft.com/office/drawing/2014/main" id="{CE913773-F933-4BCD-A1E9-1D3B5C6D078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599" name="Text Box 1">
          <a:extLst>
            <a:ext uri="{FF2B5EF4-FFF2-40B4-BE49-F238E27FC236}">
              <a16:creationId xmlns:a16="http://schemas.microsoft.com/office/drawing/2014/main" id="{381D3F1D-19F2-48F1-939E-4B772FA3B6A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0" name="Text Box 1">
          <a:extLst>
            <a:ext uri="{FF2B5EF4-FFF2-40B4-BE49-F238E27FC236}">
              <a16:creationId xmlns:a16="http://schemas.microsoft.com/office/drawing/2014/main" id="{0E1661D4-32C3-45EE-AEFF-FA63F052FB0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1" name="Text Box 1">
          <a:extLst>
            <a:ext uri="{FF2B5EF4-FFF2-40B4-BE49-F238E27FC236}">
              <a16:creationId xmlns:a16="http://schemas.microsoft.com/office/drawing/2014/main" id="{3BC9090B-397F-4080-B875-C62549BDD03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2" name="Text Box 1">
          <a:extLst>
            <a:ext uri="{FF2B5EF4-FFF2-40B4-BE49-F238E27FC236}">
              <a16:creationId xmlns:a16="http://schemas.microsoft.com/office/drawing/2014/main" id="{3980B160-B277-47A7-8C51-48F5E62D937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3" name="Text Box 1">
          <a:extLst>
            <a:ext uri="{FF2B5EF4-FFF2-40B4-BE49-F238E27FC236}">
              <a16:creationId xmlns:a16="http://schemas.microsoft.com/office/drawing/2014/main" id="{40350882-BF4B-4013-A6FF-6CD3F7CAB52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4" name="Text Box 1">
          <a:extLst>
            <a:ext uri="{FF2B5EF4-FFF2-40B4-BE49-F238E27FC236}">
              <a16:creationId xmlns:a16="http://schemas.microsoft.com/office/drawing/2014/main" id="{4D56AA78-A32B-4C52-A74E-694F02CC9E5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5" name="Text Box 1">
          <a:extLst>
            <a:ext uri="{FF2B5EF4-FFF2-40B4-BE49-F238E27FC236}">
              <a16:creationId xmlns:a16="http://schemas.microsoft.com/office/drawing/2014/main" id="{E5DB91E9-2948-48F9-A089-37C036293B9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6" name="Text Box 1">
          <a:extLst>
            <a:ext uri="{FF2B5EF4-FFF2-40B4-BE49-F238E27FC236}">
              <a16:creationId xmlns:a16="http://schemas.microsoft.com/office/drawing/2014/main" id="{FB339B5C-12ED-4059-8BAB-5F3603D1177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7" name="Text Box 1">
          <a:extLst>
            <a:ext uri="{FF2B5EF4-FFF2-40B4-BE49-F238E27FC236}">
              <a16:creationId xmlns:a16="http://schemas.microsoft.com/office/drawing/2014/main" id="{6A4C84A2-1808-4596-9D84-988EED0D412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8" name="Text Box 1">
          <a:extLst>
            <a:ext uri="{FF2B5EF4-FFF2-40B4-BE49-F238E27FC236}">
              <a16:creationId xmlns:a16="http://schemas.microsoft.com/office/drawing/2014/main" id="{AE97E00F-C4A6-44A8-8213-48B9D8FF6A1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09" name="Text Box 1">
          <a:extLst>
            <a:ext uri="{FF2B5EF4-FFF2-40B4-BE49-F238E27FC236}">
              <a16:creationId xmlns:a16="http://schemas.microsoft.com/office/drawing/2014/main" id="{B6217AE1-CC10-490C-B7FD-4395CBB6A12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0" name="Text Box 1">
          <a:extLst>
            <a:ext uri="{FF2B5EF4-FFF2-40B4-BE49-F238E27FC236}">
              <a16:creationId xmlns:a16="http://schemas.microsoft.com/office/drawing/2014/main" id="{4CF07397-089C-45AD-8A00-E6698092C25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1" name="Text Box 1">
          <a:extLst>
            <a:ext uri="{FF2B5EF4-FFF2-40B4-BE49-F238E27FC236}">
              <a16:creationId xmlns:a16="http://schemas.microsoft.com/office/drawing/2014/main" id="{588F251D-9AEF-4655-A11A-CC5715E26E4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2" name="Text Box 1">
          <a:extLst>
            <a:ext uri="{FF2B5EF4-FFF2-40B4-BE49-F238E27FC236}">
              <a16:creationId xmlns:a16="http://schemas.microsoft.com/office/drawing/2014/main" id="{EF997E48-2B14-449D-99E4-5A9EE37858E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3" name="Text Box 1">
          <a:extLst>
            <a:ext uri="{FF2B5EF4-FFF2-40B4-BE49-F238E27FC236}">
              <a16:creationId xmlns:a16="http://schemas.microsoft.com/office/drawing/2014/main" id="{DD15157C-9911-4013-9F8B-0233E7331EB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4" name="Text Box 1">
          <a:extLst>
            <a:ext uri="{FF2B5EF4-FFF2-40B4-BE49-F238E27FC236}">
              <a16:creationId xmlns:a16="http://schemas.microsoft.com/office/drawing/2014/main" id="{A3389254-486A-4AB8-810F-9984F484131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5" name="Text Box 1">
          <a:extLst>
            <a:ext uri="{FF2B5EF4-FFF2-40B4-BE49-F238E27FC236}">
              <a16:creationId xmlns:a16="http://schemas.microsoft.com/office/drawing/2014/main" id="{226A00A4-C0E1-43E0-B074-092E9CBFEA6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6" name="Text Box 1">
          <a:extLst>
            <a:ext uri="{FF2B5EF4-FFF2-40B4-BE49-F238E27FC236}">
              <a16:creationId xmlns:a16="http://schemas.microsoft.com/office/drawing/2014/main" id="{EA6BBC64-E161-4505-8918-33ECB410DCD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7" name="Text Box 1">
          <a:extLst>
            <a:ext uri="{FF2B5EF4-FFF2-40B4-BE49-F238E27FC236}">
              <a16:creationId xmlns:a16="http://schemas.microsoft.com/office/drawing/2014/main" id="{3825AB0F-B3BB-42F8-93E8-65E332EEB5F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8" name="Text Box 1">
          <a:extLst>
            <a:ext uri="{FF2B5EF4-FFF2-40B4-BE49-F238E27FC236}">
              <a16:creationId xmlns:a16="http://schemas.microsoft.com/office/drawing/2014/main" id="{A9F381B0-3321-4AEC-A40F-C91B45CB9EA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19" name="Text Box 1">
          <a:extLst>
            <a:ext uri="{FF2B5EF4-FFF2-40B4-BE49-F238E27FC236}">
              <a16:creationId xmlns:a16="http://schemas.microsoft.com/office/drawing/2014/main" id="{E3BE0E69-032E-45F0-A68D-D817913B169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0" name="Text Box 1">
          <a:extLst>
            <a:ext uri="{FF2B5EF4-FFF2-40B4-BE49-F238E27FC236}">
              <a16:creationId xmlns:a16="http://schemas.microsoft.com/office/drawing/2014/main" id="{2A276C36-75E1-46B5-AA3B-B8F41B4F757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1" name="Text Box 1">
          <a:extLst>
            <a:ext uri="{FF2B5EF4-FFF2-40B4-BE49-F238E27FC236}">
              <a16:creationId xmlns:a16="http://schemas.microsoft.com/office/drawing/2014/main" id="{2027CFA1-DC48-45F8-A6C4-3607407F88B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2" name="Text Box 1">
          <a:extLst>
            <a:ext uri="{FF2B5EF4-FFF2-40B4-BE49-F238E27FC236}">
              <a16:creationId xmlns:a16="http://schemas.microsoft.com/office/drawing/2014/main" id="{49149560-CA10-49E5-9458-14697D64262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3" name="Text Box 1">
          <a:extLst>
            <a:ext uri="{FF2B5EF4-FFF2-40B4-BE49-F238E27FC236}">
              <a16:creationId xmlns:a16="http://schemas.microsoft.com/office/drawing/2014/main" id="{7F3787F5-7835-4B97-9A30-65227956C3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4" name="Text Box 1">
          <a:extLst>
            <a:ext uri="{FF2B5EF4-FFF2-40B4-BE49-F238E27FC236}">
              <a16:creationId xmlns:a16="http://schemas.microsoft.com/office/drawing/2014/main" id="{3A7534B4-E37E-498B-BA31-D5413D3E6CD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5" name="Text Box 1">
          <a:extLst>
            <a:ext uri="{FF2B5EF4-FFF2-40B4-BE49-F238E27FC236}">
              <a16:creationId xmlns:a16="http://schemas.microsoft.com/office/drawing/2014/main" id="{FA8F0E29-B892-4E44-9BB5-5D1F91DC7F4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6" name="Text Box 1">
          <a:extLst>
            <a:ext uri="{FF2B5EF4-FFF2-40B4-BE49-F238E27FC236}">
              <a16:creationId xmlns:a16="http://schemas.microsoft.com/office/drawing/2014/main" id="{BFE73528-5574-4CC1-9C51-6778F425EBB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7" name="Text Box 1">
          <a:extLst>
            <a:ext uri="{FF2B5EF4-FFF2-40B4-BE49-F238E27FC236}">
              <a16:creationId xmlns:a16="http://schemas.microsoft.com/office/drawing/2014/main" id="{D9D0FBCD-EAA9-483E-9B56-BA3C0912EA4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8" name="Text Box 1">
          <a:extLst>
            <a:ext uri="{FF2B5EF4-FFF2-40B4-BE49-F238E27FC236}">
              <a16:creationId xmlns:a16="http://schemas.microsoft.com/office/drawing/2014/main" id="{AFA4A505-EB80-417B-AF00-880F5F8EED5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29" name="Text Box 1">
          <a:extLst>
            <a:ext uri="{FF2B5EF4-FFF2-40B4-BE49-F238E27FC236}">
              <a16:creationId xmlns:a16="http://schemas.microsoft.com/office/drawing/2014/main" id="{3A7C53D9-4E4A-48D3-A5CE-B572908759B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0" name="Text Box 1">
          <a:extLst>
            <a:ext uri="{FF2B5EF4-FFF2-40B4-BE49-F238E27FC236}">
              <a16:creationId xmlns:a16="http://schemas.microsoft.com/office/drawing/2014/main" id="{33E7B9BA-70B1-4B52-B30F-436A13C7DCB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1" name="Text Box 1">
          <a:extLst>
            <a:ext uri="{FF2B5EF4-FFF2-40B4-BE49-F238E27FC236}">
              <a16:creationId xmlns:a16="http://schemas.microsoft.com/office/drawing/2014/main" id="{61B23349-AE78-4B9A-AB2C-B91D511C8AE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2" name="Text Box 1">
          <a:extLst>
            <a:ext uri="{FF2B5EF4-FFF2-40B4-BE49-F238E27FC236}">
              <a16:creationId xmlns:a16="http://schemas.microsoft.com/office/drawing/2014/main" id="{CFB91A1C-D890-4D61-9CFC-24790293A00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3" name="Text Box 1">
          <a:extLst>
            <a:ext uri="{FF2B5EF4-FFF2-40B4-BE49-F238E27FC236}">
              <a16:creationId xmlns:a16="http://schemas.microsoft.com/office/drawing/2014/main" id="{F4263E90-F5FF-4FD5-A995-166306E08B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4" name="Text Box 1">
          <a:extLst>
            <a:ext uri="{FF2B5EF4-FFF2-40B4-BE49-F238E27FC236}">
              <a16:creationId xmlns:a16="http://schemas.microsoft.com/office/drawing/2014/main" id="{6082B6C3-503B-4D56-9A2C-60065EE4F02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5" name="Text Box 1">
          <a:extLst>
            <a:ext uri="{FF2B5EF4-FFF2-40B4-BE49-F238E27FC236}">
              <a16:creationId xmlns:a16="http://schemas.microsoft.com/office/drawing/2014/main" id="{A2AE0248-8D08-45EA-9793-0A60D787E3C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6" name="Text Box 1">
          <a:extLst>
            <a:ext uri="{FF2B5EF4-FFF2-40B4-BE49-F238E27FC236}">
              <a16:creationId xmlns:a16="http://schemas.microsoft.com/office/drawing/2014/main" id="{0545243C-3539-43C7-80F1-3F73ECF58A1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7" name="Text Box 1">
          <a:extLst>
            <a:ext uri="{FF2B5EF4-FFF2-40B4-BE49-F238E27FC236}">
              <a16:creationId xmlns:a16="http://schemas.microsoft.com/office/drawing/2014/main" id="{2C88252F-66CD-42B1-9392-80FA1B3F6CB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8" name="Text Box 1">
          <a:extLst>
            <a:ext uri="{FF2B5EF4-FFF2-40B4-BE49-F238E27FC236}">
              <a16:creationId xmlns:a16="http://schemas.microsoft.com/office/drawing/2014/main" id="{3B1CF106-5C61-4AAF-9EAA-EFD5CFE1EEF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39" name="Text Box 1">
          <a:extLst>
            <a:ext uri="{FF2B5EF4-FFF2-40B4-BE49-F238E27FC236}">
              <a16:creationId xmlns:a16="http://schemas.microsoft.com/office/drawing/2014/main" id="{53153529-349A-493E-A655-ACAB48EC6B8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0" name="Text Box 1">
          <a:extLst>
            <a:ext uri="{FF2B5EF4-FFF2-40B4-BE49-F238E27FC236}">
              <a16:creationId xmlns:a16="http://schemas.microsoft.com/office/drawing/2014/main" id="{E0E1F2E9-1691-493A-B555-D98DA70F631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1" name="Text Box 1">
          <a:extLst>
            <a:ext uri="{FF2B5EF4-FFF2-40B4-BE49-F238E27FC236}">
              <a16:creationId xmlns:a16="http://schemas.microsoft.com/office/drawing/2014/main" id="{B1150C8F-E29E-407F-8F47-FF779B22E9A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2" name="Text Box 1">
          <a:extLst>
            <a:ext uri="{FF2B5EF4-FFF2-40B4-BE49-F238E27FC236}">
              <a16:creationId xmlns:a16="http://schemas.microsoft.com/office/drawing/2014/main" id="{8D303747-49E0-4D72-9483-38F880C4E9D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3" name="Text Box 1">
          <a:extLst>
            <a:ext uri="{FF2B5EF4-FFF2-40B4-BE49-F238E27FC236}">
              <a16:creationId xmlns:a16="http://schemas.microsoft.com/office/drawing/2014/main" id="{43E888AC-2DA4-400D-A3D0-B58E2F0377C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4" name="Text Box 1">
          <a:extLst>
            <a:ext uri="{FF2B5EF4-FFF2-40B4-BE49-F238E27FC236}">
              <a16:creationId xmlns:a16="http://schemas.microsoft.com/office/drawing/2014/main" id="{495F7F6C-DD23-45B5-B655-E09F61B4B51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5" name="Text Box 1">
          <a:extLst>
            <a:ext uri="{FF2B5EF4-FFF2-40B4-BE49-F238E27FC236}">
              <a16:creationId xmlns:a16="http://schemas.microsoft.com/office/drawing/2014/main" id="{01AE829B-092D-4EB8-81BB-5AB3472F7A0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6" name="Text Box 1">
          <a:extLst>
            <a:ext uri="{FF2B5EF4-FFF2-40B4-BE49-F238E27FC236}">
              <a16:creationId xmlns:a16="http://schemas.microsoft.com/office/drawing/2014/main" id="{BEA8F9CE-278B-4063-9666-E391D362902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7" name="Text Box 1">
          <a:extLst>
            <a:ext uri="{FF2B5EF4-FFF2-40B4-BE49-F238E27FC236}">
              <a16:creationId xmlns:a16="http://schemas.microsoft.com/office/drawing/2014/main" id="{D59EA9C9-273B-4FF2-8FBD-F3148731CBE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8" name="Text Box 1">
          <a:extLst>
            <a:ext uri="{FF2B5EF4-FFF2-40B4-BE49-F238E27FC236}">
              <a16:creationId xmlns:a16="http://schemas.microsoft.com/office/drawing/2014/main" id="{E467DDC0-57E4-4AAE-8804-E445C06DFEE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49" name="Text Box 1">
          <a:extLst>
            <a:ext uri="{FF2B5EF4-FFF2-40B4-BE49-F238E27FC236}">
              <a16:creationId xmlns:a16="http://schemas.microsoft.com/office/drawing/2014/main" id="{AA45CB89-8DFE-4B4A-8666-C552C3905B3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0" name="Text Box 1">
          <a:extLst>
            <a:ext uri="{FF2B5EF4-FFF2-40B4-BE49-F238E27FC236}">
              <a16:creationId xmlns:a16="http://schemas.microsoft.com/office/drawing/2014/main" id="{DA83B677-F9EE-41D9-BA57-D23E37ACF42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1" name="Text Box 1">
          <a:extLst>
            <a:ext uri="{FF2B5EF4-FFF2-40B4-BE49-F238E27FC236}">
              <a16:creationId xmlns:a16="http://schemas.microsoft.com/office/drawing/2014/main" id="{E5A4FF9B-4272-4FB7-82D1-B4D7B1FF321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2" name="Text Box 1">
          <a:extLst>
            <a:ext uri="{FF2B5EF4-FFF2-40B4-BE49-F238E27FC236}">
              <a16:creationId xmlns:a16="http://schemas.microsoft.com/office/drawing/2014/main" id="{D86BC34C-4819-4BB8-B2FF-EEAE4C44B8C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3" name="Text Box 1">
          <a:extLst>
            <a:ext uri="{FF2B5EF4-FFF2-40B4-BE49-F238E27FC236}">
              <a16:creationId xmlns:a16="http://schemas.microsoft.com/office/drawing/2014/main" id="{5BC795ED-0ACB-4858-A1D6-F9B954A8BFA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4" name="Text Box 1">
          <a:extLst>
            <a:ext uri="{FF2B5EF4-FFF2-40B4-BE49-F238E27FC236}">
              <a16:creationId xmlns:a16="http://schemas.microsoft.com/office/drawing/2014/main" id="{6502F259-26D2-46A6-B8E5-37363F4ECFA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5" name="Text Box 1">
          <a:extLst>
            <a:ext uri="{FF2B5EF4-FFF2-40B4-BE49-F238E27FC236}">
              <a16:creationId xmlns:a16="http://schemas.microsoft.com/office/drawing/2014/main" id="{5EC835EC-D446-48D4-AC95-33670A96C8E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6" name="Text Box 1">
          <a:extLst>
            <a:ext uri="{FF2B5EF4-FFF2-40B4-BE49-F238E27FC236}">
              <a16:creationId xmlns:a16="http://schemas.microsoft.com/office/drawing/2014/main" id="{CD5AB1C9-D633-48A7-ADFC-5D41380FAA0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7" name="Text Box 1">
          <a:extLst>
            <a:ext uri="{FF2B5EF4-FFF2-40B4-BE49-F238E27FC236}">
              <a16:creationId xmlns:a16="http://schemas.microsoft.com/office/drawing/2014/main" id="{79EBAE0E-11B1-4B69-B597-37ECCC0E39C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8" name="Text Box 1">
          <a:extLst>
            <a:ext uri="{FF2B5EF4-FFF2-40B4-BE49-F238E27FC236}">
              <a16:creationId xmlns:a16="http://schemas.microsoft.com/office/drawing/2014/main" id="{0A98E006-E15C-40BD-91DA-F73E146867A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59" name="Text Box 1">
          <a:extLst>
            <a:ext uri="{FF2B5EF4-FFF2-40B4-BE49-F238E27FC236}">
              <a16:creationId xmlns:a16="http://schemas.microsoft.com/office/drawing/2014/main" id="{580C7B2A-6AA6-4E5C-BE5D-ECA859809EC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0" name="Text Box 1">
          <a:extLst>
            <a:ext uri="{FF2B5EF4-FFF2-40B4-BE49-F238E27FC236}">
              <a16:creationId xmlns:a16="http://schemas.microsoft.com/office/drawing/2014/main" id="{A18C945B-D4AE-4F2B-80CB-E6E68FA8A0A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1" name="Text Box 1">
          <a:extLst>
            <a:ext uri="{FF2B5EF4-FFF2-40B4-BE49-F238E27FC236}">
              <a16:creationId xmlns:a16="http://schemas.microsoft.com/office/drawing/2014/main" id="{63D82823-8B41-4FA6-AE89-15990812722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2" name="Text Box 1">
          <a:extLst>
            <a:ext uri="{FF2B5EF4-FFF2-40B4-BE49-F238E27FC236}">
              <a16:creationId xmlns:a16="http://schemas.microsoft.com/office/drawing/2014/main" id="{F11C5759-C9C8-4B4B-9CF8-C8FB6661D1C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3" name="Text Box 1">
          <a:extLst>
            <a:ext uri="{FF2B5EF4-FFF2-40B4-BE49-F238E27FC236}">
              <a16:creationId xmlns:a16="http://schemas.microsoft.com/office/drawing/2014/main" id="{3FED2CA3-A141-47B7-A113-0D9B4DD6DD5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4" name="Text Box 1">
          <a:extLst>
            <a:ext uri="{FF2B5EF4-FFF2-40B4-BE49-F238E27FC236}">
              <a16:creationId xmlns:a16="http://schemas.microsoft.com/office/drawing/2014/main" id="{52016E3A-4411-42DE-93B1-9C5FD218245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5" name="Text Box 1">
          <a:extLst>
            <a:ext uri="{FF2B5EF4-FFF2-40B4-BE49-F238E27FC236}">
              <a16:creationId xmlns:a16="http://schemas.microsoft.com/office/drawing/2014/main" id="{EEB78767-A551-452F-B50A-805317B09CF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6" name="Text Box 1">
          <a:extLst>
            <a:ext uri="{FF2B5EF4-FFF2-40B4-BE49-F238E27FC236}">
              <a16:creationId xmlns:a16="http://schemas.microsoft.com/office/drawing/2014/main" id="{DE98E06E-6A95-4961-8578-F9D8C407518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7" name="Text Box 1">
          <a:extLst>
            <a:ext uri="{FF2B5EF4-FFF2-40B4-BE49-F238E27FC236}">
              <a16:creationId xmlns:a16="http://schemas.microsoft.com/office/drawing/2014/main" id="{6B3B8711-A5B7-49CE-AB5A-EED1ABCA7BA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8" name="Text Box 1">
          <a:extLst>
            <a:ext uri="{FF2B5EF4-FFF2-40B4-BE49-F238E27FC236}">
              <a16:creationId xmlns:a16="http://schemas.microsoft.com/office/drawing/2014/main" id="{BF785FE8-448E-4915-80FC-6F5028AA1CE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69" name="Text Box 1">
          <a:extLst>
            <a:ext uri="{FF2B5EF4-FFF2-40B4-BE49-F238E27FC236}">
              <a16:creationId xmlns:a16="http://schemas.microsoft.com/office/drawing/2014/main" id="{15F95A0B-DA5C-4732-B737-1431D86AF15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0" name="Text Box 1">
          <a:extLst>
            <a:ext uri="{FF2B5EF4-FFF2-40B4-BE49-F238E27FC236}">
              <a16:creationId xmlns:a16="http://schemas.microsoft.com/office/drawing/2014/main" id="{7EDC6978-4CE9-4CA8-87B5-217E3BB3A0A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1" name="Text Box 1">
          <a:extLst>
            <a:ext uri="{FF2B5EF4-FFF2-40B4-BE49-F238E27FC236}">
              <a16:creationId xmlns:a16="http://schemas.microsoft.com/office/drawing/2014/main" id="{232EDEA8-E7D2-4DC5-86CD-6C063B00991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2" name="Text Box 1">
          <a:extLst>
            <a:ext uri="{FF2B5EF4-FFF2-40B4-BE49-F238E27FC236}">
              <a16:creationId xmlns:a16="http://schemas.microsoft.com/office/drawing/2014/main" id="{D6C22058-F5E2-4C14-889D-7777EC69CDB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3" name="Text Box 1">
          <a:extLst>
            <a:ext uri="{FF2B5EF4-FFF2-40B4-BE49-F238E27FC236}">
              <a16:creationId xmlns:a16="http://schemas.microsoft.com/office/drawing/2014/main" id="{87EE8A14-BD00-4A45-918E-B289BCC7F45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4" name="Text Box 1">
          <a:extLst>
            <a:ext uri="{FF2B5EF4-FFF2-40B4-BE49-F238E27FC236}">
              <a16:creationId xmlns:a16="http://schemas.microsoft.com/office/drawing/2014/main" id="{09BC5631-D63F-4865-AEA5-74AAB85EF4E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5" name="Text Box 1">
          <a:extLst>
            <a:ext uri="{FF2B5EF4-FFF2-40B4-BE49-F238E27FC236}">
              <a16:creationId xmlns:a16="http://schemas.microsoft.com/office/drawing/2014/main" id="{B4532D51-5330-47B2-B620-7B06E07227C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6" name="Text Box 1">
          <a:extLst>
            <a:ext uri="{FF2B5EF4-FFF2-40B4-BE49-F238E27FC236}">
              <a16:creationId xmlns:a16="http://schemas.microsoft.com/office/drawing/2014/main" id="{26F6FA5A-7D46-4951-A8F8-20C19E77202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7" name="Text Box 1">
          <a:extLst>
            <a:ext uri="{FF2B5EF4-FFF2-40B4-BE49-F238E27FC236}">
              <a16:creationId xmlns:a16="http://schemas.microsoft.com/office/drawing/2014/main" id="{E3B8C7AB-E2D0-437F-B37C-61F0FE977A8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8" name="Text Box 1">
          <a:extLst>
            <a:ext uri="{FF2B5EF4-FFF2-40B4-BE49-F238E27FC236}">
              <a16:creationId xmlns:a16="http://schemas.microsoft.com/office/drawing/2014/main" id="{7112A474-C116-4CAA-9FC5-51CB148D53E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79" name="Text Box 1">
          <a:extLst>
            <a:ext uri="{FF2B5EF4-FFF2-40B4-BE49-F238E27FC236}">
              <a16:creationId xmlns:a16="http://schemas.microsoft.com/office/drawing/2014/main" id="{39C5C0FD-301A-4465-8ECF-02758024C43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0" name="Text Box 1">
          <a:extLst>
            <a:ext uri="{FF2B5EF4-FFF2-40B4-BE49-F238E27FC236}">
              <a16:creationId xmlns:a16="http://schemas.microsoft.com/office/drawing/2014/main" id="{531F28AB-7989-4780-9B95-55080875162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1" name="Text Box 1">
          <a:extLst>
            <a:ext uri="{FF2B5EF4-FFF2-40B4-BE49-F238E27FC236}">
              <a16:creationId xmlns:a16="http://schemas.microsoft.com/office/drawing/2014/main" id="{689B1ED3-57ED-43C5-BA18-7AB8D2B224C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2" name="Text Box 1">
          <a:extLst>
            <a:ext uri="{FF2B5EF4-FFF2-40B4-BE49-F238E27FC236}">
              <a16:creationId xmlns:a16="http://schemas.microsoft.com/office/drawing/2014/main" id="{6DB1DA86-FA6F-41AE-A344-8AF17B0869A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3" name="Text Box 1">
          <a:extLst>
            <a:ext uri="{FF2B5EF4-FFF2-40B4-BE49-F238E27FC236}">
              <a16:creationId xmlns:a16="http://schemas.microsoft.com/office/drawing/2014/main" id="{208C0F22-BA9D-45F9-BED3-BDE4298189B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4" name="Text Box 1">
          <a:extLst>
            <a:ext uri="{FF2B5EF4-FFF2-40B4-BE49-F238E27FC236}">
              <a16:creationId xmlns:a16="http://schemas.microsoft.com/office/drawing/2014/main" id="{86CBB947-DA8A-4CB0-B8DB-FAC659B57A1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5" name="Text Box 1">
          <a:extLst>
            <a:ext uri="{FF2B5EF4-FFF2-40B4-BE49-F238E27FC236}">
              <a16:creationId xmlns:a16="http://schemas.microsoft.com/office/drawing/2014/main" id="{DCEFE545-9A94-4128-B981-E59872359C7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6" name="Text Box 1">
          <a:extLst>
            <a:ext uri="{FF2B5EF4-FFF2-40B4-BE49-F238E27FC236}">
              <a16:creationId xmlns:a16="http://schemas.microsoft.com/office/drawing/2014/main" id="{A7D94057-C027-4647-807E-D3075C0213F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7" name="Text Box 1">
          <a:extLst>
            <a:ext uri="{FF2B5EF4-FFF2-40B4-BE49-F238E27FC236}">
              <a16:creationId xmlns:a16="http://schemas.microsoft.com/office/drawing/2014/main" id="{11B32641-DD2B-48E4-A77F-ABC67AFF0B7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8" name="Text Box 1">
          <a:extLst>
            <a:ext uri="{FF2B5EF4-FFF2-40B4-BE49-F238E27FC236}">
              <a16:creationId xmlns:a16="http://schemas.microsoft.com/office/drawing/2014/main" id="{473CFFDE-CFA2-42DA-A08C-CDB9B3E7A15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89" name="Text Box 1">
          <a:extLst>
            <a:ext uri="{FF2B5EF4-FFF2-40B4-BE49-F238E27FC236}">
              <a16:creationId xmlns:a16="http://schemas.microsoft.com/office/drawing/2014/main" id="{F3D5152B-2430-48E6-BDA3-EDA8D396D8B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0" name="Text Box 1">
          <a:extLst>
            <a:ext uri="{FF2B5EF4-FFF2-40B4-BE49-F238E27FC236}">
              <a16:creationId xmlns:a16="http://schemas.microsoft.com/office/drawing/2014/main" id="{3A8516DC-E8FC-4803-8C5C-371173015A3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1" name="Text Box 1">
          <a:extLst>
            <a:ext uri="{FF2B5EF4-FFF2-40B4-BE49-F238E27FC236}">
              <a16:creationId xmlns:a16="http://schemas.microsoft.com/office/drawing/2014/main" id="{4117119E-BA3E-43DE-8CE9-B58F8AE4117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2" name="Text Box 1">
          <a:extLst>
            <a:ext uri="{FF2B5EF4-FFF2-40B4-BE49-F238E27FC236}">
              <a16:creationId xmlns:a16="http://schemas.microsoft.com/office/drawing/2014/main" id="{390C8301-B410-420E-8227-6DE3686B3D4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3" name="Text Box 1">
          <a:extLst>
            <a:ext uri="{FF2B5EF4-FFF2-40B4-BE49-F238E27FC236}">
              <a16:creationId xmlns:a16="http://schemas.microsoft.com/office/drawing/2014/main" id="{14A2A715-8F4E-4AEB-A432-49E5B1A85EF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4" name="Text Box 1">
          <a:extLst>
            <a:ext uri="{FF2B5EF4-FFF2-40B4-BE49-F238E27FC236}">
              <a16:creationId xmlns:a16="http://schemas.microsoft.com/office/drawing/2014/main" id="{FA79D7E4-2B22-43E8-95D8-09597EDEDBD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5" name="Text Box 1">
          <a:extLst>
            <a:ext uri="{FF2B5EF4-FFF2-40B4-BE49-F238E27FC236}">
              <a16:creationId xmlns:a16="http://schemas.microsoft.com/office/drawing/2014/main" id="{E9B97F28-2BE8-41FF-820B-5068BE55376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6" name="Text Box 1">
          <a:extLst>
            <a:ext uri="{FF2B5EF4-FFF2-40B4-BE49-F238E27FC236}">
              <a16:creationId xmlns:a16="http://schemas.microsoft.com/office/drawing/2014/main" id="{0EDE90FB-A9C7-4399-B531-27477BF0638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7" name="Text Box 1">
          <a:extLst>
            <a:ext uri="{FF2B5EF4-FFF2-40B4-BE49-F238E27FC236}">
              <a16:creationId xmlns:a16="http://schemas.microsoft.com/office/drawing/2014/main" id="{7E47BD04-E3A4-45C8-8DB9-D089C75B4DE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8" name="Text Box 1">
          <a:extLst>
            <a:ext uri="{FF2B5EF4-FFF2-40B4-BE49-F238E27FC236}">
              <a16:creationId xmlns:a16="http://schemas.microsoft.com/office/drawing/2014/main" id="{84E14A0B-6ADE-48A0-B1E6-F41D0C3786F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699" name="Text Box 1">
          <a:extLst>
            <a:ext uri="{FF2B5EF4-FFF2-40B4-BE49-F238E27FC236}">
              <a16:creationId xmlns:a16="http://schemas.microsoft.com/office/drawing/2014/main" id="{2AD79173-925F-491A-800C-35801DEDB88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0" name="Text Box 1">
          <a:extLst>
            <a:ext uri="{FF2B5EF4-FFF2-40B4-BE49-F238E27FC236}">
              <a16:creationId xmlns:a16="http://schemas.microsoft.com/office/drawing/2014/main" id="{4B4CC524-7169-4F43-89DC-14E912040A2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1" name="Text Box 1">
          <a:extLst>
            <a:ext uri="{FF2B5EF4-FFF2-40B4-BE49-F238E27FC236}">
              <a16:creationId xmlns:a16="http://schemas.microsoft.com/office/drawing/2014/main" id="{B1DA5EE0-C5CC-42B1-B919-E47DC447704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2" name="Text Box 1">
          <a:extLst>
            <a:ext uri="{FF2B5EF4-FFF2-40B4-BE49-F238E27FC236}">
              <a16:creationId xmlns:a16="http://schemas.microsoft.com/office/drawing/2014/main" id="{5BAE303E-7AA5-4E7D-A4B9-997703DE5A4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3" name="Text Box 1">
          <a:extLst>
            <a:ext uri="{FF2B5EF4-FFF2-40B4-BE49-F238E27FC236}">
              <a16:creationId xmlns:a16="http://schemas.microsoft.com/office/drawing/2014/main" id="{92DFB339-4B33-4006-B7CA-AA7E0ECF566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4" name="Text Box 1">
          <a:extLst>
            <a:ext uri="{FF2B5EF4-FFF2-40B4-BE49-F238E27FC236}">
              <a16:creationId xmlns:a16="http://schemas.microsoft.com/office/drawing/2014/main" id="{A5899407-7213-4698-BB32-2E3AEFBB9AC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5" name="Text Box 1">
          <a:extLst>
            <a:ext uri="{FF2B5EF4-FFF2-40B4-BE49-F238E27FC236}">
              <a16:creationId xmlns:a16="http://schemas.microsoft.com/office/drawing/2014/main" id="{BD7A9C3C-A968-4613-A80B-6F6AA899267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6" name="Text Box 1">
          <a:extLst>
            <a:ext uri="{FF2B5EF4-FFF2-40B4-BE49-F238E27FC236}">
              <a16:creationId xmlns:a16="http://schemas.microsoft.com/office/drawing/2014/main" id="{26088E4C-E8E2-4B08-B455-DFCD968D9D6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7" name="Text Box 1">
          <a:extLst>
            <a:ext uri="{FF2B5EF4-FFF2-40B4-BE49-F238E27FC236}">
              <a16:creationId xmlns:a16="http://schemas.microsoft.com/office/drawing/2014/main" id="{A4278FC8-AF29-4098-9E68-DB488F26F34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8" name="Text Box 1">
          <a:extLst>
            <a:ext uri="{FF2B5EF4-FFF2-40B4-BE49-F238E27FC236}">
              <a16:creationId xmlns:a16="http://schemas.microsoft.com/office/drawing/2014/main" id="{8DC556C9-25A8-4EE1-86AF-033C834991F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09" name="Text Box 1">
          <a:extLst>
            <a:ext uri="{FF2B5EF4-FFF2-40B4-BE49-F238E27FC236}">
              <a16:creationId xmlns:a16="http://schemas.microsoft.com/office/drawing/2014/main" id="{22458DFE-250A-4ACA-B5C1-AF8478BBE01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0" name="Text Box 1">
          <a:extLst>
            <a:ext uri="{FF2B5EF4-FFF2-40B4-BE49-F238E27FC236}">
              <a16:creationId xmlns:a16="http://schemas.microsoft.com/office/drawing/2014/main" id="{060FC306-EECD-44DA-AB4D-4C3DEF3FE0A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1" name="Text Box 1">
          <a:extLst>
            <a:ext uri="{FF2B5EF4-FFF2-40B4-BE49-F238E27FC236}">
              <a16:creationId xmlns:a16="http://schemas.microsoft.com/office/drawing/2014/main" id="{225DC4C7-AAE7-4F0C-AEE6-A02AD0635B6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2" name="Text Box 1">
          <a:extLst>
            <a:ext uri="{FF2B5EF4-FFF2-40B4-BE49-F238E27FC236}">
              <a16:creationId xmlns:a16="http://schemas.microsoft.com/office/drawing/2014/main" id="{CEF53744-A659-49F7-A59C-1954765153D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3" name="Text Box 1">
          <a:extLst>
            <a:ext uri="{FF2B5EF4-FFF2-40B4-BE49-F238E27FC236}">
              <a16:creationId xmlns:a16="http://schemas.microsoft.com/office/drawing/2014/main" id="{F89B2DE5-2097-494C-83A3-B626797F018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4" name="Text Box 1">
          <a:extLst>
            <a:ext uri="{FF2B5EF4-FFF2-40B4-BE49-F238E27FC236}">
              <a16:creationId xmlns:a16="http://schemas.microsoft.com/office/drawing/2014/main" id="{C4F4403A-A2D5-4C9B-A33E-BC3B23D80D8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5" name="Text Box 1">
          <a:extLst>
            <a:ext uri="{FF2B5EF4-FFF2-40B4-BE49-F238E27FC236}">
              <a16:creationId xmlns:a16="http://schemas.microsoft.com/office/drawing/2014/main" id="{292854B5-FAC6-4EAF-8C39-DB9444BDB95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6" name="Text Box 1">
          <a:extLst>
            <a:ext uri="{FF2B5EF4-FFF2-40B4-BE49-F238E27FC236}">
              <a16:creationId xmlns:a16="http://schemas.microsoft.com/office/drawing/2014/main" id="{E261F389-4349-4FF1-B1A9-8452C31FEFE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7" name="Text Box 1">
          <a:extLst>
            <a:ext uri="{FF2B5EF4-FFF2-40B4-BE49-F238E27FC236}">
              <a16:creationId xmlns:a16="http://schemas.microsoft.com/office/drawing/2014/main" id="{65553BD8-CC97-4CE3-922F-36C530A723D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8" name="Text Box 1">
          <a:extLst>
            <a:ext uri="{FF2B5EF4-FFF2-40B4-BE49-F238E27FC236}">
              <a16:creationId xmlns:a16="http://schemas.microsoft.com/office/drawing/2014/main" id="{95A1D826-DFDD-425C-A3FC-104E9513D1D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19" name="Text Box 1">
          <a:extLst>
            <a:ext uri="{FF2B5EF4-FFF2-40B4-BE49-F238E27FC236}">
              <a16:creationId xmlns:a16="http://schemas.microsoft.com/office/drawing/2014/main" id="{0E5E81AA-6D70-41C4-B61A-0B773AF25B3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0" name="Text Box 1">
          <a:extLst>
            <a:ext uri="{FF2B5EF4-FFF2-40B4-BE49-F238E27FC236}">
              <a16:creationId xmlns:a16="http://schemas.microsoft.com/office/drawing/2014/main" id="{CBF7E652-96EB-46BD-8DB2-1D188F11DF1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1" name="Text Box 1">
          <a:extLst>
            <a:ext uri="{FF2B5EF4-FFF2-40B4-BE49-F238E27FC236}">
              <a16:creationId xmlns:a16="http://schemas.microsoft.com/office/drawing/2014/main" id="{424C740E-D4F1-471C-98DA-55C79603A24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2" name="Text Box 1">
          <a:extLst>
            <a:ext uri="{FF2B5EF4-FFF2-40B4-BE49-F238E27FC236}">
              <a16:creationId xmlns:a16="http://schemas.microsoft.com/office/drawing/2014/main" id="{D369632F-EF36-411D-BF66-2C5E4955F05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3" name="Text Box 1">
          <a:extLst>
            <a:ext uri="{FF2B5EF4-FFF2-40B4-BE49-F238E27FC236}">
              <a16:creationId xmlns:a16="http://schemas.microsoft.com/office/drawing/2014/main" id="{88197145-6372-42FE-BA03-17DA21D22E2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4" name="Text Box 1">
          <a:extLst>
            <a:ext uri="{FF2B5EF4-FFF2-40B4-BE49-F238E27FC236}">
              <a16:creationId xmlns:a16="http://schemas.microsoft.com/office/drawing/2014/main" id="{7D0163DD-B330-49E0-8625-992441C3D9D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5" name="Text Box 1">
          <a:extLst>
            <a:ext uri="{FF2B5EF4-FFF2-40B4-BE49-F238E27FC236}">
              <a16:creationId xmlns:a16="http://schemas.microsoft.com/office/drawing/2014/main" id="{19BF0C7B-1869-453A-A2E1-B87EDEDB0F1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6" name="Text Box 1">
          <a:extLst>
            <a:ext uri="{FF2B5EF4-FFF2-40B4-BE49-F238E27FC236}">
              <a16:creationId xmlns:a16="http://schemas.microsoft.com/office/drawing/2014/main" id="{55329B88-C5AD-4039-ADB2-8AF14B94211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7" name="Text Box 1">
          <a:extLst>
            <a:ext uri="{FF2B5EF4-FFF2-40B4-BE49-F238E27FC236}">
              <a16:creationId xmlns:a16="http://schemas.microsoft.com/office/drawing/2014/main" id="{BC64DAF9-FA71-4400-B38C-6E64FC57D28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8" name="Text Box 1">
          <a:extLst>
            <a:ext uri="{FF2B5EF4-FFF2-40B4-BE49-F238E27FC236}">
              <a16:creationId xmlns:a16="http://schemas.microsoft.com/office/drawing/2014/main" id="{8241DF37-2D95-41B6-A240-0F96CA97C80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29" name="Text Box 1">
          <a:extLst>
            <a:ext uri="{FF2B5EF4-FFF2-40B4-BE49-F238E27FC236}">
              <a16:creationId xmlns:a16="http://schemas.microsoft.com/office/drawing/2014/main" id="{5FA060C6-D09D-4B55-93DA-2EE0F35E88F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0" name="Text Box 1">
          <a:extLst>
            <a:ext uri="{FF2B5EF4-FFF2-40B4-BE49-F238E27FC236}">
              <a16:creationId xmlns:a16="http://schemas.microsoft.com/office/drawing/2014/main" id="{A1F785A2-1E46-4575-8EE8-04F43639C88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1" name="Text Box 1">
          <a:extLst>
            <a:ext uri="{FF2B5EF4-FFF2-40B4-BE49-F238E27FC236}">
              <a16:creationId xmlns:a16="http://schemas.microsoft.com/office/drawing/2014/main" id="{17FB9F08-A479-4140-9A35-FF12D9E1A57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2" name="Text Box 1">
          <a:extLst>
            <a:ext uri="{FF2B5EF4-FFF2-40B4-BE49-F238E27FC236}">
              <a16:creationId xmlns:a16="http://schemas.microsoft.com/office/drawing/2014/main" id="{907D66C2-FD7F-4145-8BCD-0BA69705430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3" name="Text Box 1">
          <a:extLst>
            <a:ext uri="{FF2B5EF4-FFF2-40B4-BE49-F238E27FC236}">
              <a16:creationId xmlns:a16="http://schemas.microsoft.com/office/drawing/2014/main" id="{8095B79B-35F0-4803-B1DC-44A40430672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4" name="Text Box 1">
          <a:extLst>
            <a:ext uri="{FF2B5EF4-FFF2-40B4-BE49-F238E27FC236}">
              <a16:creationId xmlns:a16="http://schemas.microsoft.com/office/drawing/2014/main" id="{C61159F7-F545-44CF-9496-535D7923820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5" name="Text Box 1">
          <a:extLst>
            <a:ext uri="{FF2B5EF4-FFF2-40B4-BE49-F238E27FC236}">
              <a16:creationId xmlns:a16="http://schemas.microsoft.com/office/drawing/2014/main" id="{0657F2D3-6374-4BBF-BFE0-3C3FDC93B54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6" name="Text Box 1">
          <a:extLst>
            <a:ext uri="{FF2B5EF4-FFF2-40B4-BE49-F238E27FC236}">
              <a16:creationId xmlns:a16="http://schemas.microsoft.com/office/drawing/2014/main" id="{E7027662-B5C6-4249-9B18-D8D33DDA2BF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7" name="Text Box 1">
          <a:extLst>
            <a:ext uri="{FF2B5EF4-FFF2-40B4-BE49-F238E27FC236}">
              <a16:creationId xmlns:a16="http://schemas.microsoft.com/office/drawing/2014/main" id="{425A8669-EECE-4EA0-9A51-16B57B6D481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8" name="Text Box 1">
          <a:extLst>
            <a:ext uri="{FF2B5EF4-FFF2-40B4-BE49-F238E27FC236}">
              <a16:creationId xmlns:a16="http://schemas.microsoft.com/office/drawing/2014/main" id="{500F65D4-C252-4D90-8770-E606425F912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39" name="Text Box 1">
          <a:extLst>
            <a:ext uri="{FF2B5EF4-FFF2-40B4-BE49-F238E27FC236}">
              <a16:creationId xmlns:a16="http://schemas.microsoft.com/office/drawing/2014/main" id="{B704F0CD-6ED7-42B3-A752-A6601AAF122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0" name="Text Box 1">
          <a:extLst>
            <a:ext uri="{FF2B5EF4-FFF2-40B4-BE49-F238E27FC236}">
              <a16:creationId xmlns:a16="http://schemas.microsoft.com/office/drawing/2014/main" id="{9C617512-BCFB-474E-A201-1FE028CA73F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1" name="Text Box 1">
          <a:extLst>
            <a:ext uri="{FF2B5EF4-FFF2-40B4-BE49-F238E27FC236}">
              <a16:creationId xmlns:a16="http://schemas.microsoft.com/office/drawing/2014/main" id="{244B45A2-FACF-45E2-8FF2-296DF97566B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2" name="Text Box 1">
          <a:extLst>
            <a:ext uri="{FF2B5EF4-FFF2-40B4-BE49-F238E27FC236}">
              <a16:creationId xmlns:a16="http://schemas.microsoft.com/office/drawing/2014/main" id="{2CEB0820-A035-4B5C-B1A1-3E37184353F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3" name="Text Box 1">
          <a:extLst>
            <a:ext uri="{FF2B5EF4-FFF2-40B4-BE49-F238E27FC236}">
              <a16:creationId xmlns:a16="http://schemas.microsoft.com/office/drawing/2014/main" id="{BE2A1406-9073-4C4F-8632-F999B67A735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4" name="Text Box 1">
          <a:extLst>
            <a:ext uri="{FF2B5EF4-FFF2-40B4-BE49-F238E27FC236}">
              <a16:creationId xmlns:a16="http://schemas.microsoft.com/office/drawing/2014/main" id="{891081B8-9C1E-43CB-97B4-39AB255E5A7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5" name="Text Box 1">
          <a:extLst>
            <a:ext uri="{FF2B5EF4-FFF2-40B4-BE49-F238E27FC236}">
              <a16:creationId xmlns:a16="http://schemas.microsoft.com/office/drawing/2014/main" id="{452103CD-CAC6-421A-9B98-1AED09ED003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6" name="Text Box 1">
          <a:extLst>
            <a:ext uri="{FF2B5EF4-FFF2-40B4-BE49-F238E27FC236}">
              <a16:creationId xmlns:a16="http://schemas.microsoft.com/office/drawing/2014/main" id="{C7768F59-2DA6-489B-ACAA-EFF348195EA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7" name="Text Box 1">
          <a:extLst>
            <a:ext uri="{FF2B5EF4-FFF2-40B4-BE49-F238E27FC236}">
              <a16:creationId xmlns:a16="http://schemas.microsoft.com/office/drawing/2014/main" id="{8852EDC7-C603-480E-8AC2-15A5C8DB8D1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8" name="Text Box 1">
          <a:extLst>
            <a:ext uri="{FF2B5EF4-FFF2-40B4-BE49-F238E27FC236}">
              <a16:creationId xmlns:a16="http://schemas.microsoft.com/office/drawing/2014/main" id="{05393D50-6012-45CB-864F-46EE6107C29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49" name="Text Box 1">
          <a:extLst>
            <a:ext uri="{FF2B5EF4-FFF2-40B4-BE49-F238E27FC236}">
              <a16:creationId xmlns:a16="http://schemas.microsoft.com/office/drawing/2014/main" id="{4A2A2D91-1E6F-4AA3-B4BF-7F4DD23C353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0" name="Text Box 1">
          <a:extLst>
            <a:ext uri="{FF2B5EF4-FFF2-40B4-BE49-F238E27FC236}">
              <a16:creationId xmlns:a16="http://schemas.microsoft.com/office/drawing/2014/main" id="{C9845F34-DBE6-4567-9BD9-458F9F04BB2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1" name="Text Box 1">
          <a:extLst>
            <a:ext uri="{FF2B5EF4-FFF2-40B4-BE49-F238E27FC236}">
              <a16:creationId xmlns:a16="http://schemas.microsoft.com/office/drawing/2014/main" id="{9FE9A608-3FBE-4D88-AD7B-8925B6F4CE4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2" name="Text Box 1">
          <a:extLst>
            <a:ext uri="{FF2B5EF4-FFF2-40B4-BE49-F238E27FC236}">
              <a16:creationId xmlns:a16="http://schemas.microsoft.com/office/drawing/2014/main" id="{70FBB481-9757-47C6-8C67-DEB95644E00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3" name="Text Box 1">
          <a:extLst>
            <a:ext uri="{FF2B5EF4-FFF2-40B4-BE49-F238E27FC236}">
              <a16:creationId xmlns:a16="http://schemas.microsoft.com/office/drawing/2014/main" id="{0063BC26-E47D-4DCB-AD16-6D5794725EB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4" name="Text Box 1">
          <a:extLst>
            <a:ext uri="{FF2B5EF4-FFF2-40B4-BE49-F238E27FC236}">
              <a16:creationId xmlns:a16="http://schemas.microsoft.com/office/drawing/2014/main" id="{52FBB556-B7F6-4288-997D-2B6252B2B4D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5" name="Text Box 1">
          <a:extLst>
            <a:ext uri="{FF2B5EF4-FFF2-40B4-BE49-F238E27FC236}">
              <a16:creationId xmlns:a16="http://schemas.microsoft.com/office/drawing/2014/main" id="{1AA2C44A-EEA9-46CD-9835-DDD943BA2EF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6" name="Text Box 1">
          <a:extLst>
            <a:ext uri="{FF2B5EF4-FFF2-40B4-BE49-F238E27FC236}">
              <a16:creationId xmlns:a16="http://schemas.microsoft.com/office/drawing/2014/main" id="{322D637C-2778-4A04-8C4D-DE3A2E22537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7" name="Text Box 1">
          <a:extLst>
            <a:ext uri="{FF2B5EF4-FFF2-40B4-BE49-F238E27FC236}">
              <a16:creationId xmlns:a16="http://schemas.microsoft.com/office/drawing/2014/main" id="{F85A7E62-A14B-4F77-B23B-5DD1B199F96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8" name="Text Box 1">
          <a:extLst>
            <a:ext uri="{FF2B5EF4-FFF2-40B4-BE49-F238E27FC236}">
              <a16:creationId xmlns:a16="http://schemas.microsoft.com/office/drawing/2014/main" id="{8673402D-F1F2-435D-AFF9-27D8226EFDB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59" name="Text Box 1">
          <a:extLst>
            <a:ext uri="{FF2B5EF4-FFF2-40B4-BE49-F238E27FC236}">
              <a16:creationId xmlns:a16="http://schemas.microsoft.com/office/drawing/2014/main" id="{AAE042AF-68DE-4E98-AEE2-183EB85B88F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0" name="Text Box 1">
          <a:extLst>
            <a:ext uri="{FF2B5EF4-FFF2-40B4-BE49-F238E27FC236}">
              <a16:creationId xmlns:a16="http://schemas.microsoft.com/office/drawing/2014/main" id="{D36EB589-1FDE-4093-BA6F-7F6370D5397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1" name="Text Box 1">
          <a:extLst>
            <a:ext uri="{FF2B5EF4-FFF2-40B4-BE49-F238E27FC236}">
              <a16:creationId xmlns:a16="http://schemas.microsoft.com/office/drawing/2014/main" id="{32646873-E963-4802-BDCF-9992C77B118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2" name="Text Box 1">
          <a:extLst>
            <a:ext uri="{FF2B5EF4-FFF2-40B4-BE49-F238E27FC236}">
              <a16:creationId xmlns:a16="http://schemas.microsoft.com/office/drawing/2014/main" id="{8D959113-CDAF-4BC0-899F-76873ECE4FD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3" name="Text Box 1">
          <a:extLst>
            <a:ext uri="{FF2B5EF4-FFF2-40B4-BE49-F238E27FC236}">
              <a16:creationId xmlns:a16="http://schemas.microsoft.com/office/drawing/2014/main" id="{BF06118A-E577-429C-98C2-E226AAD88A9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4" name="Text Box 1">
          <a:extLst>
            <a:ext uri="{FF2B5EF4-FFF2-40B4-BE49-F238E27FC236}">
              <a16:creationId xmlns:a16="http://schemas.microsoft.com/office/drawing/2014/main" id="{ABD0B464-9812-4DA0-A0DE-D000757D708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5" name="Text Box 1">
          <a:extLst>
            <a:ext uri="{FF2B5EF4-FFF2-40B4-BE49-F238E27FC236}">
              <a16:creationId xmlns:a16="http://schemas.microsoft.com/office/drawing/2014/main" id="{134ED55C-6D78-426F-8D76-FE04F69191A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6" name="Text Box 1">
          <a:extLst>
            <a:ext uri="{FF2B5EF4-FFF2-40B4-BE49-F238E27FC236}">
              <a16:creationId xmlns:a16="http://schemas.microsoft.com/office/drawing/2014/main" id="{03EF8E88-AC14-4B45-B3F4-41E50826188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7" name="Text Box 1">
          <a:extLst>
            <a:ext uri="{FF2B5EF4-FFF2-40B4-BE49-F238E27FC236}">
              <a16:creationId xmlns:a16="http://schemas.microsoft.com/office/drawing/2014/main" id="{62B61A7D-E807-4ABA-A6C4-DA227463188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8" name="Text Box 1">
          <a:extLst>
            <a:ext uri="{FF2B5EF4-FFF2-40B4-BE49-F238E27FC236}">
              <a16:creationId xmlns:a16="http://schemas.microsoft.com/office/drawing/2014/main" id="{D27A1692-26F5-46BE-8248-C9FF5F1084F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69" name="Text Box 1">
          <a:extLst>
            <a:ext uri="{FF2B5EF4-FFF2-40B4-BE49-F238E27FC236}">
              <a16:creationId xmlns:a16="http://schemas.microsoft.com/office/drawing/2014/main" id="{4E4BE619-D2D1-453D-B2B7-EF7EF592BE7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0" name="Text Box 1">
          <a:extLst>
            <a:ext uri="{FF2B5EF4-FFF2-40B4-BE49-F238E27FC236}">
              <a16:creationId xmlns:a16="http://schemas.microsoft.com/office/drawing/2014/main" id="{6A21B9DC-0B96-4755-B917-802D4EACC5E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1" name="Text Box 1">
          <a:extLst>
            <a:ext uri="{FF2B5EF4-FFF2-40B4-BE49-F238E27FC236}">
              <a16:creationId xmlns:a16="http://schemas.microsoft.com/office/drawing/2014/main" id="{8784B751-D867-4201-9D5F-AB37BD6A190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2" name="Text Box 1">
          <a:extLst>
            <a:ext uri="{FF2B5EF4-FFF2-40B4-BE49-F238E27FC236}">
              <a16:creationId xmlns:a16="http://schemas.microsoft.com/office/drawing/2014/main" id="{31F5D151-A073-4A9F-AECB-1DDF589E13C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3" name="Text Box 1">
          <a:extLst>
            <a:ext uri="{FF2B5EF4-FFF2-40B4-BE49-F238E27FC236}">
              <a16:creationId xmlns:a16="http://schemas.microsoft.com/office/drawing/2014/main" id="{F176373A-52B2-4D6B-8C16-6979ECC5FFF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4" name="Text Box 1">
          <a:extLst>
            <a:ext uri="{FF2B5EF4-FFF2-40B4-BE49-F238E27FC236}">
              <a16:creationId xmlns:a16="http://schemas.microsoft.com/office/drawing/2014/main" id="{3FE6BBB0-2C6C-431A-B376-3C45FEA97F1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5" name="Text Box 1">
          <a:extLst>
            <a:ext uri="{FF2B5EF4-FFF2-40B4-BE49-F238E27FC236}">
              <a16:creationId xmlns:a16="http://schemas.microsoft.com/office/drawing/2014/main" id="{58E9F6B3-AA0D-4F82-8463-E8737D15573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6" name="Text Box 1">
          <a:extLst>
            <a:ext uri="{FF2B5EF4-FFF2-40B4-BE49-F238E27FC236}">
              <a16:creationId xmlns:a16="http://schemas.microsoft.com/office/drawing/2014/main" id="{FDCD42C8-367A-483C-B306-9BA353EFCF9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7" name="Text Box 1">
          <a:extLst>
            <a:ext uri="{FF2B5EF4-FFF2-40B4-BE49-F238E27FC236}">
              <a16:creationId xmlns:a16="http://schemas.microsoft.com/office/drawing/2014/main" id="{2F84A638-34E6-4476-B377-5F010E01673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8" name="Text Box 1">
          <a:extLst>
            <a:ext uri="{FF2B5EF4-FFF2-40B4-BE49-F238E27FC236}">
              <a16:creationId xmlns:a16="http://schemas.microsoft.com/office/drawing/2014/main" id="{BD4EA877-32EF-4881-9923-05F1D9D9107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79" name="Text Box 1">
          <a:extLst>
            <a:ext uri="{FF2B5EF4-FFF2-40B4-BE49-F238E27FC236}">
              <a16:creationId xmlns:a16="http://schemas.microsoft.com/office/drawing/2014/main" id="{2AD14974-D6B3-4309-8CBA-4A5FB28B835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0" name="Text Box 1">
          <a:extLst>
            <a:ext uri="{FF2B5EF4-FFF2-40B4-BE49-F238E27FC236}">
              <a16:creationId xmlns:a16="http://schemas.microsoft.com/office/drawing/2014/main" id="{625FD8C0-A41E-47DF-814E-C6B846335FC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1" name="Text Box 1">
          <a:extLst>
            <a:ext uri="{FF2B5EF4-FFF2-40B4-BE49-F238E27FC236}">
              <a16:creationId xmlns:a16="http://schemas.microsoft.com/office/drawing/2014/main" id="{6F1A8B44-6C79-4D3A-8728-E05F0549B86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2" name="Text Box 1">
          <a:extLst>
            <a:ext uri="{FF2B5EF4-FFF2-40B4-BE49-F238E27FC236}">
              <a16:creationId xmlns:a16="http://schemas.microsoft.com/office/drawing/2014/main" id="{5BBA9481-C29A-4813-A752-B52D3C48005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3" name="Text Box 1">
          <a:extLst>
            <a:ext uri="{FF2B5EF4-FFF2-40B4-BE49-F238E27FC236}">
              <a16:creationId xmlns:a16="http://schemas.microsoft.com/office/drawing/2014/main" id="{D236F27D-2EDA-499D-A6C0-7026E5C27C5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4" name="Text Box 1">
          <a:extLst>
            <a:ext uri="{FF2B5EF4-FFF2-40B4-BE49-F238E27FC236}">
              <a16:creationId xmlns:a16="http://schemas.microsoft.com/office/drawing/2014/main" id="{A93BF65A-FC30-47CE-BD52-1A68E3AEBA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5" name="Text Box 1">
          <a:extLst>
            <a:ext uri="{FF2B5EF4-FFF2-40B4-BE49-F238E27FC236}">
              <a16:creationId xmlns:a16="http://schemas.microsoft.com/office/drawing/2014/main" id="{691FF8BE-04EF-4C37-9420-3C12FD2BD0C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6" name="Text Box 1">
          <a:extLst>
            <a:ext uri="{FF2B5EF4-FFF2-40B4-BE49-F238E27FC236}">
              <a16:creationId xmlns:a16="http://schemas.microsoft.com/office/drawing/2014/main" id="{1AD19E74-8180-42F1-BEA5-C765D306B4B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7" name="Text Box 1">
          <a:extLst>
            <a:ext uri="{FF2B5EF4-FFF2-40B4-BE49-F238E27FC236}">
              <a16:creationId xmlns:a16="http://schemas.microsoft.com/office/drawing/2014/main" id="{B5A436B6-9010-4045-A625-13CA8D83314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8" name="Text Box 1">
          <a:extLst>
            <a:ext uri="{FF2B5EF4-FFF2-40B4-BE49-F238E27FC236}">
              <a16:creationId xmlns:a16="http://schemas.microsoft.com/office/drawing/2014/main" id="{585D94B3-71DE-4914-A69F-B4513CA23C3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89" name="Text Box 1">
          <a:extLst>
            <a:ext uri="{FF2B5EF4-FFF2-40B4-BE49-F238E27FC236}">
              <a16:creationId xmlns:a16="http://schemas.microsoft.com/office/drawing/2014/main" id="{7F998960-8D59-49AB-8B81-A0F37984ACE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0" name="Text Box 1">
          <a:extLst>
            <a:ext uri="{FF2B5EF4-FFF2-40B4-BE49-F238E27FC236}">
              <a16:creationId xmlns:a16="http://schemas.microsoft.com/office/drawing/2014/main" id="{9D3846CD-462C-4808-939E-05A521CD695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1" name="Text Box 1">
          <a:extLst>
            <a:ext uri="{FF2B5EF4-FFF2-40B4-BE49-F238E27FC236}">
              <a16:creationId xmlns:a16="http://schemas.microsoft.com/office/drawing/2014/main" id="{BCBB117D-F9A1-447A-8841-1529E3FE92F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2" name="Text Box 1">
          <a:extLst>
            <a:ext uri="{FF2B5EF4-FFF2-40B4-BE49-F238E27FC236}">
              <a16:creationId xmlns:a16="http://schemas.microsoft.com/office/drawing/2014/main" id="{EFD78CF5-CDDF-4BC6-BF2C-165ADD46671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3" name="Text Box 1">
          <a:extLst>
            <a:ext uri="{FF2B5EF4-FFF2-40B4-BE49-F238E27FC236}">
              <a16:creationId xmlns:a16="http://schemas.microsoft.com/office/drawing/2014/main" id="{2F96799D-FE13-42BF-A5FA-647D9409F15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4" name="Text Box 1">
          <a:extLst>
            <a:ext uri="{FF2B5EF4-FFF2-40B4-BE49-F238E27FC236}">
              <a16:creationId xmlns:a16="http://schemas.microsoft.com/office/drawing/2014/main" id="{CF91054D-D1AE-4B0C-B8A5-953FCFC6B7A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5" name="Text Box 1">
          <a:extLst>
            <a:ext uri="{FF2B5EF4-FFF2-40B4-BE49-F238E27FC236}">
              <a16:creationId xmlns:a16="http://schemas.microsoft.com/office/drawing/2014/main" id="{1C3BB2AC-1B8F-4843-B1A7-4AABC86E94F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6" name="Text Box 1">
          <a:extLst>
            <a:ext uri="{FF2B5EF4-FFF2-40B4-BE49-F238E27FC236}">
              <a16:creationId xmlns:a16="http://schemas.microsoft.com/office/drawing/2014/main" id="{E4BA6945-CCD7-45C1-91F8-BD4BC9843A6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7" name="Text Box 1">
          <a:extLst>
            <a:ext uri="{FF2B5EF4-FFF2-40B4-BE49-F238E27FC236}">
              <a16:creationId xmlns:a16="http://schemas.microsoft.com/office/drawing/2014/main" id="{C2969507-C630-431A-8560-884E859A8A1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8" name="Text Box 1">
          <a:extLst>
            <a:ext uri="{FF2B5EF4-FFF2-40B4-BE49-F238E27FC236}">
              <a16:creationId xmlns:a16="http://schemas.microsoft.com/office/drawing/2014/main" id="{490D305A-0011-4F5E-AAC7-B00C90198C9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799" name="Text Box 1">
          <a:extLst>
            <a:ext uri="{FF2B5EF4-FFF2-40B4-BE49-F238E27FC236}">
              <a16:creationId xmlns:a16="http://schemas.microsoft.com/office/drawing/2014/main" id="{2B476438-F708-49F7-A44E-F20CB2210B6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0" name="Text Box 1">
          <a:extLst>
            <a:ext uri="{FF2B5EF4-FFF2-40B4-BE49-F238E27FC236}">
              <a16:creationId xmlns:a16="http://schemas.microsoft.com/office/drawing/2014/main" id="{3FF3C1F7-07F2-4CD8-8891-E1926D8E7C9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1" name="Text Box 1">
          <a:extLst>
            <a:ext uri="{FF2B5EF4-FFF2-40B4-BE49-F238E27FC236}">
              <a16:creationId xmlns:a16="http://schemas.microsoft.com/office/drawing/2014/main" id="{A1E53C36-651C-485B-BBFC-0B362B87666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2" name="Text Box 1">
          <a:extLst>
            <a:ext uri="{FF2B5EF4-FFF2-40B4-BE49-F238E27FC236}">
              <a16:creationId xmlns:a16="http://schemas.microsoft.com/office/drawing/2014/main" id="{122ED400-7841-47A7-B1C8-9C8C13C7C35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3" name="Text Box 1">
          <a:extLst>
            <a:ext uri="{FF2B5EF4-FFF2-40B4-BE49-F238E27FC236}">
              <a16:creationId xmlns:a16="http://schemas.microsoft.com/office/drawing/2014/main" id="{DA9EC99F-FA95-4713-9578-0D8CDC391C9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4" name="Text Box 1">
          <a:extLst>
            <a:ext uri="{FF2B5EF4-FFF2-40B4-BE49-F238E27FC236}">
              <a16:creationId xmlns:a16="http://schemas.microsoft.com/office/drawing/2014/main" id="{6C68AACA-8367-4933-9E84-3C7017E8B5A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5" name="Text Box 1">
          <a:extLst>
            <a:ext uri="{FF2B5EF4-FFF2-40B4-BE49-F238E27FC236}">
              <a16:creationId xmlns:a16="http://schemas.microsoft.com/office/drawing/2014/main" id="{5474FC5E-E63D-4227-8FE2-276DA8EBFCF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6" name="Text Box 1">
          <a:extLst>
            <a:ext uri="{FF2B5EF4-FFF2-40B4-BE49-F238E27FC236}">
              <a16:creationId xmlns:a16="http://schemas.microsoft.com/office/drawing/2014/main" id="{6BE9FC3C-2429-444D-B3C9-C6C09BCE6FA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7" name="Text Box 1">
          <a:extLst>
            <a:ext uri="{FF2B5EF4-FFF2-40B4-BE49-F238E27FC236}">
              <a16:creationId xmlns:a16="http://schemas.microsoft.com/office/drawing/2014/main" id="{29A2C4BF-8B08-4987-9726-CED64A354B2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8" name="Text Box 1">
          <a:extLst>
            <a:ext uri="{FF2B5EF4-FFF2-40B4-BE49-F238E27FC236}">
              <a16:creationId xmlns:a16="http://schemas.microsoft.com/office/drawing/2014/main" id="{D8F7DD1D-2E90-43DE-B89A-197E7D89DAE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09" name="Text Box 1">
          <a:extLst>
            <a:ext uri="{FF2B5EF4-FFF2-40B4-BE49-F238E27FC236}">
              <a16:creationId xmlns:a16="http://schemas.microsoft.com/office/drawing/2014/main" id="{10834D46-5BAE-4CB4-B377-2D900970283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0" name="Text Box 1">
          <a:extLst>
            <a:ext uri="{FF2B5EF4-FFF2-40B4-BE49-F238E27FC236}">
              <a16:creationId xmlns:a16="http://schemas.microsoft.com/office/drawing/2014/main" id="{38D18A85-F217-423E-ABD6-524C7571A21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1" name="Text Box 1">
          <a:extLst>
            <a:ext uri="{FF2B5EF4-FFF2-40B4-BE49-F238E27FC236}">
              <a16:creationId xmlns:a16="http://schemas.microsoft.com/office/drawing/2014/main" id="{A3E1477E-5C8D-454C-AAB2-96BFBC97131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2" name="Text Box 1">
          <a:extLst>
            <a:ext uri="{FF2B5EF4-FFF2-40B4-BE49-F238E27FC236}">
              <a16:creationId xmlns:a16="http://schemas.microsoft.com/office/drawing/2014/main" id="{8BA4C67F-E8D7-4381-9D70-C8E7FF7033F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3" name="Text Box 1">
          <a:extLst>
            <a:ext uri="{FF2B5EF4-FFF2-40B4-BE49-F238E27FC236}">
              <a16:creationId xmlns:a16="http://schemas.microsoft.com/office/drawing/2014/main" id="{C16450D1-97C7-4A3D-B8D8-568759BF658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4" name="Text Box 1">
          <a:extLst>
            <a:ext uri="{FF2B5EF4-FFF2-40B4-BE49-F238E27FC236}">
              <a16:creationId xmlns:a16="http://schemas.microsoft.com/office/drawing/2014/main" id="{EE2CDE7E-07E5-4CBD-8B2E-27D09265C8B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5" name="Text Box 1">
          <a:extLst>
            <a:ext uri="{FF2B5EF4-FFF2-40B4-BE49-F238E27FC236}">
              <a16:creationId xmlns:a16="http://schemas.microsoft.com/office/drawing/2014/main" id="{08FB9060-C878-4D22-A094-53E08259DF9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6" name="Text Box 1">
          <a:extLst>
            <a:ext uri="{FF2B5EF4-FFF2-40B4-BE49-F238E27FC236}">
              <a16:creationId xmlns:a16="http://schemas.microsoft.com/office/drawing/2014/main" id="{5C92AAB5-7A33-40F6-B096-5BCFF2C8923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7" name="Text Box 1">
          <a:extLst>
            <a:ext uri="{FF2B5EF4-FFF2-40B4-BE49-F238E27FC236}">
              <a16:creationId xmlns:a16="http://schemas.microsoft.com/office/drawing/2014/main" id="{A42A3C3D-446D-4F4E-A378-7A6BF66F68B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8" name="Text Box 1">
          <a:extLst>
            <a:ext uri="{FF2B5EF4-FFF2-40B4-BE49-F238E27FC236}">
              <a16:creationId xmlns:a16="http://schemas.microsoft.com/office/drawing/2014/main" id="{99319B6B-6546-4938-9B96-CC568BC6200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19" name="Text Box 1">
          <a:extLst>
            <a:ext uri="{FF2B5EF4-FFF2-40B4-BE49-F238E27FC236}">
              <a16:creationId xmlns:a16="http://schemas.microsoft.com/office/drawing/2014/main" id="{F35B1E30-FF03-409A-AAB0-9AB996A5B0D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0" name="Text Box 1">
          <a:extLst>
            <a:ext uri="{FF2B5EF4-FFF2-40B4-BE49-F238E27FC236}">
              <a16:creationId xmlns:a16="http://schemas.microsoft.com/office/drawing/2014/main" id="{10EA349E-5614-40B4-AF73-ADDE6D070F0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1" name="Text Box 1">
          <a:extLst>
            <a:ext uri="{FF2B5EF4-FFF2-40B4-BE49-F238E27FC236}">
              <a16:creationId xmlns:a16="http://schemas.microsoft.com/office/drawing/2014/main" id="{040B8987-F9DD-46AA-A9EB-50C6D4777B7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2" name="Text Box 1">
          <a:extLst>
            <a:ext uri="{FF2B5EF4-FFF2-40B4-BE49-F238E27FC236}">
              <a16:creationId xmlns:a16="http://schemas.microsoft.com/office/drawing/2014/main" id="{537DCF18-7D7A-41D4-ADEA-ACA97A9C6CC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3" name="Text Box 1">
          <a:extLst>
            <a:ext uri="{FF2B5EF4-FFF2-40B4-BE49-F238E27FC236}">
              <a16:creationId xmlns:a16="http://schemas.microsoft.com/office/drawing/2014/main" id="{62F8F491-C54D-4E6B-9D07-7616B224EEB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4" name="Text Box 1">
          <a:extLst>
            <a:ext uri="{FF2B5EF4-FFF2-40B4-BE49-F238E27FC236}">
              <a16:creationId xmlns:a16="http://schemas.microsoft.com/office/drawing/2014/main" id="{3D615673-C127-476B-A2AD-4533635945B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5" name="Text Box 1">
          <a:extLst>
            <a:ext uri="{FF2B5EF4-FFF2-40B4-BE49-F238E27FC236}">
              <a16:creationId xmlns:a16="http://schemas.microsoft.com/office/drawing/2014/main" id="{3B1993F8-87BE-4BDF-B963-32FA5A78CB9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6" name="Text Box 1">
          <a:extLst>
            <a:ext uri="{FF2B5EF4-FFF2-40B4-BE49-F238E27FC236}">
              <a16:creationId xmlns:a16="http://schemas.microsoft.com/office/drawing/2014/main" id="{4E9BD6CD-E7CD-49AE-B09F-5E41863A0E9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7" name="Text Box 1">
          <a:extLst>
            <a:ext uri="{FF2B5EF4-FFF2-40B4-BE49-F238E27FC236}">
              <a16:creationId xmlns:a16="http://schemas.microsoft.com/office/drawing/2014/main" id="{FDB397E0-4040-4558-BBC3-D309941BD3E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8" name="Text Box 1">
          <a:extLst>
            <a:ext uri="{FF2B5EF4-FFF2-40B4-BE49-F238E27FC236}">
              <a16:creationId xmlns:a16="http://schemas.microsoft.com/office/drawing/2014/main" id="{FBBBA279-EB58-4CE2-AA2A-B24BCC73A95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29" name="Text Box 1">
          <a:extLst>
            <a:ext uri="{FF2B5EF4-FFF2-40B4-BE49-F238E27FC236}">
              <a16:creationId xmlns:a16="http://schemas.microsoft.com/office/drawing/2014/main" id="{794D37AC-D987-4059-B13D-CAC3C75BF22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0" name="Text Box 1">
          <a:extLst>
            <a:ext uri="{FF2B5EF4-FFF2-40B4-BE49-F238E27FC236}">
              <a16:creationId xmlns:a16="http://schemas.microsoft.com/office/drawing/2014/main" id="{E2623592-6AAE-45CE-B199-3F583BB1771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1" name="Text Box 1">
          <a:extLst>
            <a:ext uri="{FF2B5EF4-FFF2-40B4-BE49-F238E27FC236}">
              <a16:creationId xmlns:a16="http://schemas.microsoft.com/office/drawing/2014/main" id="{3B426AD3-3EB8-41A8-AF15-5CE8C41175C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2" name="Text Box 1">
          <a:extLst>
            <a:ext uri="{FF2B5EF4-FFF2-40B4-BE49-F238E27FC236}">
              <a16:creationId xmlns:a16="http://schemas.microsoft.com/office/drawing/2014/main" id="{A2FB8610-D4BE-44CE-9D16-3F65402D908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3" name="Text Box 1">
          <a:extLst>
            <a:ext uri="{FF2B5EF4-FFF2-40B4-BE49-F238E27FC236}">
              <a16:creationId xmlns:a16="http://schemas.microsoft.com/office/drawing/2014/main" id="{60C8B778-44FA-4700-881C-0A94EC4355D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4" name="Text Box 1">
          <a:extLst>
            <a:ext uri="{FF2B5EF4-FFF2-40B4-BE49-F238E27FC236}">
              <a16:creationId xmlns:a16="http://schemas.microsoft.com/office/drawing/2014/main" id="{4F298111-2F28-4797-970F-E1F19A9D598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5" name="Text Box 1">
          <a:extLst>
            <a:ext uri="{FF2B5EF4-FFF2-40B4-BE49-F238E27FC236}">
              <a16:creationId xmlns:a16="http://schemas.microsoft.com/office/drawing/2014/main" id="{CD00B242-32C2-4838-B2C9-8CD117A12C1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6" name="Text Box 1">
          <a:extLst>
            <a:ext uri="{FF2B5EF4-FFF2-40B4-BE49-F238E27FC236}">
              <a16:creationId xmlns:a16="http://schemas.microsoft.com/office/drawing/2014/main" id="{B9964595-C871-43F8-B758-3EAA6645449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7" name="Text Box 1">
          <a:extLst>
            <a:ext uri="{FF2B5EF4-FFF2-40B4-BE49-F238E27FC236}">
              <a16:creationId xmlns:a16="http://schemas.microsoft.com/office/drawing/2014/main" id="{B32E7022-6DE2-41BC-B3BB-9B949319C6E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8" name="Text Box 1">
          <a:extLst>
            <a:ext uri="{FF2B5EF4-FFF2-40B4-BE49-F238E27FC236}">
              <a16:creationId xmlns:a16="http://schemas.microsoft.com/office/drawing/2014/main" id="{C8A6291E-F9BC-4604-8E4C-2E59F3BA7BB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39" name="Text Box 1">
          <a:extLst>
            <a:ext uri="{FF2B5EF4-FFF2-40B4-BE49-F238E27FC236}">
              <a16:creationId xmlns:a16="http://schemas.microsoft.com/office/drawing/2014/main" id="{7F4DA31A-45D6-41AE-B15D-19361FD4F5E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0" name="Text Box 1">
          <a:extLst>
            <a:ext uri="{FF2B5EF4-FFF2-40B4-BE49-F238E27FC236}">
              <a16:creationId xmlns:a16="http://schemas.microsoft.com/office/drawing/2014/main" id="{08B40DBE-B9C8-49BA-A517-9A3BF859657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1" name="Text Box 1">
          <a:extLst>
            <a:ext uri="{FF2B5EF4-FFF2-40B4-BE49-F238E27FC236}">
              <a16:creationId xmlns:a16="http://schemas.microsoft.com/office/drawing/2014/main" id="{BC5B92FF-873E-43BD-B778-754D375AB9D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2" name="Text Box 1">
          <a:extLst>
            <a:ext uri="{FF2B5EF4-FFF2-40B4-BE49-F238E27FC236}">
              <a16:creationId xmlns:a16="http://schemas.microsoft.com/office/drawing/2014/main" id="{A043C408-0A05-42EA-848F-F0C180A3370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3" name="Text Box 1">
          <a:extLst>
            <a:ext uri="{FF2B5EF4-FFF2-40B4-BE49-F238E27FC236}">
              <a16:creationId xmlns:a16="http://schemas.microsoft.com/office/drawing/2014/main" id="{6BC46BDF-21E4-472D-B235-535371C3401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4" name="Text Box 1">
          <a:extLst>
            <a:ext uri="{FF2B5EF4-FFF2-40B4-BE49-F238E27FC236}">
              <a16:creationId xmlns:a16="http://schemas.microsoft.com/office/drawing/2014/main" id="{86B4DCC7-D5A0-4E45-ADDB-405996B7965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5" name="Text Box 1">
          <a:extLst>
            <a:ext uri="{FF2B5EF4-FFF2-40B4-BE49-F238E27FC236}">
              <a16:creationId xmlns:a16="http://schemas.microsoft.com/office/drawing/2014/main" id="{EB88BECA-4004-4624-8282-1A6D61AD258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6" name="Text Box 1">
          <a:extLst>
            <a:ext uri="{FF2B5EF4-FFF2-40B4-BE49-F238E27FC236}">
              <a16:creationId xmlns:a16="http://schemas.microsoft.com/office/drawing/2014/main" id="{344C73F6-7B5A-43BF-B0A6-531ED790AA9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7" name="Text Box 1">
          <a:extLst>
            <a:ext uri="{FF2B5EF4-FFF2-40B4-BE49-F238E27FC236}">
              <a16:creationId xmlns:a16="http://schemas.microsoft.com/office/drawing/2014/main" id="{52AA4575-1E9E-40E5-89A8-58DBF67E8D1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8" name="Text Box 1">
          <a:extLst>
            <a:ext uri="{FF2B5EF4-FFF2-40B4-BE49-F238E27FC236}">
              <a16:creationId xmlns:a16="http://schemas.microsoft.com/office/drawing/2014/main" id="{B45CC416-0AE9-436C-9DE6-D8441CA332E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49" name="Text Box 1">
          <a:extLst>
            <a:ext uri="{FF2B5EF4-FFF2-40B4-BE49-F238E27FC236}">
              <a16:creationId xmlns:a16="http://schemas.microsoft.com/office/drawing/2014/main" id="{ADF54C8A-581E-49FF-942B-57FEE014111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0" name="Text Box 1">
          <a:extLst>
            <a:ext uri="{FF2B5EF4-FFF2-40B4-BE49-F238E27FC236}">
              <a16:creationId xmlns:a16="http://schemas.microsoft.com/office/drawing/2014/main" id="{4C6BC634-F7F7-43F8-934A-2B9E960293A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1" name="Text Box 1">
          <a:extLst>
            <a:ext uri="{FF2B5EF4-FFF2-40B4-BE49-F238E27FC236}">
              <a16:creationId xmlns:a16="http://schemas.microsoft.com/office/drawing/2014/main" id="{E4D290D3-2012-427D-B59A-1946A1473F0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2" name="Text Box 1">
          <a:extLst>
            <a:ext uri="{FF2B5EF4-FFF2-40B4-BE49-F238E27FC236}">
              <a16:creationId xmlns:a16="http://schemas.microsoft.com/office/drawing/2014/main" id="{6C91E0A9-19E7-45E1-975D-FCEE22E387D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3" name="Text Box 1">
          <a:extLst>
            <a:ext uri="{FF2B5EF4-FFF2-40B4-BE49-F238E27FC236}">
              <a16:creationId xmlns:a16="http://schemas.microsoft.com/office/drawing/2014/main" id="{24351395-5E62-4F64-A0BA-914CA2F2937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4" name="Text Box 1">
          <a:extLst>
            <a:ext uri="{FF2B5EF4-FFF2-40B4-BE49-F238E27FC236}">
              <a16:creationId xmlns:a16="http://schemas.microsoft.com/office/drawing/2014/main" id="{89618743-7A1B-484C-A59E-15F662AB9F0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5" name="Text Box 1">
          <a:extLst>
            <a:ext uri="{FF2B5EF4-FFF2-40B4-BE49-F238E27FC236}">
              <a16:creationId xmlns:a16="http://schemas.microsoft.com/office/drawing/2014/main" id="{55435968-7644-487B-B3C2-4A63065C144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6" name="Text Box 1">
          <a:extLst>
            <a:ext uri="{FF2B5EF4-FFF2-40B4-BE49-F238E27FC236}">
              <a16:creationId xmlns:a16="http://schemas.microsoft.com/office/drawing/2014/main" id="{0E215AD5-1CC6-4040-91E5-5925CF4DE3A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7" name="Text Box 1">
          <a:extLst>
            <a:ext uri="{FF2B5EF4-FFF2-40B4-BE49-F238E27FC236}">
              <a16:creationId xmlns:a16="http://schemas.microsoft.com/office/drawing/2014/main" id="{D55EA36A-8CDB-4E99-AEAD-F1C34C2CA18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8" name="Text Box 1">
          <a:extLst>
            <a:ext uri="{FF2B5EF4-FFF2-40B4-BE49-F238E27FC236}">
              <a16:creationId xmlns:a16="http://schemas.microsoft.com/office/drawing/2014/main" id="{F79A3381-F625-438C-9DD7-3B68056A0A9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59" name="Text Box 1">
          <a:extLst>
            <a:ext uri="{FF2B5EF4-FFF2-40B4-BE49-F238E27FC236}">
              <a16:creationId xmlns:a16="http://schemas.microsoft.com/office/drawing/2014/main" id="{884F7993-A319-4CD4-A230-768CEF9FF6D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0" name="Text Box 1">
          <a:extLst>
            <a:ext uri="{FF2B5EF4-FFF2-40B4-BE49-F238E27FC236}">
              <a16:creationId xmlns:a16="http://schemas.microsoft.com/office/drawing/2014/main" id="{8264AEB5-49EB-43F3-A813-E9567ECE54F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1" name="Text Box 1">
          <a:extLst>
            <a:ext uri="{FF2B5EF4-FFF2-40B4-BE49-F238E27FC236}">
              <a16:creationId xmlns:a16="http://schemas.microsoft.com/office/drawing/2014/main" id="{0960B868-727A-4026-89C9-2C4C8D9D1E4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2" name="Text Box 1">
          <a:extLst>
            <a:ext uri="{FF2B5EF4-FFF2-40B4-BE49-F238E27FC236}">
              <a16:creationId xmlns:a16="http://schemas.microsoft.com/office/drawing/2014/main" id="{68CF4F99-3462-4F89-946F-78007835D4D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3" name="Text Box 1">
          <a:extLst>
            <a:ext uri="{FF2B5EF4-FFF2-40B4-BE49-F238E27FC236}">
              <a16:creationId xmlns:a16="http://schemas.microsoft.com/office/drawing/2014/main" id="{3B59F398-4C07-4A7F-BFFE-16B448794D0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4" name="Text Box 1">
          <a:extLst>
            <a:ext uri="{FF2B5EF4-FFF2-40B4-BE49-F238E27FC236}">
              <a16:creationId xmlns:a16="http://schemas.microsoft.com/office/drawing/2014/main" id="{96C38E96-70F9-4F39-A304-5881AADA67C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5" name="Text Box 1">
          <a:extLst>
            <a:ext uri="{FF2B5EF4-FFF2-40B4-BE49-F238E27FC236}">
              <a16:creationId xmlns:a16="http://schemas.microsoft.com/office/drawing/2014/main" id="{8880E2C8-A4BB-4B94-BE64-5226352C1A8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6" name="Text Box 1">
          <a:extLst>
            <a:ext uri="{FF2B5EF4-FFF2-40B4-BE49-F238E27FC236}">
              <a16:creationId xmlns:a16="http://schemas.microsoft.com/office/drawing/2014/main" id="{F85B36A4-E087-492F-BE97-84195C5880F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7" name="Text Box 1">
          <a:extLst>
            <a:ext uri="{FF2B5EF4-FFF2-40B4-BE49-F238E27FC236}">
              <a16:creationId xmlns:a16="http://schemas.microsoft.com/office/drawing/2014/main" id="{C51F22EE-FBB3-46BB-A2E9-58B346DD2B2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8" name="Text Box 1">
          <a:extLst>
            <a:ext uri="{FF2B5EF4-FFF2-40B4-BE49-F238E27FC236}">
              <a16:creationId xmlns:a16="http://schemas.microsoft.com/office/drawing/2014/main" id="{E9396781-FBC5-48AE-8203-D3A8D9D2E56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69" name="Text Box 1">
          <a:extLst>
            <a:ext uri="{FF2B5EF4-FFF2-40B4-BE49-F238E27FC236}">
              <a16:creationId xmlns:a16="http://schemas.microsoft.com/office/drawing/2014/main" id="{915B5408-4430-45C6-8E2C-06ABDB1E791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0" name="Text Box 1">
          <a:extLst>
            <a:ext uri="{FF2B5EF4-FFF2-40B4-BE49-F238E27FC236}">
              <a16:creationId xmlns:a16="http://schemas.microsoft.com/office/drawing/2014/main" id="{328AF18D-0EA0-4B99-BDD8-840FD162438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1" name="Text Box 1">
          <a:extLst>
            <a:ext uri="{FF2B5EF4-FFF2-40B4-BE49-F238E27FC236}">
              <a16:creationId xmlns:a16="http://schemas.microsoft.com/office/drawing/2014/main" id="{C7139EEA-1517-46FB-86E1-463896ADA0F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2" name="Text Box 1">
          <a:extLst>
            <a:ext uri="{FF2B5EF4-FFF2-40B4-BE49-F238E27FC236}">
              <a16:creationId xmlns:a16="http://schemas.microsoft.com/office/drawing/2014/main" id="{6709903A-5ECF-4F37-B6E1-85EEB000751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3" name="Text Box 1">
          <a:extLst>
            <a:ext uri="{FF2B5EF4-FFF2-40B4-BE49-F238E27FC236}">
              <a16:creationId xmlns:a16="http://schemas.microsoft.com/office/drawing/2014/main" id="{0BC5E3E3-AE08-4C10-A32B-E79691D9745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4" name="Text Box 1">
          <a:extLst>
            <a:ext uri="{FF2B5EF4-FFF2-40B4-BE49-F238E27FC236}">
              <a16:creationId xmlns:a16="http://schemas.microsoft.com/office/drawing/2014/main" id="{086F8998-C2D5-4D4E-9806-0062AB7985B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5" name="Text Box 1">
          <a:extLst>
            <a:ext uri="{FF2B5EF4-FFF2-40B4-BE49-F238E27FC236}">
              <a16:creationId xmlns:a16="http://schemas.microsoft.com/office/drawing/2014/main" id="{D71AB46C-EFF1-4DA5-B263-82D9A79A948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6" name="Text Box 1">
          <a:extLst>
            <a:ext uri="{FF2B5EF4-FFF2-40B4-BE49-F238E27FC236}">
              <a16:creationId xmlns:a16="http://schemas.microsoft.com/office/drawing/2014/main" id="{4C0FA6B3-33C5-49EA-B304-9E3B2361738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7" name="Text Box 1">
          <a:extLst>
            <a:ext uri="{FF2B5EF4-FFF2-40B4-BE49-F238E27FC236}">
              <a16:creationId xmlns:a16="http://schemas.microsoft.com/office/drawing/2014/main" id="{40F3FACC-6F6D-4ABB-8345-357DA8EDFDB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8" name="Text Box 1">
          <a:extLst>
            <a:ext uri="{FF2B5EF4-FFF2-40B4-BE49-F238E27FC236}">
              <a16:creationId xmlns:a16="http://schemas.microsoft.com/office/drawing/2014/main" id="{5072FF8D-DEBC-4903-B0DB-D08C1DB992F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79" name="Text Box 1">
          <a:extLst>
            <a:ext uri="{FF2B5EF4-FFF2-40B4-BE49-F238E27FC236}">
              <a16:creationId xmlns:a16="http://schemas.microsoft.com/office/drawing/2014/main" id="{0A31B6A7-6D89-42EC-82AE-5BCD45CD791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0" name="Text Box 1">
          <a:extLst>
            <a:ext uri="{FF2B5EF4-FFF2-40B4-BE49-F238E27FC236}">
              <a16:creationId xmlns:a16="http://schemas.microsoft.com/office/drawing/2014/main" id="{BF25FFC0-FDF1-45F2-9DD9-72798BD975D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1" name="Text Box 1">
          <a:extLst>
            <a:ext uri="{FF2B5EF4-FFF2-40B4-BE49-F238E27FC236}">
              <a16:creationId xmlns:a16="http://schemas.microsoft.com/office/drawing/2014/main" id="{316C2941-DB42-4177-97F4-85001909BC2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2" name="Text Box 1">
          <a:extLst>
            <a:ext uri="{FF2B5EF4-FFF2-40B4-BE49-F238E27FC236}">
              <a16:creationId xmlns:a16="http://schemas.microsoft.com/office/drawing/2014/main" id="{70F38E4A-C09D-434D-A84E-2097BE95ED6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3" name="Text Box 1">
          <a:extLst>
            <a:ext uri="{FF2B5EF4-FFF2-40B4-BE49-F238E27FC236}">
              <a16:creationId xmlns:a16="http://schemas.microsoft.com/office/drawing/2014/main" id="{EF2FE14A-15D6-478C-88E9-050059F9B5D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4" name="Text Box 1">
          <a:extLst>
            <a:ext uri="{FF2B5EF4-FFF2-40B4-BE49-F238E27FC236}">
              <a16:creationId xmlns:a16="http://schemas.microsoft.com/office/drawing/2014/main" id="{3CD4A227-15D8-4117-80D3-985150B010E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5" name="Text Box 1">
          <a:extLst>
            <a:ext uri="{FF2B5EF4-FFF2-40B4-BE49-F238E27FC236}">
              <a16:creationId xmlns:a16="http://schemas.microsoft.com/office/drawing/2014/main" id="{9DC9C341-BAFA-4B04-91F5-2463D451080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6" name="Text Box 1">
          <a:extLst>
            <a:ext uri="{FF2B5EF4-FFF2-40B4-BE49-F238E27FC236}">
              <a16:creationId xmlns:a16="http://schemas.microsoft.com/office/drawing/2014/main" id="{C9EE77AB-8567-4D57-885A-97A8E53AA21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7" name="Text Box 1">
          <a:extLst>
            <a:ext uri="{FF2B5EF4-FFF2-40B4-BE49-F238E27FC236}">
              <a16:creationId xmlns:a16="http://schemas.microsoft.com/office/drawing/2014/main" id="{F4E8D983-B9E5-4E0B-B3E6-EC158802180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8" name="Text Box 1">
          <a:extLst>
            <a:ext uri="{FF2B5EF4-FFF2-40B4-BE49-F238E27FC236}">
              <a16:creationId xmlns:a16="http://schemas.microsoft.com/office/drawing/2014/main" id="{D4ABC2D9-8EB1-4203-B077-D9BB90F8683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89" name="Text Box 1">
          <a:extLst>
            <a:ext uri="{FF2B5EF4-FFF2-40B4-BE49-F238E27FC236}">
              <a16:creationId xmlns:a16="http://schemas.microsoft.com/office/drawing/2014/main" id="{4C2F29FE-F268-4739-823A-CBFF7DCE91D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0" name="Text Box 1">
          <a:extLst>
            <a:ext uri="{FF2B5EF4-FFF2-40B4-BE49-F238E27FC236}">
              <a16:creationId xmlns:a16="http://schemas.microsoft.com/office/drawing/2014/main" id="{15758C25-F266-4F37-840B-49076F40E43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1" name="Text Box 1">
          <a:extLst>
            <a:ext uri="{FF2B5EF4-FFF2-40B4-BE49-F238E27FC236}">
              <a16:creationId xmlns:a16="http://schemas.microsoft.com/office/drawing/2014/main" id="{5C47A2A2-CCB4-4993-A969-31D0D5758DD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2" name="Text Box 1">
          <a:extLst>
            <a:ext uri="{FF2B5EF4-FFF2-40B4-BE49-F238E27FC236}">
              <a16:creationId xmlns:a16="http://schemas.microsoft.com/office/drawing/2014/main" id="{1356B195-DD21-41CB-91AF-EF45D444681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3" name="Text Box 1">
          <a:extLst>
            <a:ext uri="{FF2B5EF4-FFF2-40B4-BE49-F238E27FC236}">
              <a16:creationId xmlns:a16="http://schemas.microsoft.com/office/drawing/2014/main" id="{7C66AECC-C53D-4D27-81E3-543DE5E3E3F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4" name="Text Box 1">
          <a:extLst>
            <a:ext uri="{FF2B5EF4-FFF2-40B4-BE49-F238E27FC236}">
              <a16:creationId xmlns:a16="http://schemas.microsoft.com/office/drawing/2014/main" id="{0C0E0FE5-D728-4F17-ACFB-F40F8917311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5" name="Text Box 1">
          <a:extLst>
            <a:ext uri="{FF2B5EF4-FFF2-40B4-BE49-F238E27FC236}">
              <a16:creationId xmlns:a16="http://schemas.microsoft.com/office/drawing/2014/main" id="{98E2BFCB-6427-447A-8C40-847ADDEF21E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6" name="Text Box 1">
          <a:extLst>
            <a:ext uri="{FF2B5EF4-FFF2-40B4-BE49-F238E27FC236}">
              <a16:creationId xmlns:a16="http://schemas.microsoft.com/office/drawing/2014/main" id="{CB4A8AB1-C2BA-4415-8920-C4773E14443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7" name="Text Box 1">
          <a:extLst>
            <a:ext uri="{FF2B5EF4-FFF2-40B4-BE49-F238E27FC236}">
              <a16:creationId xmlns:a16="http://schemas.microsoft.com/office/drawing/2014/main" id="{CF4153F6-B94E-445B-877D-DD0170E2F98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8" name="Text Box 1">
          <a:extLst>
            <a:ext uri="{FF2B5EF4-FFF2-40B4-BE49-F238E27FC236}">
              <a16:creationId xmlns:a16="http://schemas.microsoft.com/office/drawing/2014/main" id="{6354B0BB-6B1F-4F0F-A6CD-108A02341A8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899" name="Text Box 1">
          <a:extLst>
            <a:ext uri="{FF2B5EF4-FFF2-40B4-BE49-F238E27FC236}">
              <a16:creationId xmlns:a16="http://schemas.microsoft.com/office/drawing/2014/main" id="{510D8D45-DDCD-44F8-9DCA-38329CE4E75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0" name="Text Box 1">
          <a:extLst>
            <a:ext uri="{FF2B5EF4-FFF2-40B4-BE49-F238E27FC236}">
              <a16:creationId xmlns:a16="http://schemas.microsoft.com/office/drawing/2014/main" id="{54F70FE2-2908-42E6-B917-4FF8C878DB0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1" name="Text Box 1">
          <a:extLst>
            <a:ext uri="{FF2B5EF4-FFF2-40B4-BE49-F238E27FC236}">
              <a16:creationId xmlns:a16="http://schemas.microsoft.com/office/drawing/2014/main" id="{F2D4AD0B-6743-48E9-88DE-A526E4D8A2F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2" name="Text Box 1">
          <a:extLst>
            <a:ext uri="{FF2B5EF4-FFF2-40B4-BE49-F238E27FC236}">
              <a16:creationId xmlns:a16="http://schemas.microsoft.com/office/drawing/2014/main" id="{5813D696-5F31-4176-9317-29F85BC112A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3" name="Text Box 1">
          <a:extLst>
            <a:ext uri="{FF2B5EF4-FFF2-40B4-BE49-F238E27FC236}">
              <a16:creationId xmlns:a16="http://schemas.microsoft.com/office/drawing/2014/main" id="{C58E13A1-C532-450E-8D96-3D188D6A3DD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4" name="Text Box 1">
          <a:extLst>
            <a:ext uri="{FF2B5EF4-FFF2-40B4-BE49-F238E27FC236}">
              <a16:creationId xmlns:a16="http://schemas.microsoft.com/office/drawing/2014/main" id="{BEF83F3F-E270-4BF7-98E1-101616B5428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5" name="Text Box 1">
          <a:extLst>
            <a:ext uri="{FF2B5EF4-FFF2-40B4-BE49-F238E27FC236}">
              <a16:creationId xmlns:a16="http://schemas.microsoft.com/office/drawing/2014/main" id="{16F5FC62-BFEE-448D-B8B5-957C34E95EF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6" name="Text Box 1">
          <a:extLst>
            <a:ext uri="{FF2B5EF4-FFF2-40B4-BE49-F238E27FC236}">
              <a16:creationId xmlns:a16="http://schemas.microsoft.com/office/drawing/2014/main" id="{27A198A8-7E62-4B9D-A608-147A6202000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7" name="Text Box 1">
          <a:extLst>
            <a:ext uri="{FF2B5EF4-FFF2-40B4-BE49-F238E27FC236}">
              <a16:creationId xmlns:a16="http://schemas.microsoft.com/office/drawing/2014/main" id="{BCCEFBED-9E3F-40FB-ADD6-B4C1DB1F340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8" name="Text Box 1">
          <a:extLst>
            <a:ext uri="{FF2B5EF4-FFF2-40B4-BE49-F238E27FC236}">
              <a16:creationId xmlns:a16="http://schemas.microsoft.com/office/drawing/2014/main" id="{D666F626-0F7D-42F4-8D5B-057E0324CBD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09" name="Text Box 1">
          <a:extLst>
            <a:ext uri="{FF2B5EF4-FFF2-40B4-BE49-F238E27FC236}">
              <a16:creationId xmlns:a16="http://schemas.microsoft.com/office/drawing/2014/main" id="{ED3A2B52-47F7-4536-B3A7-B61B105026A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0" name="Text Box 1">
          <a:extLst>
            <a:ext uri="{FF2B5EF4-FFF2-40B4-BE49-F238E27FC236}">
              <a16:creationId xmlns:a16="http://schemas.microsoft.com/office/drawing/2014/main" id="{41B76016-70C6-495A-8051-26B9C0FEC50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1" name="Text Box 1">
          <a:extLst>
            <a:ext uri="{FF2B5EF4-FFF2-40B4-BE49-F238E27FC236}">
              <a16:creationId xmlns:a16="http://schemas.microsoft.com/office/drawing/2014/main" id="{4EE52005-C748-4D41-8F7F-399CFF289C0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2" name="Text Box 1">
          <a:extLst>
            <a:ext uri="{FF2B5EF4-FFF2-40B4-BE49-F238E27FC236}">
              <a16:creationId xmlns:a16="http://schemas.microsoft.com/office/drawing/2014/main" id="{6B9D8A1B-C22B-4B69-B2E9-131FBDDDE27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3" name="Text Box 1">
          <a:extLst>
            <a:ext uri="{FF2B5EF4-FFF2-40B4-BE49-F238E27FC236}">
              <a16:creationId xmlns:a16="http://schemas.microsoft.com/office/drawing/2014/main" id="{34A13DAE-6294-41B7-8932-F7E14AC2CE9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4" name="Text Box 1">
          <a:extLst>
            <a:ext uri="{FF2B5EF4-FFF2-40B4-BE49-F238E27FC236}">
              <a16:creationId xmlns:a16="http://schemas.microsoft.com/office/drawing/2014/main" id="{0FCD695F-0BA1-4DC4-9A58-FCC9CE4408A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5" name="Text Box 1">
          <a:extLst>
            <a:ext uri="{FF2B5EF4-FFF2-40B4-BE49-F238E27FC236}">
              <a16:creationId xmlns:a16="http://schemas.microsoft.com/office/drawing/2014/main" id="{CC908A8A-1215-43D9-81EB-EBE5797821B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6" name="Text Box 1">
          <a:extLst>
            <a:ext uri="{FF2B5EF4-FFF2-40B4-BE49-F238E27FC236}">
              <a16:creationId xmlns:a16="http://schemas.microsoft.com/office/drawing/2014/main" id="{EDDCB47F-4EBF-447A-8C8D-4E4C69A045C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7" name="Text Box 1">
          <a:extLst>
            <a:ext uri="{FF2B5EF4-FFF2-40B4-BE49-F238E27FC236}">
              <a16:creationId xmlns:a16="http://schemas.microsoft.com/office/drawing/2014/main" id="{F74356DD-7229-40C6-9A6E-21E25507F4B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8" name="Text Box 1">
          <a:extLst>
            <a:ext uri="{FF2B5EF4-FFF2-40B4-BE49-F238E27FC236}">
              <a16:creationId xmlns:a16="http://schemas.microsoft.com/office/drawing/2014/main" id="{F0CBBBA6-02B0-4E6C-B0B5-218FBDC7F36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19" name="Text Box 1">
          <a:extLst>
            <a:ext uri="{FF2B5EF4-FFF2-40B4-BE49-F238E27FC236}">
              <a16:creationId xmlns:a16="http://schemas.microsoft.com/office/drawing/2014/main" id="{85F8D58D-73BF-4C2F-AC66-F5DC61D8D16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0" name="Text Box 1">
          <a:extLst>
            <a:ext uri="{FF2B5EF4-FFF2-40B4-BE49-F238E27FC236}">
              <a16:creationId xmlns:a16="http://schemas.microsoft.com/office/drawing/2014/main" id="{EE1E6C7F-F6C7-44B3-B97F-EB2076846F8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1" name="Text Box 1">
          <a:extLst>
            <a:ext uri="{FF2B5EF4-FFF2-40B4-BE49-F238E27FC236}">
              <a16:creationId xmlns:a16="http://schemas.microsoft.com/office/drawing/2014/main" id="{C42059F3-3963-463C-A8EC-44D81BA1FEA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2" name="Text Box 1">
          <a:extLst>
            <a:ext uri="{FF2B5EF4-FFF2-40B4-BE49-F238E27FC236}">
              <a16:creationId xmlns:a16="http://schemas.microsoft.com/office/drawing/2014/main" id="{589599EF-AAC8-45F1-91B0-9C18BFCAA0C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3" name="Text Box 1">
          <a:extLst>
            <a:ext uri="{FF2B5EF4-FFF2-40B4-BE49-F238E27FC236}">
              <a16:creationId xmlns:a16="http://schemas.microsoft.com/office/drawing/2014/main" id="{AA41012B-39A8-4949-B5EA-827E67F50F5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4" name="Text Box 1">
          <a:extLst>
            <a:ext uri="{FF2B5EF4-FFF2-40B4-BE49-F238E27FC236}">
              <a16:creationId xmlns:a16="http://schemas.microsoft.com/office/drawing/2014/main" id="{B427D304-7DE5-4BF2-A05D-73A924EEC64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5" name="Text Box 1">
          <a:extLst>
            <a:ext uri="{FF2B5EF4-FFF2-40B4-BE49-F238E27FC236}">
              <a16:creationId xmlns:a16="http://schemas.microsoft.com/office/drawing/2014/main" id="{AA0B59B4-280D-44DB-8A44-09F7814A5BA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6" name="Text Box 1">
          <a:extLst>
            <a:ext uri="{FF2B5EF4-FFF2-40B4-BE49-F238E27FC236}">
              <a16:creationId xmlns:a16="http://schemas.microsoft.com/office/drawing/2014/main" id="{1F0D463E-0E49-49E0-8206-1AD34850F5C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7" name="Text Box 1">
          <a:extLst>
            <a:ext uri="{FF2B5EF4-FFF2-40B4-BE49-F238E27FC236}">
              <a16:creationId xmlns:a16="http://schemas.microsoft.com/office/drawing/2014/main" id="{A60EAF2E-D58B-46E8-A27D-6EDE4B5169E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8" name="Text Box 1">
          <a:extLst>
            <a:ext uri="{FF2B5EF4-FFF2-40B4-BE49-F238E27FC236}">
              <a16:creationId xmlns:a16="http://schemas.microsoft.com/office/drawing/2014/main" id="{BF25F69C-BF2F-4EAF-A5FE-A998185A601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29" name="Text Box 1">
          <a:extLst>
            <a:ext uri="{FF2B5EF4-FFF2-40B4-BE49-F238E27FC236}">
              <a16:creationId xmlns:a16="http://schemas.microsoft.com/office/drawing/2014/main" id="{107A94A2-D2B7-4545-A399-6FDB458EE28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0" name="Text Box 1">
          <a:extLst>
            <a:ext uri="{FF2B5EF4-FFF2-40B4-BE49-F238E27FC236}">
              <a16:creationId xmlns:a16="http://schemas.microsoft.com/office/drawing/2014/main" id="{7AB7A225-9C96-42E7-A2E4-A732BFF9D5A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1" name="Text Box 1">
          <a:extLst>
            <a:ext uri="{FF2B5EF4-FFF2-40B4-BE49-F238E27FC236}">
              <a16:creationId xmlns:a16="http://schemas.microsoft.com/office/drawing/2014/main" id="{8A9C2617-5905-4B58-A2E9-E05BAB51E53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2" name="Text Box 1">
          <a:extLst>
            <a:ext uri="{FF2B5EF4-FFF2-40B4-BE49-F238E27FC236}">
              <a16:creationId xmlns:a16="http://schemas.microsoft.com/office/drawing/2014/main" id="{D4E36BE9-02AF-48A9-8BBD-1D033F32309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3" name="Text Box 1">
          <a:extLst>
            <a:ext uri="{FF2B5EF4-FFF2-40B4-BE49-F238E27FC236}">
              <a16:creationId xmlns:a16="http://schemas.microsoft.com/office/drawing/2014/main" id="{94EADAD9-DD1A-4FBF-8046-AC4EFB855CA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4" name="Text Box 1">
          <a:extLst>
            <a:ext uri="{FF2B5EF4-FFF2-40B4-BE49-F238E27FC236}">
              <a16:creationId xmlns:a16="http://schemas.microsoft.com/office/drawing/2014/main" id="{445F63A7-BF40-4045-8053-5A94F85553A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5" name="Text Box 1">
          <a:extLst>
            <a:ext uri="{FF2B5EF4-FFF2-40B4-BE49-F238E27FC236}">
              <a16:creationId xmlns:a16="http://schemas.microsoft.com/office/drawing/2014/main" id="{B9B40E37-1504-416A-9CE9-5232F3336EB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6" name="Text Box 1">
          <a:extLst>
            <a:ext uri="{FF2B5EF4-FFF2-40B4-BE49-F238E27FC236}">
              <a16:creationId xmlns:a16="http://schemas.microsoft.com/office/drawing/2014/main" id="{85B9F2A5-2716-4931-9444-6A5114E3E8F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7" name="Text Box 1">
          <a:extLst>
            <a:ext uri="{FF2B5EF4-FFF2-40B4-BE49-F238E27FC236}">
              <a16:creationId xmlns:a16="http://schemas.microsoft.com/office/drawing/2014/main" id="{ACD15276-2A71-47F0-8316-6CE670EABB2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8" name="Text Box 1">
          <a:extLst>
            <a:ext uri="{FF2B5EF4-FFF2-40B4-BE49-F238E27FC236}">
              <a16:creationId xmlns:a16="http://schemas.microsoft.com/office/drawing/2014/main" id="{BD8009DE-CF51-4A84-8623-EFAFBF4D76D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39" name="Text Box 1">
          <a:extLst>
            <a:ext uri="{FF2B5EF4-FFF2-40B4-BE49-F238E27FC236}">
              <a16:creationId xmlns:a16="http://schemas.microsoft.com/office/drawing/2014/main" id="{8B0899F5-F286-4320-9EE0-CAA1F0B8A27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0" name="Text Box 1">
          <a:extLst>
            <a:ext uri="{FF2B5EF4-FFF2-40B4-BE49-F238E27FC236}">
              <a16:creationId xmlns:a16="http://schemas.microsoft.com/office/drawing/2014/main" id="{CFD12D5E-8944-4442-A992-255E4704716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1" name="Text Box 1">
          <a:extLst>
            <a:ext uri="{FF2B5EF4-FFF2-40B4-BE49-F238E27FC236}">
              <a16:creationId xmlns:a16="http://schemas.microsoft.com/office/drawing/2014/main" id="{958AFDC6-B4B4-452F-BAC9-25C0501C1EF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2" name="Text Box 1">
          <a:extLst>
            <a:ext uri="{FF2B5EF4-FFF2-40B4-BE49-F238E27FC236}">
              <a16:creationId xmlns:a16="http://schemas.microsoft.com/office/drawing/2014/main" id="{D611070F-89CA-4C31-98FB-FE59985EFD1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3" name="Text Box 1">
          <a:extLst>
            <a:ext uri="{FF2B5EF4-FFF2-40B4-BE49-F238E27FC236}">
              <a16:creationId xmlns:a16="http://schemas.microsoft.com/office/drawing/2014/main" id="{8BE7A6DE-E646-47A3-A15B-DEFDC115E3F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4" name="Text Box 1">
          <a:extLst>
            <a:ext uri="{FF2B5EF4-FFF2-40B4-BE49-F238E27FC236}">
              <a16:creationId xmlns:a16="http://schemas.microsoft.com/office/drawing/2014/main" id="{7ECAE0CD-9665-4800-B879-9F21C242177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5" name="Text Box 1">
          <a:extLst>
            <a:ext uri="{FF2B5EF4-FFF2-40B4-BE49-F238E27FC236}">
              <a16:creationId xmlns:a16="http://schemas.microsoft.com/office/drawing/2014/main" id="{98283AE2-C3C4-41EE-959B-CEFACFF8D16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6" name="Text Box 1">
          <a:extLst>
            <a:ext uri="{FF2B5EF4-FFF2-40B4-BE49-F238E27FC236}">
              <a16:creationId xmlns:a16="http://schemas.microsoft.com/office/drawing/2014/main" id="{221CCB4C-67A8-4CF2-8128-3951B825F71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7" name="Text Box 1">
          <a:extLst>
            <a:ext uri="{FF2B5EF4-FFF2-40B4-BE49-F238E27FC236}">
              <a16:creationId xmlns:a16="http://schemas.microsoft.com/office/drawing/2014/main" id="{BE976DE8-DDE9-4308-BD06-6CCDE18A64F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8" name="Text Box 1">
          <a:extLst>
            <a:ext uri="{FF2B5EF4-FFF2-40B4-BE49-F238E27FC236}">
              <a16:creationId xmlns:a16="http://schemas.microsoft.com/office/drawing/2014/main" id="{D63B4573-3439-4048-A7D3-27FF60F4314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49" name="Text Box 1">
          <a:extLst>
            <a:ext uri="{FF2B5EF4-FFF2-40B4-BE49-F238E27FC236}">
              <a16:creationId xmlns:a16="http://schemas.microsoft.com/office/drawing/2014/main" id="{2FC14223-8E2F-4C7B-AA9A-778A13154F8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0" name="Text Box 1">
          <a:extLst>
            <a:ext uri="{FF2B5EF4-FFF2-40B4-BE49-F238E27FC236}">
              <a16:creationId xmlns:a16="http://schemas.microsoft.com/office/drawing/2014/main" id="{012A090D-0407-4018-845B-26B44F18EB4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1" name="Text Box 1">
          <a:extLst>
            <a:ext uri="{FF2B5EF4-FFF2-40B4-BE49-F238E27FC236}">
              <a16:creationId xmlns:a16="http://schemas.microsoft.com/office/drawing/2014/main" id="{C4F79670-B2F2-4923-BFBA-751B3F812D9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2" name="Text Box 1">
          <a:extLst>
            <a:ext uri="{FF2B5EF4-FFF2-40B4-BE49-F238E27FC236}">
              <a16:creationId xmlns:a16="http://schemas.microsoft.com/office/drawing/2014/main" id="{77D4FFD3-EC2D-482B-9238-C1EC98BD342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3" name="Text Box 1">
          <a:extLst>
            <a:ext uri="{FF2B5EF4-FFF2-40B4-BE49-F238E27FC236}">
              <a16:creationId xmlns:a16="http://schemas.microsoft.com/office/drawing/2014/main" id="{94A109EA-686D-4863-BEC8-1E2F2456CF9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4" name="Text Box 1">
          <a:extLst>
            <a:ext uri="{FF2B5EF4-FFF2-40B4-BE49-F238E27FC236}">
              <a16:creationId xmlns:a16="http://schemas.microsoft.com/office/drawing/2014/main" id="{0D89A3A5-A1C4-4947-BB6F-7E865879CEE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5" name="Text Box 1">
          <a:extLst>
            <a:ext uri="{FF2B5EF4-FFF2-40B4-BE49-F238E27FC236}">
              <a16:creationId xmlns:a16="http://schemas.microsoft.com/office/drawing/2014/main" id="{F920B471-D888-4C4D-9DD1-E57AE844B6F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6" name="Text Box 1">
          <a:extLst>
            <a:ext uri="{FF2B5EF4-FFF2-40B4-BE49-F238E27FC236}">
              <a16:creationId xmlns:a16="http://schemas.microsoft.com/office/drawing/2014/main" id="{EAC31F18-43E3-4AEC-8205-8719DE481BD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7" name="Text Box 1">
          <a:extLst>
            <a:ext uri="{FF2B5EF4-FFF2-40B4-BE49-F238E27FC236}">
              <a16:creationId xmlns:a16="http://schemas.microsoft.com/office/drawing/2014/main" id="{53971028-5F66-4716-98CA-962DD579CF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8" name="Text Box 1">
          <a:extLst>
            <a:ext uri="{FF2B5EF4-FFF2-40B4-BE49-F238E27FC236}">
              <a16:creationId xmlns:a16="http://schemas.microsoft.com/office/drawing/2014/main" id="{DA238AE8-F7C7-4FB0-A05F-62C6141F223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59" name="Text Box 1">
          <a:extLst>
            <a:ext uri="{FF2B5EF4-FFF2-40B4-BE49-F238E27FC236}">
              <a16:creationId xmlns:a16="http://schemas.microsoft.com/office/drawing/2014/main" id="{BEA03988-943F-4E35-ACDA-988978E84B5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0" name="Text Box 1">
          <a:extLst>
            <a:ext uri="{FF2B5EF4-FFF2-40B4-BE49-F238E27FC236}">
              <a16:creationId xmlns:a16="http://schemas.microsoft.com/office/drawing/2014/main" id="{97365178-D134-454C-B7C0-A47B722E64E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1" name="Text Box 1">
          <a:extLst>
            <a:ext uri="{FF2B5EF4-FFF2-40B4-BE49-F238E27FC236}">
              <a16:creationId xmlns:a16="http://schemas.microsoft.com/office/drawing/2014/main" id="{831E8280-366B-43ED-B1E4-2CDC56F0AD8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2" name="Text Box 1">
          <a:extLst>
            <a:ext uri="{FF2B5EF4-FFF2-40B4-BE49-F238E27FC236}">
              <a16:creationId xmlns:a16="http://schemas.microsoft.com/office/drawing/2014/main" id="{7CA608A9-7F65-4BAE-B4EC-493D9590DD1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3" name="Text Box 1">
          <a:extLst>
            <a:ext uri="{FF2B5EF4-FFF2-40B4-BE49-F238E27FC236}">
              <a16:creationId xmlns:a16="http://schemas.microsoft.com/office/drawing/2014/main" id="{EF9D4245-3253-46B4-BFA8-9ED69BD748F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4" name="Text Box 1">
          <a:extLst>
            <a:ext uri="{FF2B5EF4-FFF2-40B4-BE49-F238E27FC236}">
              <a16:creationId xmlns:a16="http://schemas.microsoft.com/office/drawing/2014/main" id="{4DFED036-B67D-478E-BC84-A3FA3D73A8A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5" name="Text Box 1">
          <a:extLst>
            <a:ext uri="{FF2B5EF4-FFF2-40B4-BE49-F238E27FC236}">
              <a16:creationId xmlns:a16="http://schemas.microsoft.com/office/drawing/2014/main" id="{33DB80AD-4A82-43C1-BA30-36E5014D5B1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6" name="Text Box 1">
          <a:extLst>
            <a:ext uri="{FF2B5EF4-FFF2-40B4-BE49-F238E27FC236}">
              <a16:creationId xmlns:a16="http://schemas.microsoft.com/office/drawing/2014/main" id="{0DB4B551-B274-469B-B0C7-ACCEAD5405C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7" name="Text Box 1">
          <a:extLst>
            <a:ext uri="{FF2B5EF4-FFF2-40B4-BE49-F238E27FC236}">
              <a16:creationId xmlns:a16="http://schemas.microsoft.com/office/drawing/2014/main" id="{1646804B-30F9-4F2C-8CA3-3B67C0641F8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8" name="Text Box 1">
          <a:extLst>
            <a:ext uri="{FF2B5EF4-FFF2-40B4-BE49-F238E27FC236}">
              <a16:creationId xmlns:a16="http://schemas.microsoft.com/office/drawing/2014/main" id="{C30B58B6-30ED-4819-B79E-2E8848D2F5F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69" name="Text Box 1">
          <a:extLst>
            <a:ext uri="{FF2B5EF4-FFF2-40B4-BE49-F238E27FC236}">
              <a16:creationId xmlns:a16="http://schemas.microsoft.com/office/drawing/2014/main" id="{51E8E88E-AED3-4D80-B0B1-80F848055CA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0" name="Text Box 1">
          <a:extLst>
            <a:ext uri="{FF2B5EF4-FFF2-40B4-BE49-F238E27FC236}">
              <a16:creationId xmlns:a16="http://schemas.microsoft.com/office/drawing/2014/main" id="{FF364B4A-B6D9-418E-A2F9-CF0B75F12EB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1" name="Text Box 1">
          <a:extLst>
            <a:ext uri="{FF2B5EF4-FFF2-40B4-BE49-F238E27FC236}">
              <a16:creationId xmlns:a16="http://schemas.microsoft.com/office/drawing/2014/main" id="{94153953-46F7-4190-8C87-5D7B2DF0025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2" name="Text Box 1">
          <a:extLst>
            <a:ext uri="{FF2B5EF4-FFF2-40B4-BE49-F238E27FC236}">
              <a16:creationId xmlns:a16="http://schemas.microsoft.com/office/drawing/2014/main" id="{B9A6CB56-BC83-458B-8E28-92ABC4D6AA8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3" name="Text Box 1">
          <a:extLst>
            <a:ext uri="{FF2B5EF4-FFF2-40B4-BE49-F238E27FC236}">
              <a16:creationId xmlns:a16="http://schemas.microsoft.com/office/drawing/2014/main" id="{1175EBF3-CF7F-4C0E-B434-97867536571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4" name="Text Box 1">
          <a:extLst>
            <a:ext uri="{FF2B5EF4-FFF2-40B4-BE49-F238E27FC236}">
              <a16:creationId xmlns:a16="http://schemas.microsoft.com/office/drawing/2014/main" id="{A529D5C0-95E8-400C-9C85-7042EA145A5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5" name="Text Box 1">
          <a:extLst>
            <a:ext uri="{FF2B5EF4-FFF2-40B4-BE49-F238E27FC236}">
              <a16:creationId xmlns:a16="http://schemas.microsoft.com/office/drawing/2014/main" id="{7304EB19-F532-41D9-B9C7-6DE403BF90A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6" name="Text Box 1">
          <a:extLst>
            <a:ext uri="{FF2B5EF4-FFF2-40B4-BE49-F238E27FC236}">
              <a16:creationId xmlns:a16="http://schemas.microsoft.com/office/drawing/2014/main" id="{E56CD441-8A26-4805-B992-39413F28F3D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7" name="Text Box 1">
          <a:extLst>
            <a:ext uri="{FF2B5EF4-FFF2-40B4-BE49-F238E27FC236}">
              <a16:creationId xmlns:a16="http://schemas.microsoft.com/office/drawing/2014/main" id="{D9337016-ACB3-4F31-B9AD-25F3C15012B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8" name="Text Box 1">
          <a:extLst>
            <a:ext uri="{FF2B5EF4-FFF2-40B4-BE49-F238E27FC236}">
              <a16:creationId xmlns:a16="http://schemas.microsoft.com/office/drawing/2014/main" id="{C33063FE-AA4C-41AB-9072-4EF9BB88A1B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79" name="Text Box 1">
          <a:extLst>
            <a:ext uri="{FF2B5EF4-FFF2-40B4-BE49-F238E27FC236}">
              <a16:creationId xmlns:a16="http://schemas.microsoft.com/office/drawing/2014/main" id="{94B13F97-08DA-4260-988B-697E09FBCB1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0" name="Text Box 1">
          <a:extLst>
            <a:ext uri="{FF2B5EF4-FFF2-40B4-BE49-F238E27FC236}">
              <a16:creationId xmlns:a16="http://schemas.microsoft.com/office/drawing/2014/main" id="{33CE3F5F-2520-4C8A-A519-EFC2739A2CE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1" name="Text Box 1">
          <a:extLst>
            <a:ext uri="{FF2B5EF4-FFF2-40B4-BE49-F238E27FC236}">
              <a16:creationId xmlns:a16="http://schemas.microsoft.com/office/drawing/2014/main" id="{B1C66E7E-5F63-410F-8B3B-66BB126A71B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2" name="Text Box 1">
          <a:extLst>
            <a:ext uri="{FF2B5EF4-FFF2-40B4-BE49-F238E27FC236}">
              <a16:creationId xmlns:a16="http://schemas.microsoft.com/office/drawing/2014/main" id="{1F7ABF23-E287-40CF-A0E5-5DEAF4BC539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3" name="Text Box 1">
          <a:extLst>
            <a:ext uri="{FF2B5EF4-FFF2-40B4-BE49-F238E27FC236}">
              <a16:creationId xmlns:a16="http://schemas.microsoft.com/office/drawing/2014/main" id="{D01389C1-6ACF-4BA5-BD27-8DD581094A2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4" name="Text Box 1">
          <a:extLst>
            <a:ext uri="{FF2B5EF4-FFF2-40B4-BE49-F238E27FC236}">
              <a16:creationId xmlns:a16="http://schemas.microsoft.com/office/drawing/2014/main" id="{D0E79830-BA3C-4AB9-B5EE-223EF624DB5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5" name="Text Box 1">
          <a:extLst>
            <a:ext uri="{FF2B5EF4-FFF2-40B4-BE49-F238E27FC236}">
              <a16:creationId xmlns:a16="http://schemas.microsoft.com/office/drawing/2014/main" id="{366F4C5E-F8A5-40E2-9E3E-E1992B19928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6" name="Text Box 1">
          <a:extLst>
            <a:ext uri="{FF2B5EF4-FFF2-40B4-BE49-F238E27FC236}">
              <a16:creationId xmlns:a16="http://schemas.microsoft.com/office/drawing/2014/main" id="{70E2F69F-3C6B-4E47-A55A-EA706279926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7" name="Text Box 1">
          <a:extLst>
            <a:ext uri="{FF2B5EF4-FFF2-40B4-BE49-F238E27FC236}">
              <a16:creationId xmlns:a16="http://schemas.microsoft.com/office/drawing/2014/main" id="{D83DD35D-C570-4455-9873-09F47090035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8" name="Text Box 1">
          <a:extLst>
            <a:ext uri="{FF2B5EF4-FFF2-40B4-BE49-F238E27FC236}">
              <a16:creationId xmlns:a16="http://schemas.microsoft.com/office/drawing/2014/main" id="{AB63C451-7640-44B1-ABD6-B9AFA44FAD4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89" name="Text Box 1">
          <a:extLst>
            <a:ext uri="{FF2B5EF4-FFF2-40B4-BE49-F238E27FC236}">
              <a16:creationId xmlns:a16="http://schemas.microsoft.com/office/drawing/2014/main" id="{12632DC5-1E5B-4D00-A93B-F9A75C0A981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0" name="Text Box 1">
          <a:extLst>
            <a:ext uri="{FF2B5EF4-FFF2-40B4-BE49-F238E27FC236}">
              <a16:creationId xmlns:a16="http://schemas.microsoft.com/office/drawing/2014/main" id="{DD0592E5-A3E1-4DAC-9CBB-30EA3146ABD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1" name="Text Box 1">
          <a:extLst>
            <a:ext uri="{FF2B5EF4-FFF2-40B4-BE49-F238E27FC236}">
              <a16:creationId xmlns:a16="http://schemas.microsoft.com/office/drawing/2014/main" id="{5384FA58-950F-4EAB-9448-F29739C4D9D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2" name="Text Box 1">
          <a:extLst>
            <a:ext uri="{FF2B5EF4-FFF2-40B4-BE49-F238E27FC236}">
              <a16:creationId xmlns:a16="http://schemas.microsoft.com/office/drawing/2014/main" id="{48D167B6-E70A-4283-AAE2-1EDE583ECCC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3" name="Text Box 1">
          <a:extLst>
            <a:ext uri="{FF2B5EF4-FFF2-40B4-BE49-F238E27FC236}">
              <a16:creationId xmlns:a16="http://schemas.microsoft.com/office/drawing/2014/main" id="{C7852E19-854D-4AA4-83A1-C286FDCF9EA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4" name="Text Box 1">
          <a:extLst>
            <a:ext uri="{FF2B5EF4-FFF2-40B4-BE49-F238E27FC236}">
              <a16:creationId xmlns:a16="http://schemas.microsoft.com/office/drawing/2014/main" id="{2F6C0F4B-4421-4F00-A259-F4E936A741B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5" name="Text Box 1">
          <a:extLst>
            <a:ext uri="{FF2B5EF4-FFF2-40B4-BE49-F238E27FC236}">
              <a16:creationId xmlns:a16="http://schemas.microsoft.com/office/drawing/2014/main" id="{2C0A51BE-AABE-48E5-9A1B-DDEDBBF80C7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6" name="Text Box 1">
          <a:extLst>
            <a:ext uri="{FF2B5EF4-FFF2-40B4-BE49-F238E27FC236}">
              <a16:creationId xmlns:a16="http://schemas.microsoft.com/office/drawing/2014/main" id="{D41B900F-6195-4647-806C-14F5842E48E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7" name="Text Box 1">
          <a:extLst>
            <a:ext uri="{FF2B5EF4-FFF2-40B4-BE49-F238E27FC236}">
              <a16:creationId xmlns:a16="http://schemas.microsoft.com/office/drawing/2014/main" id="{7367106C-F375-41F6-86E0-A9A7E65E7D3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8" name="Text Box 1">
          <a:extLst>
            <a:ext uri="{FF2B5EF4-FFF2-40B4-BE49-F238E27FC236}">
              <a16:creationId xmlns:a16="http://schemas.microsoft.com/office/drawing/2014/main" id="{5E9DBB3D-B63A-49E3-A98B-979F840800C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2999" name="Text Box 1">
          <a:extLst>
            <a:ext uri="{FF2B5EF4-FFF2-40B4-BE49-F238E27FC236}">
              <a16:creationId xmlns:a16="http://schemas.microsoft.com/office/drawing/2014/main" id="{90CA87F6-7EC0-4AB1-B23D-3ED8A0EAAEA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0" name="Text Box 1">
          <a:extLst>
            <a:ext uri="{FF2B5EF4-FFF2-40B4-BE49-F238E27FC236}">
              <a16:creationId xmlns:a16="http://schemas.microsoft.com/office/drawing/2014/main" id="{B63C90A0-09D1-465C-99AF-A8F0F042545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1" name="Text Box 1">
          <a:extLst>
            <a:ext uri="{FF2B5EF4-FFF2-40B4-BE49-F238E27FC236}">
              <a16:creationId xmlns:a16="http://schemas.microsoft.com/office/drawing/2014/main" id="{96023D54-943D-443C-87E6-A9D8C9E35A7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2" name="Text Box 1">
          <a:extLst>
            <a:ext uri="{FF2B5EF4-FFF2-40B4-BE49-F238E27FC236}">
              <a16:creationId xmlns:a16="http://schemas.microsoft.com/office/drawing/2014/main" id="{3E0B4F4C-39E5-4368-92AC-EECACCA5729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3" name="Text Box 1">
          <a:extLst>
            <a:ext uri="{FF2B5EF4-FFF2-40B4-BE49-F238E27FC236}">
              <a16:creationId xmlns:a16="http://schemas.microsoft.com/office/drawing/2014/main" id="{0F92A5A9-E99B-4FC6-B1AE-8D887590134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4" name="Text Box 1">
          <a:extLst>
            <a:ext uri="{FF2B5EF4-FFF2-40B4-BE49-F238E27FC236}">
              <a16:creationId xmlns:a16="http://schemas.microsoft.com/office/drawing/2014/main" id="{80EA3E65-7E64-4557-8A6A-79B4507BC66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5" name="Text Box 1">
          <a:extLst>
            <a:ext uri="{FF2B5EF4-FFF2-40B4-BE49-F238E27FC236}">
              <a16:creationId xmlns:a16="http://schemas.microsoft.com/office/drawing/2014/main" id="{EA58492D-7F7D-43C9-9230-8A79AEB1520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6" name="Text Box 1">
          <a:extLst>
            <a:ext uri="{FF2B5EF4-FFF2-40B4-BE49-F238E27FC236}">
              <a16:creationId xmlns:a16="http://schemas.microsoft.com/office/drawing/2014/main" id="{C8472D02-6112-4EEB-BE4D-D9D8FB939B7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7" name="Text Box 1">
          <a:extLst>
            <a:ext uri="{FF2B5EF4-FFF2-40B4-BE49-F238E27FC236}">
              <a16:creationId xmlns:a16="http://schemas.microsoft.com/office/drawing/2014/main" id="{1D160087-1757-4A71-B74E-24DFB5B6790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008" name="Text Box 1">
          <a:extLst>
            <a:ext uri="{FF2B5EF4-FFF2-40B4-BE49-F238E27FC236}">
              <a16:creationId xmlns:a16="http://schemas.microsoft.com/office/drawing/2014/main" id="{487E2192-435A-45DB-897C-04EA703D7E8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09" name="Text Box 1">
          <a:extLst>
            <a:ext uri="{FF2B5EF4-FFF2-40B4-BE49-F238E27FC236}">
              <a16:creationId xmlns:a16="http://schemas.microsoft.com/office/drawing/2014/main" id="{96F4F072-BBAE-4FD4-8212-F56BF05CC20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0" name="Text Box 1">
          <a:extLst>
            <a:ext uri="{FF2B5EF4-FFF2-40B4-BE49-F238E27FC236}">
              <a16:creationId xmlns:a16="http://schemas.microsoft.com/office/drawing/2014/main" id="{D3C476E1-102F-4044-BA40-9690A56A7CC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1" name="Text Box 1">
          <a:extLst>
            <a:ext uri="{FF2B5EF4-FFF2-40B4-BE49-F238E27FC236}">
              <a16:creationId xmlns:a16="http://schemas.microsoft.com/office/drawing/2014/main" id="{FE0FC34E-8733-4B47-806F-03A6AADEE77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2" name="Text Box 1">
          <a:extLst>
            <a:ext uri="{FF2B5EF4-FFF2-40B4-BE49-F238E27FC236}">
              <a16:creationId xmlns:a16="http://schemas.microsoft.com/office/drawing/2014/main" id="{790ABBCA-36BB-4A2C-A14A-15366557810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3" name="Text Box 1">
          <a:extLst>
            <a:ext uri="{FF2B5EF4-FFF2-40B4-BE49-F238E27FC236}">
              <a16:creationId xmlns:a16="http://schemas.microsoft.com/office/drawing/2014/main" id="{DBFD918F-F1E7-40C3-9BA8-B33395037E8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4" name="Text Box 1">
          <a:extLst>
            <a:ext uri="{FF2B5EF4-FFF2-40B4-BE49-F238E27FC236}">
              <a16:creationId xmlns:a16="http://schemas.microsoft.com/office/drawing/2014/main" id="{98F7A822-F870-41F5-BC84-B68A7B4C3AA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5" name="Text Box 1">
          <a:extLst>
            <a:ext uri="{FF2B5EF4-FFF2-40B4-BE49-F238E27FC236}">
              <a16:creationId xmlns:a16="http://schemas.microsoft.com/office/drawing/2014/main" id="{CABABD3B-4294-4ED6-B8D4-D3CE1454C8D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6" name="Text Box 1">
          <a:extLst>
            <a:ext uri="{FF2B5EF4-FFF2-40B4-BE49-F238E27FC236}">
              <a16:creationId xmlns:a16="http://schemas.microsoft.com/office/drawing/2014/main" id="{BC9B6935-DAB1-469E-9527-4685F85DE07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7" name="Text Box 1">
          <a:extLst>
            <a:ext uri="{FF2B5EF4-FFF2-40B4-BE49-F238E27FC236}">
              <a16:creationId xmlns:a16="http://schemas.microsoft.com/office/drawing/2014/main" id="{9B9383C3-48DE-454B-A154-5143ADE7D41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8" name="Text Box 1">
          <a:extLst>
            <a:ext uri="{FF2B5EF4-FFF2-40B4-BE49-F238E27FC236}">
              <a16:creationId xmlns:a16="http://schemas.microsoft.com/office/drawing/2014/main" id="{AAFFEA27-6254-47F1-8605-03B8FA228BA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19" name="Text Box 1">
          <a:extLst>
            <a:ext uri="{FF2B5EF4-FFF2-40B4-BE49-F238E27FC236}">
              <a16:creationId xmlns:a16="http://schemas.microsoft.com/office/drawing/2014/main" id="{A9B6F712-62E4-4B60-A6CF-4260085A91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0" name="Text Box 1">
          <a:extLst>
            <a:ext uri="{FF2B5EF4-FFF2-40B4-BE49-F238E27FC236}">
              <a16:creationId xmlns:a16="http://schemas.microsoft.com/office/drawing/2014/main" id="{B569697D-8E0E-4DDC-8AB0-4F29B4BDF46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1" name="Text Box 1">
          <a:extLst>
            <a:ext uri="{FF2B5EF4-FFF2-40B4-BE49-F238E27FC236}">
              <a16:creationId xmlns:a16="http://schemas.microsoft.com/office/drawing/2014/main" id="{A8579880-AE0F-4B4D-887D-BEDCE810AF3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2" name="Text Box 1">
          <a:extLst>
            <a:ext uri="{FF2B5EF4-FFF2-40B4-BE49-F238E27FC236}">
              <a16:creationId xmlns:a16="http://schemas.microsoft.com/office/drawing/2014/main" id="{EB6B75BD-10A6-4A09-92FE-8B24A9C9D7B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3" name="Text Box 1">
          <a:extLst>
            <a:ext uri="{FF2B5EF4-FFF2-40B4-BE49-F238E27FC236}">
              <a16:creationId xmlns:a16="http://schemas.microsoft.com/office/drawing/2014/main" id="{7E971462-59C2-4AAE-AE76-C84FCCFC5E4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4" name="Text Box 1">
          <a:extLst>
            <a:ext uri="{FF2B5EF4-FFF2-40B4-BE49-F238E27FC236}">
              <a16:creationId xmlns:a16="http://schemas.microsoft.com/office/drawing/2014/main" id="{1E9BCCC1-80F1-46F3-B2F2-8902381C9A3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5" name="Text Box 1">
          <a:extLst>
            <a:ext uri="{FF2B5EF4-FFF2-40B4-BE49-F238E27FC236}">
              <a16:creationId xmlns:a16="http://schemas.microsoft.com/office/drawing/2014/main" id="{9A20A747-189B-441B-9AF2-11CD9C70A0C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6" name="Text Box 1">
          <a:extLst>
            <a:ext uri="{FF2B5EF4-FFF2-40B4-BE49-F238E27FC236}">
              <a16:creationId xmlns:a16="http://schemas.microsoft.com/office/drawing/2014/main" id="{E8F579C6-D6D1-4E64-B886-370E027913D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7" name="Text Box 1">
          <a:extLst>
            <a:ext uri="{FF2B5EF4-FFF2-40B4-BE49-F238E27FC236}">
              <a16:creationId xmlns:a16="http://schemas.microsoft.com/office/drawing/2014/main" id="{02578CE4-8973-4759-B54E-7774EFC7775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8" name="Text Box 1">
          <a:extLst>
            <a:ext uri="{FF2B5EF4-FFF2-40B4-BE49-F238E27FC236}">
              <a16:creationId xmlns:a16="http://schemas.microsoft.com/office/drawing/2014/main" id="{F87CAAE5-AB02-40AF-AA1C-9A5BE97EBF1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29" name="Text Box 1">
          <a:extLst>
            <a:ext uri="{FF2B5EF4-FFF2-40B4-BE49-F238E27FC236}">
              <a16:creationId xmlns:a16="http://schemas.microsoft.com/office/drawing/2014/main" id="{C18E296A-7C8F-4698-B02E-803348B1A57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0" name="Text Box 1">
          <a:extLst>
            <a:ext uri="{FF2B5EF4-FFF2-40B4-BE49-F238E27FC236}">
              <a16:creationId xmlns:a16="http://schemas.microsoft.com/office/drawing/2014/main" id="{F2C36F6C-631A-49C7-B435-681F79F4831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1" name="Text Box 1">
          <a:extLst>
            <a:ext uri="{FF2B5EF4-FFF2-40B4-BE49-F238E27FC236}">
              <a16:creationId xmlns:a16="http://schemas.microsoft.com/office/drawing/2014/main" id="{5377BE17-8F97-4DCF-AA85-4C00F564FA3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2" name="Text Box 1">
          <a:extLst>
            <a:ext uri="{FF2B5EF4-FFF2-40B4-BE49-F238E27FC236}">
              <a16:creationId xmlns:a16="http://schemas.microsoft.com/office/drawing/2014/main" id="{22EA2DAA-9B58-4A4C-8316-61B39624E0E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3" name="Text Box 1">
          <a:extLst>
            <a:ext uri="{FF2B5EF4-FFF2-40B4-BE49-F238E27FC236}">
              <a16:creationId xmlns:a16="http://schemas.microsoft.com/office/drawing/2014/main" id="{1EF619F7-3E00-483F-8C01-2FBD70166E8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4" name="Text Box 1">
          <a:extLst>
            <a:ext uri="{FF2B5EF4-FFF2-40B4-BE49-F238E27FC236}">
              <a16:creationId xmlns:a16="http://schemas.microsoft.com/office/drawing/2014/main" id="{94469F13-E8B8-4F4B-865F-ED99791D964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5" name="Text Box 1">
          <a:extLst>
            <a:ext uri="{FF2B5EF4-FFF2-40B4-BE49-F238E27FC236}">
              <a16:creationId xmlns:a16="http://schemas.microsoft.com/office/drawing/2014/main" id="{C4DD3F48-65DF-4090-BE65-4BB2273F8B8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6" name="Text Box 1">
          <a:extLst>
            <a:ext uri="{FF2B5EF4-FFF2-40B4-BE49-F238E27FC236}">
              <a16:creationId xmlns:a16="http://schemas.microsoft.com/office/drawing/2014/main" id="{C41F3BF1-B9FE-4F8B-AE3F-3A77A27EE7A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7" name="Text Box 1">
          <a:extLst>
            <a:ext uri="{FF2B5EF4-FFF2-40B4-BE49-F238E27FC236}">
              <a16:creationId xmlns:a16="http://schemas.microsoft.com/office/drawing/2014/main" id="{6FF35126-CD9E-4D50-8B38-36C5D3589F6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8" name="Text Box 1">
          <a:extLst>
            <a:ext uri="{FF2B5EF4-FFF2-40B4-BE49-F238E27FC236}">
              <a16:creationId xmlns:a16="http://schemas.microsoft.com/office/drawing/2014/main" id="{F9589859-870B-4470-9B2C-574571EE4CA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39" name="Text Box 1">
          <a:extLst>
            <a:ext uri="{FF2B5EF4-FFF2-40B4-BE49-F238E27FC236}">
              <a16:creationId xmlns:a16="http://schemas.microsoft.com/office/drawing/2014/main" id="{5BA53D43-ECBE-464E-BA60-5DC9D9FB64C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0" name="Text Box 1">
          <a:extLst>
            <a:ext uri="{FF2B5EF4-FFF2-40B4-BE49-F238E27FC236}">
              <a16:creationId xmlns:a16="http://schemas.microsoft.com/office/drawing/2014/main" id="{8906EC9E-6A07-41B4-9689-238871E3DF9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1" name="Text Box 1">
          <a:extLst>
            <a:ext uri="{FF2B5EF4-FFF2-40B4-BE49-F238E27FC236}">
              <a16:creationId xmlns:a16="http://schemas.microsoft.com/office/drawing/2014/main" id="{CDA64066-2C6E-43C0-834A-1434D306806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2" name="Text Box 1">
          <a:extLst>
            <a:ext uri="{FF2B5EF4-FFF2-40B4-BE49-F238E27FC236}">
              <a16:creationId xmlns:a16="http://schemas.microsoft.com/office/drawing/2014/main" id="{1C1271AF-2846-473E-9B66-C92DCD92E06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3" name="Text Box 1">
          <a:extLst>
            <a:ext uri="{FF2B5EF4-FFF2-40B4-BE49-F238E27FC236}">
              <a16:creationId xmlns:a16="http://schemas.microsoft.com/office/drawing/2014/main" id="{7610771A-014E-4292-9F38-FFCF3C480B6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4" name="Text Box 1">
          <a:extLst>
            <a:ext uri="{FF2B5EF4-FFF2-40B4-BE49-F238E27FC236}">
              <a16:creationId xmlns:a16="http://schemas.microsoft.com/office/drawing/2014/main" id="{1F931BD3-281F-4F2C-8858-AC7C6089B36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5" name="Text Box 1">
          <a:extLst>
            <a:ext uri="{FF2B5EF4-FFF2-40B4-BE49-F238E27FC236}">
              <a16:creationId xmlns:a16="http://schemas.microsoft.com/office/drawing/2014/main" id="{4477DB3E-3FAC-491C-9464-8487CF81164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6" name="Text Box 1">
          <a:extLst>
            <a:ext uri="{FF2B5EF4-FFF2-40B4-BE49-F238E27FC236}">
              <a16:creationId xmlns:a16="http://schemas.microsoft.com/office/drawing/2014/main" id="{F8CEC34F-FEEF-4A3B-87C2-649ED62D54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7" name="Text Box 1">
          <a:extLst>
            <a:ext uri="{FF2B5EF4-FFF2-40B4-BE49-F238E27FC236}">
              <a16:creationId xmlns:a16="http://schemas.microsoft.com/office/drawing/2014/main" id="{EA497567-E353-4522-8A1D-D61F39B9C28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8" name="Text Box 1">
          <a:extLst>
            <a:ext uri="{FF2B5EF4-FFF2-40B4-BE49-F238E27FC236}">
              <a16:creationId xmlns:a16="http://schemas.microsoft.com/office/drawing/2014/main" id="{35A96A57-C49C-4937-98DD-C91ABD2935E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49" name="Text Box 1">
          <a:extLst>
            <a:ext uri="{FF2B5EF4-FFF2-40B4-BE49-F238E27FC236}">
              <a16:creationId xmlns:a16="http://schemas.microsoft.com/office/drawing/2014/main" id="{947626F7-F996-426B-BCBA-22B4C7C87FB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0" name="Text Box 1">
          <a:extLst>
            <a:ext uri="{FF2B5EF4-FFF2-40B4-BE49-F238E27FC236}">
              <a16:creationId xmlns:a16="http://schemas.microsoft.com/office/drawing/2014/main" id="{DA8E0789-665C-440F-9343-E9254D5F7D4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1" name="Text Box 1">
          <a:extLst>
            <a:ext uri="{FF2B5EF4-FFF2-40B4-BE49-F238E27FC236}">
              <a16:creationId xmlns:a16="http://schemas.microsoft.com/office/drawing/2014/main" id="{A1F81ADB-5AFC-4603-B93E-144E69C2673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2" name="Text Box 1">
          <a:extLst>
            <a:ext uri="{FF2B5EF4-FFF2-40B4-BE49-F238E27FC236}">
              <a16:creationId xmlns:a16="http://schemas.microsoft.com/office/drawing/2014/main" id="{B0807641-CE06-4CDB-A002-41DEC1654A2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3" name="Text Box 1">
          <a:extLst>
            <a:ext uri="{FF2B5EF4-FFF2-40B4-BE49-F238E27FC236}">
              <a16:creationId xmlns:a16="http://schemas.microsoft.com/office/drawing/2014/main" id="{183FFE48-BD6E-427B-BCFD-65A9F6F4EE7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4" name="Text Box 1">
          <a:extLst>
            <a:ext uri="{FF2B5EF4-FFF2-40B4-BE49-F238E27FC236}">
              <a16:creationId xmlns:a16="http://schemas.microsoft.com/office/drawing/2014/main" id="{836A7883-77B3-49A9-BE6B-A387928B67E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5" name="Text Box 1">
          <a:extLst>
            <a:ext uri="{FF2B5EF4-FFF2-40B4-BE49-F238E27FC236}">
              <a16:creationId xmlns:a16="http://schemas.microsoft.com/office/drawing/2014/main" id="{E05E229B-171C-47FB-BF86-10564800E2C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6" name="Text Box 1">
          <a:extLst>
            <a:ext uri="{FF2B5EF4-FFF2-40B4-BE49-F238E27FC236}">
              <a16:creationId xmlns:a16="http://schemas.microsoft.com/office/drawing/2014/main" id="{FDEC1783-C262-48D5-A279-2C07219BAFA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7" name="Text Box 1">
          <a:extLst>
            <a:ext uri="{FF2B5EF4-FFF2-40B4-BE49-F238E27FC236}">
              <a16:creationId xmlns:a16="http://schemas.microsoft.com/office/drawing/2014/main" id="{1AEE594C-66AE-4383-B314-C134F1B5BFE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8" name="Text Box 1">
          <a:extLst>
            <a:ext uri="{FF2B5EF4-FFF2-40B4-BE49-F238E27FC236}">
              <a16:creationId xmlns:a16="http://schemas.microsoft.com/office/drawing/2014/main" id="{5495186F-8D74-4D75-A906-3516D71205F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59" name="Text Box 1">
          <a:extLst>
            <a:ext uri="{FF2B5EF4-FFF2-40B4-BE49-F238E27FC236}">
              <a16:creationId xmlns:a16="http://schemas.microsoft.com/office/drawing/2014/main" id="{FFF0FE31-48B3-42CD-B6E3-BF561E1230F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0" name="Text Box 1">
          <a:extLst>
            <a:ext uri="{FF2B5EF4-FFF2-40B4-BE49-F238E27FC236}">
              <a16:creationId xmlns:a16="http://schemas.microsoft.com/office/drawing/2014/main" id="{B78E923D-C948-483D-B8E7-E86BE3C6EF9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1" name="Text Box 1">
          <a:extLst>
            <a:ext uri="{FF2B5EF4-FFF2-40B4-BE49-F238E27FC236}">
              <a16:creationId xmlns:a16="http://schemas.microsoft.com/office/drawing/2014/main" id="{93DA8D01-5BB6-45A2-BD87-755087865BA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2" name="Text Box 1">
          <a:extLst>
            <a:ext uri="{FF2B5EF4-FFF2-40B4-BE49-F238E27FC236}">
              <a16:creationId xmlns:a16="http://schemas.microsoft.com/office/drawing/2014/main" id="{C1CEC3CA-55BD-4792-A496-147EDC2A26A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3" name="Text Box 1">
          <a:extLst>
            <a:ext uri="{FF2B5EF4-FFF2-40B4-BE49-F238E27FC236}">
              <a16:creationId xmlns:a16="http://schemas.microsoft.com/office/drawing/2014/main" id="{FD47AB76-390A-4DCA-BDD2-482D15F5C6A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4" name="Text Box 1">
          <a:extLst>
            <a:ext uri="{FF2B5EF4-FFF2-40B4-BE49-F238E27FC236}">
              <a16:creationId xmlns:a16="http://schemas.microsoft.com/office/drawing/2014/main" id="{7A4B2755-E790-4C1A-93AF-1029EF6481E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5" name="Text Box 1">
          <a:extLst>
            <a:ext uri="{FF2B5EF4-FFF2-40B4-BE49-F238E27FC236}">
              <a16:creationId xmlns:a16="http://schemas.microsoft.com/office/drawing/2014/main" id="{52672757-CF6D-453C-BFE1-C92715D63B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6" name="Text Box 1">
          <a:extLst>
            <a:ext uri="{FF2B5EF4-FFF2-40B4-BE49-F238E27FC236}">
              <a16:creationId xmlns:a16="http://schemas.microsoft.com/office/drawing/2014/main" id="{382A740D-8F7D-42BD-BB58-3D0BDC08399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7" name="Text Box 1">
          <a:extLst>
            <a:ext uri="{FF2B5EF4-FFF2-40B4-BE49-F238E27FC236}">
              <a16:creationId xmlns:a16="http://schemas.microsoft.com/office/drawing/2014/main" id="{21AA837C-72CF-4D39-ACFF-24638399D55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8" name="Text Box 1">
          <a:extLst>
            <a:ext uri="{FF2B5EF4-FFF2-40B4-BE49-F238E27FC236}">
              <a16:creationId xmlns:a16="http://schemas.microsoft.com/office/drawing/2014/main" id="{DDED5296-D8BC-491C-AE6B-869CB33F95F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69" name="Text Box 1">
          <a:extLst>
            <a:ext uri="{FF2B5EF4-FFF2-40B4-BE49-F238E27FC236}">
              <a16:creationId xmlns:a16="http://schemas.microsoft.com/office/drawing/2014/main" id="{D7C76962-6EFA-4BB8-B98E-EC8767354C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0" name="Text Box 1">
          <a:extLst>
            <a:ext uri="{FF2B5EF4-FFF2-40B4-BE49-F238E27FC236}">
              <a16:creationId xmlns:a16="http://schemas.microsoft.com/office/drawing/2014/main" id="{5D855CCB-2351-48F3-BCBD-1AC1A34A1B9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1" name="Text Box 1">
          <a:extLst>
            <a:ext uri="{FF2B5EF4-FFF2-40B4-BE49-F238E27FC236}">
              <a16:creationId xmlns:a16="http://schemas.microsoft.com/office/drawing/2014/main" id="{262ACF72-E277-425D-A73C-93775EB7E0C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2" name="Text Box 1">
          <a:extLst>
            <a:ext uri="{FF2B5EF4-FFF2-40B4-BE49-F238E27FC236}">
              <a16:creationId xmlns:a16="http://schemas.microsoft.com/office/drawing/2014/main" id="{668F2995-5828-4A2D-947B-E68325C9B38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3" name="Text Box 1">
          <a:extLst>
            <a:ext uri="{FF2B5EF4-FFF2-40B4-BE49-F238E27FC236}">
              <a16:creationId xmlns:a16="http://schemas.microsoft.com/office/drawing/2014/main" id="{A866E830-394E-4B65-81C9-CE26479702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4" name="Text Box 1">
          <a:extLst>
            <a:ext uri="{FF2B5EF4-FFF2-40B4-BE49-F238E27FC236}">
              <a16:creationId xmlns:a16="http://schemas.microsoft.com/office/drawing/2014/main" id="{88B8A649-5771-4C05-92BE-421BE1E3C05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5" name="Text Box 1">
          <a:extLst>
            <a:ext uri="{FF2B5EF4-FFF2-40B4-BE49-F238E27FC236}">
              <a16:creationId xmlns:a16="http://schemas.microsoft.com/office/drawing/2014/main" id="{C3A29F87-50BE-4BE2-BB65-ABD5EFF6BBC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6" name="Text Box 1">
          <a:extLst>
            <a:ext uri="{FF2B5EF4-FFF2-40B4-BE49-F238E27FC236}">
              <a16:creationId xmlns:a16="http://schemas.microsoft.com/office/drawing/2014/main" id="{9DE1B3EE-0232-46FE-8718-1FFC2C63F74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7" name="Text Box 1">
          <a:extLst>
            <a:ext uri="{FF2B5EF4-FFF2-40B4-BE49-F238E27FC236}">
              <a16:creationId xmlns:a16="http://schemas.microsoft.com/office/drawing/2014/main" id="{FF307F53-C624-4AA4-89C4-C0480E83AAF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8" name="Text Box 1">
          <a:extLst>
            <a:ext uri="{FF2B5EF4-FFF2-40B4-BE49-F238E27FC236}">
              <a16:creationId xmlns:a16="http://schemas.microsoft.com/office/drawing/2014/main" id="{BD67C630-E185-437C-BBD2-1F2C61DD734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79" name="Text Box 1">
          <a:extLst>
            <a:ext uri="{FF2B5EF4-FFF2-40B4-BE49-F238E27FC236}">
              <a16:creationId xmlns:a16="http://schemas.microsoft.com/office/drawing/2014/main" id="{5821DA85-5C4F-49BC-A41C-8FA646CC529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0" name="Text Box 1">
          <a:extLst>
            <a:ext uri="{FF2B5EF4-FFF2-40B4-BE49-F238E27FC236}">
              <a16:creationId xmlns:a16="http://schemas.microsoft.com/office/drawing/2014/main" id="{9B73138F-9A5E-41B5-91A1-70B64F8C85E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1" name="Text Box 1">
          <a:extLst>
            <a:ext uri="{FF2B5EF4-FFF2-40B4-BE49-F238E27FC236}">
              <a16:creationId xmlns:a16="http://schemas.microsoft.com/office/drawing/2014/main" id="{1AA8E766-B6C9-4D37-92F4-03BF2402517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2" name="Text Box 1">
          <a:extLst>
            <a:ext uri="{FF2B5EF4-FFF2-40B4-BE49-F238E27FC236}">
              <a16:creationId xmlns:a16="http://schemas.microsoft.com/office/drawing/2014/main" id="{F1CCCC11-5FBD-4DEC-85C1-CFB6A7F654E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3" name="Text Box 1">
          <a:extLst>
            <a:ext uri="{FF2B5EF4-FFF2-40B4-BE49-F238E27FC236}">
              <a16:creationId xmlns:a16="http://schemas.microsoft.com/office/drawing/2014/main" id="{6B3B86E3-13E9-44A7-92E0-5CDCCBBA87B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4" name="Text Box 1">
          <a:extLst>
            <a:ext uri="{FF2B5EF4-FFF2-40B4-BE49-F238E27FC236}">
              <a16:creationId xmlns:a16="http://schemas.microsoft.com/office/drawing/2014/main" id="{5B45443F-1182-4F6E-9C2B-2E60E74FE34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5" name="Text Box 1">
          <a:extLst>
            <a:ext uri="{FF2B5EF4-FFF2-40B4-BE49-F238E27FC236}">
              <a16:creationId xmlns:a16="http://schemas.microsoft.com/office/drawing/2014/main" id="{73186974-2A3A-499F-A7DC-BB7673A5471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6" name="Text Box 1">
          <a:extLst>
            <a:ext uri="{FF2B5EF4-FFF2-40B4-BE49-F238E27FC236}">
              <a16:creationId xmlns:a16="http://schemas.microsoft.com/office/drawing/2014/main" id="{29BF3955-5591-4150-B0D0-46D5E1581E5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7" name="Text Box 1">
          <a:extLst>
            <a:ext uri="{FF2B5EF4-FFF2-40B4-BE49-F238E27FC236}">
              <a16:creationId xmlns:a16="http://schemas.microsoft.com/office/drawing/2014/main" id="{BFF6BA46-D4DE-40A7-85AA-532B2388B44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8" name="Text Box 1">
          <a:extLst>
            <a:ext uri="{FF2B5EF4-FFF2-40B4-BE49-F238E27FC236}">
              <a16:creationId xmlns:a16="http://schemas.microsoft.com/office/drawing/2014/main" id="{4F0906FC-8942-43C6-93D8-B07F2312D5A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89" name="Text Box 1">
          <a:extLst>
            <a:ext uri="{FF2B5EF4-FFF2-40B4-BE49-F238E27FC236}">
              <a16:creationId xmlns:a16="http://schemas.microsoft.com/office/drawing/2014/main" id="{6C376584-BDF7-42E1-8733-EC8B95C9646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0" name="Text Box 1">
          <a:extLst>
            <a:ext uri="{FF2B5EF4-FFF2-40B4-BE49-F238E27FC236}">
              <a16:creationId xmlns:a16="http://schemas.microsoft.com/office/drawing/2014/main" id="{CC55593A-BE63-4421-9BCA-F5C9046D62C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1" name="Text Box 1">
          <a:extLst>
            <a:ext uri="{FF2B5EF4-FFF2-40B4-BE49-F238E27FC236}">
              <a16:creationId xmlns:a16="http://schemas.microsoft.com/office/drawing/2014/main" id="{583CD186-B532-4CB2-AF14-873D8F12A58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2" name="Text Box 1">
          <a:extLst>
            <a:ext uri="{FF2B5EF4-FFF2-40B4-BE49-F238E27FC236}">
              <a16:creationId xmlns:a16="http://schemas.microsoft.com/office/drawing/2014/main" id="{0F294456-A387-4AC1-89FD-614AE153224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3" name="Text Box 1">
          <a:extLst>
            <a:ext uri="{FF2B5EF4-FFF2-40B4-BE49-F238E27FC236}">
              <a16:creationId xmlns:a16="http://schemas.microsoft.com/office/drawing/2014/main" id="{F05FAD68-C16A-4316-A3F7-B25C980A99C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4" name="Text Box 1">
          <a:extLst>
            <a:ext uri="{FF2B5EF4-FFF2-40B4-BE49-F238E27FC236}">
              <a16:creationId xmlns:a16="http://schemas.microsoft.com/office/drawing/2014/main" id="{B725D4AE-DB42-437A-BD4E-1C3AFC9F626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5" name="Text Box 1">
          <a:extLst>
            <a:ext uri="{FF2B5EF4-FFF2-40B4-BE49-F238E27FC236}">
              <a16:creationId xmlns:a16="http://schemas.microsoft.com/office/drawing/2014/main" id="{51EE9650-D23F-4366-824C-37BA0C8A26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6" name="Text Box 1">
          <a:extLst>
            <a:ext uri="{FF2B5EF4-FFF2-40B4-BE49-F238E27FC236}">
              <a16:creationId xmlns:a16="http://schemas.microsoft.com/office/drawing/2014/main" id="{85A44656-8883-4EE6-B42E-DAA547A3F90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7" name="Text Box 1">
          <a:extLst>
            <a:ext uri="{FF2B5EF4-FFF2-40B4-BE49-F238E27FC236}">
              <a16:creationId xmlns:a16="http://schemas.microsoft.com/office/drawing/2014/main" id="{50702CDB-5976-464C-BD42-5435B7EE65A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8" name="Text Box 1">
          <a:extLst>
            <a:ext uri="{FF2B5EF4-FFF2-40B4-BE49-F238E27FC236}">
              <a16:creationId xmlns:a16="http://schemas.microsoft.com/office/drawing/2014/main" id="{14678157-7B6A-4E49-B369-DCDD6EB17D9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099" name="Text Box 1">
          <a:extLst>
            <a:ext uri="{FF2B5EF4-FFF2-40B4-BE49-F238E27FC236}">
              <a16:creationId xmlns:a16="http://schemas.microsoft.com/office/drawing/2014/main" id="{D11E77C6-14AC-460E-8EE2-C5228B2DF26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0" name="Text Box 1">
          <a:extLst>
            <a:ext uri="{FF2B5EF4-FFF2-40B4-BE49-F238E27FC236}">
              <a16:creationId xmlns:a16="http://schemas.microsoft.com/office/drawing/2014/main" id="{DBF780D0-4619-4871-9B39-B66C5403ECE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1" name="Text Box 1">
          <a:extLst>
            <a:ext uri="{FF2B5EF4-FFF2-40B4-BE49-F238E27FC236}">
              <a16:creationId xmlns:a16="http://schemas.microsoft.com/office/drawing/2014/main" id="{C78E7FAB-46EB-42C6-958E-F3BEA1FDCEB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2" name="Text Box 1">
          <a:extLst>
            <a:ext uri="{FF2B5EF4-FFF2-40B4-BE49-F238E27FC236}">
              <a16:creationId xmlns:a16="http://schemas.microsoft.com/office/drawing/2014/main" id="{99281194-9542-45F9-85E8-62FEF562CB1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3" name="Text Box 1">
          <a:extLst>
            <a:ext uri="{FF2B5EF4-FFF2-40B4-BE49-F238E27FC236}">
              <a16:creationId xmlns:a16="http://schemas.microsoft.com/office/drawing/2014/main" id="{7B262AF3-F8B0-4287-B6EA-70B1BF4E917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4" name="Text Box 1">
          <a:extLst>
            <a:ext uri="{FF2B5EF4-FFF2-40B4-BE49-F238E27FC236}">
              <a16:creationId xmlns:a16="http://schemas.microsoft.com/office/drawing/2014/main" id="{0DBD22E5-7D5B-41C0-8322-FA1BDD5D76E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5" name="Text Box 1">
          <a:extLst>
            <a:ext uri="{FF2B5EF4-FFF2-40B4-BE49-F238E27FC236}">
              <a16:creationId xmlns:a16="http://schemas.microsoft.com/office/drawing/2014/main" id="{F87772CC-FCC7-4177-B306-BFF14D58A8A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6" name="Text Box 1">
          <a:extLst>
            <a:ext uri="{FF2B5EF4-FFF2-40B4-BE49-F238E27FC236}">
              <a16:creationId xmlns:a16="http://schemas.microsoft.com/office/drawing/2014/main" id="{64156751-034F-4FB9-9E6F-D21E637F40F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7" name="Text Box 1">
          <a:extLst>
            <a:ext uri="{FF2B5EF4-FFF2-40B4-BE49-F238E27FC236}">
              <a16:creationId xmlns:a16="http://schemas.microsoft.com/office/drawing/2014/main" id="{CDB1C674-4922-4F2D-8589-2A04881B52E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8" name="Text Box 1">
          <a:extLst>
            <a:ext uri="{FF2B5EF4-FFF2-40B4-BE49-F238E27FC236}">
              <a16:creationId xmlns:a16="http://schemas.microsoft.com/office/drawing/2014/main" id="{2FE252A5-1D7B-4C67-B735-25B99C93E2F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09" name="Text Box 1">
          <a:extLst>
            <a:ext uri="{FF2B5EF4-FFF2-40B4-BE49-F238E27FC236}">
              <a16:creationId xmlns:a16="http://schemas.microsoft.com/office/drawing/2014/main" id="{72713C9A-8CF3-4283-A3A5-2B2AD3B6408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0" name="Text Box 1">
          <a:extLst>
            <a:ext uri="{FF2B5EF4-FFF2-40B4-BE49-F238E27FC236}">
              <a16:creationId xmlns:a16="http://schemas.microsoft.com/office/drawing/2014/main" id="{3D272FBD-1627-4CD7-A55D-91F19E4B59B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1" name="Text Box 1">
          <a:extLst>
            <a:ext uri="{FF2B5EF4-FFF2-40B4-BE49-F238E27FC236}">
              <a16:creationId xmlns:a16="http://schemas.microsoft.com/office/drawing/2014/main" id="{89369238-8355-4038-A55F-A97911E77A8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2" name="Text Box 1">
          <a:extLst>
            <a:ext uri="{FF2B5EF4-FFF2-40B4-BE49-F238E27FC236}">
              <a16:creationId xmlns:a16="http://schemas.microsoft.com/office/drawing/2014/main" id="{B8E658CB-75ED-4CC6-A3EB-8E68952D9E0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3" name="Text Box 1">
          <a:extLst>
            <a:ext uri="{FF2B5EF4-FFF2-40B4-BE49-F238E27FC236}">
              <a16:creationId xmlns:a16="http://schemas.microsoft.com/office/drawing/2014/main" id="{BE4F1B76-09DF-4F04-B895-E43719238B1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4" name="Text Box 1">
          <a:extLst>
            <a:ext uri="{FF2B5EF4-FFF2-40B4-BE49-F238E27FC236}">
              <a16:creationId xmlns:a16="http://schemas.microsoft.com/office/drawing/2014/main" id="{A2C86E82-C854-4579-AC84-2EC44D98886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5" name="Text Box 1">
          <a:extLst>
            <a:ext uri="{FF2B5EF4-FFF2-40B4-BE49-F238E27FC236}">
              <a16:creationId xmlns:a16="http://schemas.microsoft.com/office/drawing/2014/main" id="{9C88CDB7-1966-4F5D-992C-488180C99BD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6" name="Text Box 1">
          <a:extLst>
            <a:ext uri="{FF2B5EF4-FFF2-40B4-BE49-F238E27FC236}">
              <a16:creationId xmlns:a16="http://schemas.microsoft.com/office/drawing/2014/main" id="{185DFC59-8CFE-4910-9653-6F3EFD9C90E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7" name="Text Box 1">
          <a:extLst>
            <a:ext uri="{FF2B5EF4-FFF2-40B4-BE49-F238E27FC236}">
              <a16:creationId xmlns:a16="http://schemas.microsoft.com/office/drawing/2014/main" id="{2416308B-8D2A-4ECF-9B6B-2EF8F34C550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8" name="Text Box 1">
          <a:extLst>
            <a:ext uri="{FF2B5EF4-FFF2-40B4-BE49-F238E27FC236}">
              <a16:creationId xmlns:a16="http://schemas.microsoft.com/office/drawing/2014/main" id="{11B825BB-734F-429E-B2C8-D440A528C3E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19" name="Text Box 1">
          <a:extLst>
            <a:ext uri="{FF2B5EF4-FFF2-40B4-BE49-F238E27FC236}">
              <a16:creationId xmlns:a16="http://schemas.microsoft.com/office/drawing/2014/main" id="{60C18B35-76CC-4F28-84DE-EE5D5253560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0" name="Text Box 1">
          <a:extLst>
            <a:ext uri="{FF2B5EF4-FFF2-40B4-BE49-F238E27FC236}">
              <a16:creationId xmlns:a16="http://schemas.microsoft.com/office/drawing/2014/main" id="{4B295302-60C2-4956-A74D-28C222D45A1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1" name="Text Box 1">
          <a:extLst>
            <a:ext uri="{FF2B5EF4-FFF2-40B4-BE49-F238E27FC236}">
              <a16:creationId xmlns:a16="http://schemas.microsoft.com/office/drawing/2014/main" id="{EF8D0F31-716B-4877-A651-B7080B663F5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2" name="Text Box 1">
          <a:extLst>
            <a:ext uri="{FF2B5EF4-FFF2-40B4-BE49-F238E27FC236}">
              <a16:creationId xmlns:a16="http://schemas.microsoft.com/office/drawing/2014/main" id="{D0C7D270-8CF9-44AE-A294-8CAF70F3578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3" name="Text Box 1">
          <a:extLst>
            <a:ext uri="{FF2B5EF4-FFF2-40B4-BE49-F238E27FC236}">
              <a16:creationId xmlns:a16="http://schemas.microsoft.com/office/drawing/2014/main" id="{E1AD84AB-1BC0-4082-B079-11D0792E17F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4" name="Text Box 1">
          <a:extLst>
            <a:ext uri="{FF2B5EF4-FFF2-40B4-BE49-F238E27FC236}">
              <a16:creationId xmlns:a16="http://schemas.microsoft.com/office/drawing/2014/main" id="{EA250C2A-F9A8-4154-8866-36E63AC4539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5" name="Text Box 1">
          <a:extLst>
            <a:ext uri="{FF2B5EF4-FFF2-40B4-BE49-F238E27FC236}">
              <a16:creationId xmlns:a16="http://schemas.microsoft.com/office/drawing/2014/main" id="{CE1EC11A-431C-4B4F-AF98-2FBD8942E67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6" name="Text Box 1">
          <a:extLst>
            <a:ext uri="{FF2B5EF4-FFF2-40B4-BE49-F238E27FC236}">
              <a16:creationId xmlns:a16="http://schemas.microsoft.com/office/drawing/2014/main" id="{10A29DF3-B040-4103-A1B3-61AAB5E8DCE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7" name="Text Box 1">
          <a:extLst>
            <a:ext uri="{FF2B5EF4-FFF2-40B4-BE49-F238E27FC236}">
              <a16:creationId xmlns:a16="http://schemas.microsoft.com/office/drawing/2014/main" id="{EB4C0799-C10B-4C5F-B084-8E9C47F32CF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8" name="Text Box 1">
          <a:extLst>
            <a:ext uri="{FF2B5EF4-FFF2-40B4-BE49-F238E27FC236}">
              <a16:creationId xmlns:a16="http://schemas.microsoft.com/office/drawing/2014/main" id="{2233244A-129E-40CD-A7B5-F1DBAE881F5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29" name="Text Box 1">
          <a:extLst>
            <a:ext uri="{FF2B5EF4-FFF2-40B4-BE49-F238E27FC236}">
              <a16:creationId xmlns:a16="http://schemas.microsoft.com/office/drawing/2014/main" id="{DB689D46-13AC-498E-B92C-91CA32BFD4B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0" name="Text Box 1">
          <a:extLst>
            <a:ext uri="{FF2B5EF4-FFF2-40B4-BE49-F238E27FC236}">
              <a16:creationId xmlns:a16="http://schemas.microsoft.com/office/drawing/2014/main" id="{E80CB8CB-91BE-4F32-BEE3-DA7FBB1BF12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1" name="Text Box 1">
          <a:extLst>
            <a:ext uri="{FF2B5EF4-FFF2-40B4-BE49-F238E27FC236}">
              <a16:creationId xmlns:a16="http://schemas.microsoft.com/office/drawing/2014/main" id="{831692EA-08BE-4E32-8A6B-79491BC6083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2" name="Text Box 1">
          <a:extLst>
            <a:ext uri="{FF2B5EF4-FFF2-40B4-BE49-F238E27FC236}">
              <a16:creationId xmlns:a16="http://schemas.microsoft.com/office/drawing/2014/main" id="{61ADA014-7E84-49CD-A498-EC82BF635B4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3" name="Text Box 1">
          <a:extLst>
            <a:ext uri="{FF2B5EF4-FFF2-40B4-BE49-F238E27FC236}">
              <a16:creationId xmlns:a16="http://schemas.microsoft.com/office/drawing/2014/main" id="{E38E7006-7BCB-4B7C-A6AD-B1BC287EA98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4" name="Text Box 1">
          <a:extLst>
            <a:ext uri="{FF2B5EF4-FFF2-40B4-BE49-F238E27FC236}">
              <a16:creationId xmlns:a16="http://schemas.microsoft.com/office/drawing/2014/main" id="{217B3CED-8691-4305-8C7C-43013DCD3E9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5" name="Text Box 1">
          <a:extLst>
            <a:ext uri="{FF2B5EF4-FFF2-40B4-BE49-F238E27FC236}">
              <a16:creationId xmlns:a16="http://schemas.microsoft.com/office/drawing/2014/main" id="{4149D83D-235D-416C-9E76-342FB1ED8D9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6" name="Text Box 1">
          <a:extLst>
            <a:ext uri="{FF2B5EF4-FFF2-40B4-BE49-F238E27FC236}">
              <a16:creationId xmlns:a16="http://schemas.microsoft.com/office/drawing/2014/main" id="{E8EFBDA2-BF21-49D0-A8EC-B9EA4850C53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7" name="Text Box 1">
          <a:extLst>
            <a:ext uri="{FF2B5EF4-FFF2-40B4-BE49-F238E27FC236}">
              <a16:creationId xmlns:a16="http://schemas.microsoft.com/office/drawing/2014/main" id="{832F3FCB-7C61-4586-8D5F-229466CD055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8" name="Text Box 1">
          <a:extLst>
            <a:ext uri="{FF2B5EF4-FFF2-40B4-BE49-F238E27FC236}">
              <a16:creationId xmlns:a16="http://schemas.microsoft.com/office/drawing/2014/main" id="{DF99CD51-B133-4C5D-9840-5A5EF88A719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39" name="Text Box 1">
          <a:extLst>
            <a:ext uri="{FF2B5EF4-FFF2-40B4-BE49-F238E27FC236}">
              <a16:creationId xmlns:a16="http://schemas.microsoft.com/office/drawing/2014/main" id="{E10AC0CA-CDBB-4989-9547-C5AE78F3ECE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0" name="Text Box 1">
          <a:extLst>
            <a:ext uri="{FF2B5EF4-FFF2-40B4-BE49-F238E27FC236}">
              <a16:creationId xmlns:a16="http://schemas.microsoft.com/office/drawing/2014/main" id="{864D6CE2-8613-41F0-BF55-28788B3A878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1" name="Text Box 1">
          <a:extLst>
            <a:ext uri="{FF2B5EF4-FFF2-40B4-BE49-F238E27FC236}">
              <a16:creationId xmlns:a16="http://schemas.microsoft.com/office/drawing/2014/main" id="{2670DB86-6421-48A6-BBC1-999BE3C75F0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2" name="Text Box 1">
          <a:extLst>
            <a:ext uri="{FF2B5EF4-FFF2-40B4-BE49-F238E27FC236}">
              <a16:creationId xmlns:a16="http://schemas.microsoft.com/office/drawing/2014/main" id="{6E687B31-82A3-4380-AC69-9F7323CC538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3" name="Text Box 1">
          <a:extLst>
            <a:ext uri="{FF2B5EF4-FFF2-40B4-BE49-F238E27FC236}">
              <a16:creationId xmlns:a16="http://schemas.microsoft.com/office/drawing/2014/main" id="{7C7D5F43-17AA-4051-B777-3AB26AF7AB5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4" name="Text Box 1">
          <a:extLst>
            <a:ext uri="{FF2B5EF4-FFF2-40B4-BE49-F238E27FC236}">
              <a16:creationId xmlns:a16="http://schemas.microsoft.com/office/drawing/2014/main" id="{4116057B-C1C5-412F-BEE8-5CBE79E4505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5" name="Text Box 1">
          <a:extLst>
            <a:ext uri="{FF2B5EF4-FFF2-40B4-BE49-F238E27FC236}">
              <a16:creationId xmlns:a16="http://schemas.microsoft.com/office/drawing/2014/main" id="{084F5959-4ED0-47DE-9C3B-1B2F7654FED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6" name="Text Box 1">
          <a:extLst>
            <a:ext uri="{FF2B5EF4-FFF2-40B4-BE49-F238E27FC236}">
              <a16:creationId xmlns:a16="http://schemas.microsoft.com/office/drawing/2014/main" id="{C938C7A9-6377-482F-86C4-F94E1CD6414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7" name="Text Box 1">
          <a:extLst>
            <a:ext uri="{FF2B5EF4-FFF2-40B4-BE49-F238E27FC236}">
              <a16:creationId xmlns:a16="http://schemas.microsoft.com/office/drawing/2014/main" id="{3ECF9598-7F11-4B60-9610-9A2F8BE0CF9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8" name="Text Box 1">
          <a:extLst>
            <a:ext uri="{FF2B5EF4-FFF2-40B4-BE49-F238E27FC236}">
              <a16:creationId xmlns:a16="http://schemas.microsoft.com/office/drawing/2014/main" id="{165D84AE-A517-4F6F-9739-DF0FEFC16E1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49" name="Text Box 1">
          <a:extLst>
            <a:ext uri="{FF2B5EF4-FFF2-40B4-BE49-F238E27FC236}">
              <a16:creationId xmlns:a16="http://schemas.microsoft.com/office/drawing/2014/main" id="{84C98008-3118-41DC-A688-4A7BCE7DB8C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0" name="Text Box 1">
          <a:extLst>
            <a:ext uri="{FF2B5EF4-FFF2-40B4-BE49-F238E27FC236}">
              <a16:creationId xmlns:a16="http://schemas.microsoft.com/office/drawing/2014/main" id="{5E2A46A9-40E7-46E0-9DB5-A1BD0A0A674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1" name="Text Box 1">
          <a:extLst>
            <a:ext uri="{FF2B5EF4-FFF2-40B4-BE49-F238E27FC236}">
              <a16:creationId xmlns:a16="http://schemas.microsoft.com/office/drawing/2014/main" id="{18E098A2-CA2C-4FA2-9CDF-D2D5326D51E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2" name="Text Box 1">
          <a:extLst>
            <a:ext uri="{FF2B5EF4-FFF2-40B4-BE49-F238E27FC236}">
              <a16:creationId xmlns:a16="http://schemas.microsoft.com/office/drawing/2014/main" id="{0AAC27C5-85A8-4DC2-AE24-F6C9078FF63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3" name="Text Box 1">
          <a:extLst>
            <a:ext uri="{FF2B5EF4-FFF2-40B4-BE49-F238E27FC236}">
              <a16:creationId xmlns:a16="http://schemas.microsoft.com/office/drawing/2014/main" id="{25DB63A6-1F15-476B-88D9-BD9FD2F9297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4" name="Text Box 1">
          <a:extLst>
            <a:ext uri="{FF2B5EF4-FFF2-40B4-BE49-F238E27FC236}">
              <a16:creationId xmlns:a16="http://schemas.microsoft.com/office/drawing/2014/main" id="{368E97FB-9F98-4111-98DA-88F9EF2F29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5" name="Text Box 1">
          <a:extLst>
            <a:ext uri="{FF2B5EF4-FFF2-40B4-BE49-F238E27FC236}">
              <a16:creationId xmlns:a16="http://schemas.microsoft.com/office/drawing/2014/main" id="{67058F00-3FEB-4DF5-B9DC-743E3FEFCDA4}"/>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6" name="Text Box 1">
          <a:extLst>
            <a:ext uri="{FF2B5EF4-FFF2-40B4-BE49-F238E27FC236}">
              <a16:creationId xmlns:a16="http://schemas.microsoft.com/office/drawing/2014/main" id="{9AA3153A-E5FF-454B-9207-482E4139D3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7" name="Text Box 1">
          <a:extLst>
            <a:ext uri="{FF2B5EF4-FFF2-40B4-BE49-F238E27FC236}">
              <a16:creationId xmlns:a16="http://schemas.microsoft.com/office/drawing/2014/main" id="{80C29CC1-223F-4D29-9321-981593491A3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8" name="Text Box 1">
          <a:extLst>
            <a:ext uri="{FF2B5EF4-FFF2-40B4-BE49-F238E27FC236}">
              <a16:creationId xmlns:a16="http://schemas.microsoft.com/office/drawing/2014/main" id="{9C06A1B9-DDAF-4CE3-8FCC-172B8EBACB2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59" name="Text Box 1">
          <a:extLst>
            <a:ext uri="{FF2B5EF4-FFF2-40B4-BE49-F238E27FC236}">
              <a16:creationId xmlns:a16="http://schemas.microsoft.com/office/drawing/2014/main" id="{AD8EF111-C335-453E-A601-6357F887A83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0" name="Text Box 1">
          <a:extLst>
            <a:ext uri="{FF2B5EF4-FFF2-40B4-BE49-F238E27FC236}">
              <a16:creationId xmlns:a16="http://schemas.microsoft.com/office/drawing/2014/main" id="{816B0959-5EF8-4108-9A9F-43F570309F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1" name="Text Box 1">
          <a:extLst>
            <a:ext uri="{FF2B5EF4-FFF2-40B4-BE49-F238E27FC236}">
              <a16:creationId xmlns:a16="http://schemas.microsoft.com/office/drawing/2014/main" id="{5B1DF53C-8083-4A8D-A45E-9CE091DD7F5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2" name="Text Box 1">
          <a:extLst>
            <a:ext uri="{FF2B5EF4-FFF2-40B4-BE49-F238E27FC236}">
              <a16:creationId xmlns:a16="http://schemas.microsoft.com/office/drawing/2014/main" id="{A99C46A4-6D6C-49D6-8D64-D8B72FCAAF4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3" name="Text Box 1">
          <a:extLst>
            <a:ext uri="{FF2B5EF4-FFF2-40B4-BE49-F238E27FC236}">
              <a16:creationId xmlns:a16="http://schemas.microsoft.com/office/drawing/2014/main" id="{43B0A0BB-8D2C-44B9-B7E4-7BFEC0FB406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4" name="Text Box 1">
          <a:extLst>
            <a:ext uri="{FF2B5EF4-FFF2-40B4-BE49-F238E27FC236}">
              <a16:creationId xmlns:a16="http://schemas.microsoft.com/office/drawing/2014/main" id="{6DD6BC92-024D-44B0-AA99-DDA582B429C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5" name="Text Box 1">
          <a:extLst>
            <a:ext uri="{FF2B5EF4-FFF2-40B4-BE49-F238E27FC236}">
              <a16:creationId xmlns:a16="http://schemas.microsoft.com/office/drawing/2014/main" id="{FDA91221-14B8-4F01-A8F4-6B45FAA6906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6" name="Text Box 1">
          <a:extLst>
            <a:ext uri="{FF2B5EF4-FFF2-40B4-BE49-F238E27FC236}">
              <a16:creationId xmlns:a16="http://schemas.microsoft.com/office/drawing/2014/main" id="{86AA40B5-58A0-46C9-A47B-58EA4F0A567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7" name="Text Box 1">
          <a:extLst>
            <a:ext uri="{FF2B5EF4-FFF2-40B4-BE49-F238E27FC236}">
              <a16:creationId xmlns:a16="http://schemas.microsoft.com/office/drawing/2014/main" id="{A5C3F587-ABF8-4D66-A603-35FC952AAE9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8" name="Text Box 1">
          <a:extLst>
            <a:ext uri="{FF2B5EF4-FFF2-40B4-BE49-F238E27FC236}">
              <a16:creationId xmlns:a16="http://schemas.microsoft.com/office/drawing/2014/main" id="{07E2F3DF-120C-40BB-AE2B-83C9CA31183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69" name="Text Box 1">
          <a:extLst>
            <a:ext uri="{FF2B5EF4-FFF2-40B4-BE49-F238E27FC236}">
              <a16:creationId xmlns:a16="http://schemas.microsoft.com/office/drawing/2014/main" id="{C7497E2C-FD33-4F7A-A8FC-8448CF319F8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0" name="Text Box 1">
          <a:extLst>
            <a:ext uri="{FF2B5EF4-FFF2-40B4-BE49-F238E27FC236}">
              <a16:creationId xmlns:a16="http://schemas.microsoft.com/office/drawing/2014/main" id="{A9EA3EA7-8F39-499E-90FF-3A8CBBD26C3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1" name="Text Box 1">
          <a:extLst>
            <a:ext uri="{FF2B5EF4-FFF2-40B4-BE49-F238E27FC236}">
              <a16:creationId xmlns:a16="http://schemas.microsoft.com/office/drawing/2014/main" id="{821FF868-9F7F-4925-945F-2835465B910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2" name="Text Box 1">
          <a:extLst>
            <a:ext uri="{FF2B5EF4-FFF2-40B4-BE49-F238E27FC236}">
              <a16:creationId xmlns:a16="http://schemas.microsoft.com/office/drawing/2014/main" id="{6A0B9096-C461-4A2B-B937-F8E89542FC3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3" name="Text Box 1">
          <a:extLst>
            <a:ext uri="{FF2B5EF4-FFF2-40B4-BE49-F238E27FC236}">
              <a16:creationId xmlns:a16="http://schemas.microsoft.com/office/drawing/2014/main" id="{17B42A12-C74F-4C19-8735-8651DC21029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4" name="Text Box 1">
          <a:extLst>
            <a:ext uri="{FF2B5EF4-FFF2-40B4-BE49-F238E27FC236}">
              <a16:creationId xmlns:a16="http://schemas.microsoft.com/office/drawing/2014/main" id="{678D4F1C-D74F-43D9-BE28-2660FEE3F8C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5" name="Text Box 1">
          <a:extLst>
            <a:ext uri="{FF2B5EF4-FFF2-40B4-BE49-F238E27FC236}">
              <a16:creationId xmlns:a16="http://schemas.microsoft.com/office/drawing/2014/main" id="{7CB5FD2E-48AC-44A8-A201-0BE64A150B9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6" name="Text Box 1">
          <a:extLst>
            <a:ext uri="{FF2B5EF4-FFF2-40B4-BE49-F238E27FC236}">
              <a16:creationId xmlns:a16="http://schemas.microsoft.com/office/drawing/2014/main" id="{997DED0E-6A3F-4B58-A2F1-1A6545E5919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7" name="Text Box 1">
          <a:extLst>
            <a:ext uri="{FF2B5EF4-FFF2-40B4-BE49-F238E27FC236}">
              <a16:creationId xmlns:a16="http://schemas.microsoft.com/office/drawing/2014/main" id="{0D6E58D9-5B92-4990-9170-308E5A1107A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8" name="Text Box 1">
          <a:extLst>
            <a:ext uri="{FF2B5EF4-FFF2-40B4-BE49-F238E27FC236}">
              <a16:creationId xmlns:a16="http://schemas.microsoft.com/office/drawing/2014/main" id="{7971C27D-8887-4F97-B625-A60A0478CCB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79" name="Text Box 1">
          <a:extLst>
            <a:ext uri="{FF2B5EF4-FFF2-40B4-BE49-F238E27FC236}">
              <a16:creationId xmlns:a16="http://schemas.microsoft.com/office/drawing/2014/main" id="{203753B9-0F3B-4484-BF21-DB3DC61D855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0" name="Text Box 1">
          <a:extLst>
            <a:ext uri="{FF2B5EF4-FFF2-40B4-BE49-F238E27FC236}">
              <a16:creationId xmlns:a16="http://schemas.microsoft.com/office/drawing/2014/main" id="{90B25A52-8CDA-48BA-8566-7882657AAD4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1" name="Text Box 1">
          <a:extLst>
            <a:ext uri="{FF2B5EF4-FFF2-40B4-BE49-F238E27FC236}">
              <a16:creationId xmlns:a16="http://schemas.microsoft.com/office/drawing/2014/main" id="{9AA6A058-5810-47BA-8BFE-844B0821FE7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2" name="Text Box 1">
          <a:extLst>
            <a:ext uri="{FF2B5EF4-FFF2-40B4-BE49-F238E27FC236}">
              <a16:creationId xmlns:a16="http://schemas.microsoft.com/office/drawing/2014/main" id="{E85FBC1C-4A99-4D4A-AB31-2776E9A750E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3" name="Text Box 1">
          <a:extLst>
            <a:ext uri="{FF2B5EF4-FFF2-40B4-BE49-F238E27FC236}">
              <a16:creationId xmlns:a16="http://schemas.microsoft.com/office/drawing/2014/main" id="{089DEB42-1216-478B-9416-35E0DF116BC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4" name="Text Box 1">
          <a:extLst>
            <a:ext uri="{FF2B5EF4-FFF2-40B4-BE49-F238E27FC236}">
              <a16:creationId xmlns:a16="http://schemas.microsoft.com/office/drawing/2014/main" id="{D9AC8E7F-263E-47FC-89FE-755DC4847F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5" name="Text Box 1">
          <a:extLst>
            <a:ext uri="{FF2B5EF4-FFF2-40B4-BE49-F238E27FC236}">
              <a16:creationId xmlns:a16="http://schemas.microsoft.com/office/drawing/2014/main" id="{FD561F2A-433E-40AC-B5C0-5846FF4F570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6" name="Text Box 1">
          <a:extLst>
            <a:ext uri="{FF2B5EF4-FFF2-40B4-BE49-F238E27FC236}">
              <a16:creationId xmlns:a16="http://schemas.microsoft.com/office/drawing/2014/main" id="{97C57ACB-DEDC-4346-8F78-C17E7159F32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7" name="Text Box 1">
          <a:extLst>
            <a:ext uri="{FF2B5EF4-FFF2-40B4-BE49-F238E27FC236}">
              <a16:creationId xmlns:a16="http://schemas.microsoft.com/office/drawing/2014/main" id="{8E9B7E83-94B3-454E-A446-86C88ADB04C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8" name="Text Box 1">
          <a:extLst>
            <a:ext uri="{FF2B5EF4-FFF2-40B4-BE49-F238E27FC236}">
              <a16:creationId xmlns:a16="http://schemas.microsoft.com/office/drawing/2014/main" id="{410525B9-B141-455C-AFCF-1782A411244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89" name="Text Box 1">
          <a:extLst>
            <a:ext uri="{FF2B5EF4-FFF2-40B4-BE49-F238E27FC236}">
              <a16:creationId xmlns:a16="http://schemas.microsoft.com/office/drawing/2014/main" id="{EAFD1A09-5179-4CEF-8812-1663ED9B62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0" name="Text Box 1">
          <a:extLst>
            <a:ext uri="{FF2B5EF4-FFF2-40B4-BE49-F238E27FC236}">
              <a16:creationId xmlns:a16="http://schemas.microsoft.com/office/drawing/2014/main" id="{16A0607E-E6ED-48D0-94B9-C88D4A6A7C7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1" name="Text Box 1">
          <a:extLst>
            <a:ext uri="{FF2B5EF4-FFF2-40B4-BE49-F238E27FC236}">
              <a16:creationId xmlns:a16="http://schemas.microsoft.com/office/drawing/2014/main" id="{58DADEBE-84A1-4BB9-B0E2-231E815E0B9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2" name="Text Box 1">
          <a:extLst>
            <a:ext uri="{FF2B5EF4-FFF2-40B4-BE49-F238E27FC236}">
              <a16:creationId xmlns:a16="http://schemas.microsoft.com/office/drawing/2014/main" id="{29A3D3A7-70AC-47EA-9E69-E5FCB387DB7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3" name="Text Box 1">
          <a:extLst>
            <a:ext uri="{FF2B5EF4-FFF2-40B4-BE49-F238E27FC236}">
              <a16:creationId xmlns:a16="http://schemas.microsoft.com/office/drawing/2014/main" id="{ED9029CA-8D21-4D01-9BF4-6DA8051CABF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4" name="Text Box 1">
          <a:extLst>
            <a:ext uri="{FF2B5EF4-FFF2-40B4-BE49-F238E27FC236}">
              <a16:creationId xmlns:a16="http://schemas.microsoft.com/office/drawing/2014/main" id="{1E7C7084-CA21-484B-8594-FD8DA97C3F5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5" name="Text Box 1">
          <a:extLst>
            <a:ext uri="{FF2B5EF4-FFF2-40B4-BE49-F238E27FC236}">
              <a16:creationId xmlns:a16="http://schemas.microsoft.com/office/drawing/2014/main" id="{24E878A9-B6C2-4BD7-B710-A8B1A4C47F7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6" name="Text Box 1">
          <a:extLst>
            <a:ext uri="{FF2B5EF4-FFF2-40B4-BE49-F238E27FC236}">
              <a16:creationId xmlns:a16="http://schemas.microsoft.com/office/drawing/2014/main" id="{7E2B117C-059F-4389-8A1C-03A658850A0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7" name="Text Box 1">
          <a:extLst>
            <a:ext uri="{FF2B5EF4-FFF2-40B4-BE49-F238E27FC236}">
              <a16:creationId xmlns:a16="http://schemas.microsoft.com/office/drawing/2014/main" id="{1B8BE498-A7D5-407D-865F-6A6D2ACD22E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8" name="Text Box 1">
          <a:extLst>
            <a:ext uri="{FF2B5EF4-FFF2-40B4-BE49-F238E27FC236}">
              <a16:creationId xmlns:a16="http://schemas.microsoft.com/office/drawing/2014/main" id="{C56AADAE-C937-41CD-8464-01BBDEEB2C86}"/>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199" name="Text Box 1">
          <a:extLst>
            <a:ext uri="{FF2B5EF4-FFF2-40B4-BE49-F238E27FC236}">
              <a16:creationId xmlns:a16="http://schemas.microsoft.com/office/drawing/2014/main" id="{5C613D51-FBA7-4044-947C-F1B595BEF22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0" name="Text Box 1">
          <a:extLst>
            <a:ext uri="{FF2B5EF4-FFF2-40B4-BE49-F238E27FC236}">
              <a16:creationId xmlns:a16="http://schemas.microsoft.com/office/drawing/2014/main" id="{7FC04B3F-3713-42FE-AFEE-C85818C2111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1" name="Text Box 1">
          <a:extLst>
            <a:ext uri="{FF2B5EF4-FFF2-40B4-BE49-F238E27FC236}">
              <a16:creationId xmlns:a16="http://schemas.microsoft.com/office/drawing/2014/main" id="{7C27F5D7-353C-47E3-90D9-CF7C37C9599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2" name="Text Box 1">
          <a:extLst>
            <a:ext uri="{FF2B5EF4-FFF2-40B4-BE49-F238E27FC236}">
              <a16:creationId xmlns:a16="http://schemas.microsoft.com/office/drawing/2014/main" id="{62E1468A-354B-4EB4-BD7E-37C52A42C05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3" name="Text Box 1">
          <a:extLst>
            <a:ext uri="{FF2B5EF4-FFF2-40B4-BE49-F238E27FC236}">
              <a16:creationId xmlns:a16="http://schemas.microsoft.com/office/drawing/2014/main" id="{15CC7809-9B71-403B-855B-6965374880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4" name="Text Box 1">
          <a:extLst>
            <a:ext uri="{FF2B5EF4-FFF2-40B4-BE49-F238E27FC236}">
              <a16:creationId xmlns:a16="http://schemas.microsoft.com/office/drawing/2014/main" id="{4A78862E-9465-4F7B-A897-6646A7D6D3C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5" name="Text Box 1">
          <a:extLst>
            <a:ext uri="{FF2B5EF4-FFF2-40B4-BE49-F238E27FC236}">
              <a16:creationId xmlns:a16="http://schemas.microsoft.com/office/drawing/2014/main" id="{BBFAA3DB-5285-4445-BB49-66D1203487F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6" name="Text Box 1">
          <a:extLst>
            <a:ext uri="{FF2B5EF4-FFF2-40B4-BE49-F238E27FC236}">
              <a16:creationId xmlns:a16="http://schemas.microsoft.com/office/drawing/2014/main" id="{3A393B8B-65AB-4D26-9B3C-D95FE86D7EAE}"/>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7" name="Text Box 1">
          <a:extLst>
            <a:ext uri="{FF2B5EF4-FFF2-40B4-BE49-F238E27FC236}">
              <a16:creationId xmlns:a16="http://schemas.microsoft.com/office/drawing/2014/main" id="{FED72117-D739-4741-9923-7B15007E1731}"/>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8" name="Text Box 1">
          <a:extLst>
            <a:ext uri="{FF2B5EF4-FFF2-40B4-BE49-F238E27FC236}">
              <a16:creationId xmlns:a16="http://schemas.microsoft.com/office/drawing/2014/main" id="{8DE99F44-7FD2-41A6-9A75-8140C5A1CA7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09" name="Text Box 1">
          <a:extLst>
            <a:ext uri="{FF2B5EF4-FFF2-40B4-BE49-F238E27FC236}">
              <a16:creationId xmlns:a16="http://schemas.microsoft.com/office/drawing/2014/main" id="{EA0D45A5-C2C6-4DC7-9133-2CC01D6E73D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0" name="Text Box 1">
          <a:extLst>
            <a:ext uri="{FF2B5EF4-FFF2-40B4-BE49-F238E27FC236}">
              <a16:creationId xmlns:a16="http://schemas.microsoft.com/office/drawing/2014/main" id="{D7ECBEF7-2D5B-46D6-9D63-E578E2EF0AA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1" name="Text Box 1">
          <a:extLst>
            <a:ext uri="{FF2B5EF4-FFF2-40B4-BE49-F238E27FC236}">
              <a16:creationId xmlns:a16="http://schemas.microsoft.com/office/drawing/2014/main" id="{4920DDF0-3E0F-480B-99F9-BC4A3E7B4C7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2" name="Text Box 1">
          <a:extLst>
            <a:ext uri="{FF2B5EF4-FFF2-40B4-BE49-F238E27FC236}">
              <a16:creationId xmlns:a16="http://schemas.microsoft.com/office/drawing/2014/main" id="{F6965AF4-4F28-4816-9E52-73D2C24F786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3" name="Text Box 1">
          <a:extLst>
            <a:ext uri="{FF2B5EF4-FFF2-40B4-BE49-F238E27FC236}">
              <a16:creationId xmlns:a16="http://schemas.microsoft.com/office/drawing/2014/main" id="{B82A02A6-FE81-4F01-AD9B-0E8F44EF31A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4" name="Text Box 1">
          <a:extLst>
            <a:ext uri="{FF2B5EF4-FFF2-40B4-BE49-F238E27FC236}">
              <a16:creationId xmlns:a16="http://schemas.microsoft.com/office/drawing/2014/main" id="{5B333C1B-4FF3-4AC8-9DE6-4BA5C9B7C648}"/>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5" name="Text Box 1">
          <a:extLst>
            <a:ext uri="{FF2B5EF4-FFF2-40B4-BE49-F238E27FC236}">
              <a16:creationId xmlns:a16="http://schemas.microsoft.com/office/drawing/2014/main" id="{82B7274E-8347-4BC9-A176-EA65AB409C7B}"/>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6" name="Text Box 1">
          <a:extLst>
            <a:ext uri="{FF2B5EF4-FFF2-40B4-BE49-F238E27FC236}">
              <a16:creationId xmlns:a16="http://schemas.microsoft.com/office/drawing/2014/main" id="{B7515B91-0039-4CB5-9FED-A9E6CC79E7F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7" name="Text Box 1">
          <a:extLst>
            <a:ext uri="{FF2B5EF4-FFF2-40B4-BE49-F238E27FC236}">
              <a16:creationId xmlns:a16="http://schemas.microsoft.com/office/drawing/2014/main" id="{7D1F9AF9-ED9C-4D6F-B885-3C16F46F451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8" name="Text Box 1">
          <a:extLst>
            <a:ext uri="{FF2B5EF4-FFF2-40B4-BE49-F238E27FC236}">
              <a16:creationId xmlns:a16="http://schemas.microsoft.com/office/drawing/2014/main" id="{76588116-F33B-488B-B73A-E54B438AD1A0}"/>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19" name="Text Box 1">
          <a:extLst>
            <a:ext uri="{FF2B5EF4-FFF2-40B4-BE49-F238E27FC236}">
              <a16:creationId xmlns:a16="http://schemas.microsoft.com/office/drawing/2014/main" id="{48382132-BA39-493E-80B5-CB78D7BEFCC9}"/>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0" name="Text Box 1">
          <a:extLst>
            <a:ext uri="{FF2B5EF4-FFF2-40B4-BE49-F238E27FC236}">
              <a16:creationId xmlns:a16="http://schemas.microsoft.com/office/drawing/2014/main" id="{9FE2F7E5-1A3E-4B08-99E4-2342854C209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1" name="Text Box 1">
          <a:extLst>
            <a:ext uri="{FF2B5EF4-FFF2-40B4-BE49-F238E27FC236}">
              <a16:creationId xmlns:a16="http://schemas.microsoft.com/office/drawing/2014/main" id="{8358773E-7098-469E-90F9-528EEE0E0BAD}"/>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2" name="Text Box 1">
          <a:extLst>
            <a:ext uri="{FF2B5EF4-FFF2-40B4-BE49-F238E27FC236}">
              <a16:creationId xmlns:a16="http://schemas.microsoft.com/office/drawing/2014/main" id="{10DB34D3-CA1A-4CDF-898F-B780D2F3008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3" name="Text Box 1">
          <a:extLst>
            <a:ext uri="{FF2B5EF4-FFF2-40B4-BE49-F238E27FC236}">
              <a16:creationId xmlns:a16="http://schemas.microsoft.com/office/drawing/2014/main" id="{BB664BEC-F452-44C3-93D8-02F5506025F3}"/>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4" name="Text Box 1">
          <a:extLst>
            <a:ext uri="{FF2B5EF4-FFF2-40B4-BE49-F238E27FC236}">
              <a16:creationId xmlns:a16="http://schemas.microsoft.com/office/drawing/2014/main" id="{AB668846-5AAA-4C81-B206-92DF610AF62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5" name="Text Box 1">
          <a:extLst>
            <a:ext uri="{FF2B5EF4-FFF2-40B4-BE49-F238E27FC236}">
              <a16:creationId xmlns:a16="http://schemas.microsoft.com/office/drawing/2014/main" id="{7EBE7A92-2C98-4499-839F-B7BEB90A88A5}"/>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6" name="Text Box 1">
          <a:extLst>
            <a:ext uri="{FF2B5EF4-FFF2-40B4-BE49-F238E27FC236}">
              <a16:creationId xmlns:a16="http://schemas.microsoft.com/office/drawing/2014/main" id="{5B86FEFF-1333-45B7-AF0F-CA3B9D12A59A}"/>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7" name="Text Box 1">
          <a:extLst>
            <a:ext uri="{FF2B5EF4-FFF2-40B4-BE49-F238E27FC236}">
              <a16:creationId xmlns:a16="http://schemas.microsoft.com/office/drawing/2014/main" id="{FD8F9C08-CEBC-4E92-BAB2-BF86670039DF}"/>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8" name="Text Box 1">
          <a:extLst>
            <a:ext uri="{FF2B5EF4-FFF2-40B4-BE49-F238E27FC236}">
              <a16:creationId xmlns:a16="http://schemas.microsoft.com/office/drawing/2014/main" id="{064C8992-4095-481E-8D7F-F553478B0A8C}"/>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29" name="Text Box 1">
          <a:extLst>
            <a:ext uri="{FF2B5EF4-FFF2-40B4-BE49-F238E27FC236}">
              <a16:creationId xmlns:a16="http://schemas.microsoft.com/office/drawing/2014/main" id="{D86B1A77-256C-417E-A4DA-5C0E9423DC22}"/>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30" name="Text Box 1">
          <a:extLst>
            <a:ext uri="{FF2B5EF4-FFF2-40B4-BE49-F238E27FC236}">
              <a16:creationId xmlns:a16="http://schemas.microsoft.com/office/drawing/2014/main" id="{7753229D-018B-483A-AF49-F88B1DA66CE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165100</xdr:colOff>
      <xdr:row>4</xdr:row>
      <xdr:rowOff>165100</xdr:rowOff>
    </xdr:to>
    <xdr:sp macro="" textlink="">
      <xdr:nvSpPr>
        <xdr:cNvPr id="3231" name="Text Box 1">
          <a:extLst>
            <a:ext uri="{FF2B5EF4-FFF2-40B4-BE49-F238E27FC236}">
              <a16:creationId xmlns:a16="http://schemas.microsoft.com/office/drawing/2014/main" id="{E6768332-890A-48E7-AC2F-1A85BEAE5AE7}"/>
            </a:ext>
          </a:extLst>
        </xdr:cNvPr>
        <xdr:cNvSpPr txBox="1">
          <a:spLocks noChangeArrowheads="1"/>
        </xdr:cNvSpPr>
      </xdr:nvSpPr>
      <xdr:spPr bwMode="auto">
        <a:xfrm>
          <a:off x="34925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2" name="Text Box 1">
          <a:extLst>
            <a:ext uri="{FF2B5EF4-FFF2-40B4-BE49-F238E27FC236}">
              <a16:creationId xmlns:a16="http://schemas.microsoft.com/office/drawing/2014/main" id="{B5F3084C-2B3E-470A-A9AF-C10392B2FF3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3" name="Text Box 1">
          <a:extLst>
            <a:ext uri="{FF2B5EF4-FFF2-40B4-BE49-F238E27FC236}">
              <a16:creationId xmlns:a16="http://schemas.microsoft.com/office/drawing/2014/main" id="{B2DA289C-8132-4A24-B862-7CF89FC681D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4" name="Text Box 1">
          <a:extLst>
            <a:ext uri="{FF2B5EF4-FFF2-40B4-BE49-F238E27FC236}">
              <a16:creationId xmlns:a16="http://schemas.microsoft.com/office/drawing/2014/main" id="{479AD829-C4A7-42D1-A982-9F773DA9D2E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5" name="Text Box 1">
          <a:extLst>
            <a:ext uri="{FF2B5EF4-FFF2-40B4-BE49-F238E27FC236}">
              <a16:creationId xmlns:a16="http://schemas.microsoft.com/office/drawing/2014/main" id="{EA69FCF4-F0DB-451A-B77D-62592EBB0F9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6" name="Text Box 1">
          <a:extLst>
            <a:ext uri="{FF2B5EF4-FFF2-40B4-BE49-F238E27FC236}">
              <a16:creationId xmlns:a16="http://schemas.microsoft.com/office/drawing/2014/main" id="{A4F3CAA1-F606-495B-9D12-F3B0E5EBB11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7" name="Text Box 1">
          <a:extLst>
            <a:ext uri="{FF2B5EF4-FFF2-40B4-BE49-F238E27FC236}">
              <a16:creationId xmlns:a16="http://schemas.microsoft.com/office/drawing/2014/main" id="{151F3D10-0A3E-48A0-8AE0-3472DAE543B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8" name="Text Box 1">
          <a:extLst>
            <a:ext uri="{FF2B5EF4-FFF2-40B4-BE49-F238E27FC236}">
              <a16:creationId xmlns:a16="http://schemas.microsoft.com/office/drawing/2014/main" id="{73B1F7B4-9994-4DD2-B318-32C5C16EF2B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39" name="Text Box 1">
          <a:extLst>
            <a:ext uri="{FF2B5EF4-FFF2-40B4-BE49-F238E27FC236}">
              <a16:creationId xmlns:a16="http://schemas.microsoft.com/office/drawing/2014/main" id="{3C36A182-ABF6-4D21-963D-28C7F19DDF7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0" name="Text Box 1">
          <a:extLst>
            <a:ext uri="{FF2B5EF4-FFF2-40B4-BE49-F238E27FC236}">
              <a16:creationId xmlns:a16="http://schemas.microsoft.com/office/drawing/2014/main" id="{E1DADC5B-44B1-42B6-94AD-9204CF76A30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1" name="Text Box 1">
          <a:extLst>
            <a:ext uri="{FF2B5EF4-FFF2-40B4-BE49-F238E27FC236}">
              <a16:creationId xmlns:a16="http://schemas.microsoft.com/office/drawing/2014/main" id="{AD54153A-9314-4C1C-82A1-9CE36C61166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2" name="Text Box 1">
          <a:extLst>
            <a:ext uri="{FF2B5EF4-FFF2-40B4-BE49-F238E27FC236}">
              <a16:creationId xmlns:a16="http://schemas.microsoft.com/office/drawing/2014/main" id="{C4B0DFD5-F183-4CEF-B5E5-4AB4D916094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3" name="Text Box 1">
          <a:extLst>
            <a:ext uri="{FF2B5EF4-FFF2-40B4-BE49-F238E27FC236}">
              <a16:creationId xmlns:a16="http://schemas.microsoft.com/office/drawing/2014/main" id="{94BAA542-ED49-43E9-9407-411F07E2D15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4" name="Text Box 1">
          <a:extLst>
            <a:ext uri="{FF2B5EF4-FFF2-40B4-BE49-F238E27FC236}">
              <a16:creationId xmlns:a16="http://schemas.microsoft.com/office/drawing/2014/main" id="{6E82C52A-38D2-48F4-8B33-D1D5BAF8541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5" name="Text Box 1">
          <a:extLst>
            <a:ext uri="{FF2B5EF4-FFF2-40B4-BE49-F238E27FC236}">
              <a16:creationId xmlns:a16="http://schemas.microsoft.com/office/drawing/2014/main" id="{84A31ECE-C9FF-48FB-AED1-070D0B49C63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6" name="Text Box 1">
          <a:extLst>
            <a:ext uri="{FF2B5EF4-FFF2-40B4-BE49-F238E27FC236}">
              <a16:creationId xmlns:a16="http://schemas.microsoft.com/office/drawing/2014/main" id="{E3D38C63-13F7-453B-B42F-7560D58D565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7" name="Text Box 1">
          <a:extLst>
            <a:ext uri="{FF2B5EF4-FFF2-40B4-BE49-F238E27FC236}">
              <a16:creationId xmlns:a16="http://schemas.microsoft.com/office/drawing/2014/main" id="{95AE991F-C17F-487A-880D-C0EAAE667E6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8" name="Text Box 1">
          <a:extLst>
            <a:ext uri="{FF2B5EF4-FFF2-40B4-BE49-F238E27FC236}">
              <a16:creationId xmlns:a16="http://schemas.microsoft.com/office/drawing/2014/main" id="{6330383B-E940-4959-8257-3EC3393434D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49" name="Text Box 1">
          <a:extLst>
            <a:ext uri="{FF2B5EF4-FFF2-40B4-BE49-F238E27FC236}">
              <a16:creationId xmlns:a16="http://schemas.microsoft.com/office/drawing/2014/main" id="{B88BF014-FF89-4BD1-B397-2048148B04E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0" name="Text Box 1">
          <a:extLst>
            <a:ext uri="{FF2B5EF4-FFF2-40B4-BE49-F238E27FC236}">
              <a16:creationId xmlns:a16="http://schemas.microsoft.com/office/drawing/2014/main" id="{9C3F669D-62DC-4F4C-8B3E-6B62AAB6AB5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1" name="Text Box 1">
          <a:extLst>
            <a:ext uri="{FF2B5EF4-FFF2-40B4-BE49-F238E27FC236}">
              <a16:creationId xmlns:a16="http://schemas.microsoft.com/office/drawing/2014/main" id="{6D3C2E9C-2E61-4869-BD49-A9E4D726C6C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2" name="Text Box 1">
          <a:extLst>
            <a:ext uri="{FF2B5EF4-FFF2-40B4-BE49-F238E27FC236}">
              <a16:creationId xmlns:a16="http://schemas.microsoft.com/office/drawing/2014/main" id="{4A08E5DC-264E-4CAB-8C91-AA10B7EB516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3" name="Text Box 1">
          <a:extLst>
            <a:ext uri="{FF2B5EF4-FFF2-40B4-BE49-F238E27FC236}">
              <a16:creationId xmlns:a16="http://schemas.microsoft.com/office/drawing/2014/main" id="{B8B119B2-E8D2-42F6-B303-F66CC5B5636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4" name="Text Box 1">
          <a:extLst>
            <a:ext uri="{FF2B5EF4-FFF2-40B4-BE49-F238E27FC236}">
              <a16:creationId xmlns:a16="http://schemas.microsoft.com/office/drawing/2014/main" id="{E2B2A101-4A0D-4DB9-B030-2E900B2B222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5" name="Text Box 1">
          <a:extLst>
            <a:ext uri="{FF2B5EF4-FFF2-40B4-BE49-F238E27FC236}">
              <a16:creationId xmlns:a16="http://schemas.microsoft.com/office/drawing/2014/main" id="{BDCB5D2F-1582-4FB3-9B43-EC681F7D54E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6" name="Text Box 1">
          <a:extLst>
            <a:ext uri="{FF2B5EF4-FFF2-40B4-BE49-F238E27FC236}">
              <a16:creationId xmlns:a16="http://schemas.microsoft.com/office/drawing/2014/main" id="{D6C94AFE-C398-4D44-B85B-548C2E05E99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7" name="Text Box 1">
          <a:extLst>
            <a:ext uri="{FF2B5EF4-FFF2-40B4-BE49-F238E27FC236}">
              <a16:creationId xmlns:a16="http://schemas.microsoft.com/office/drawing/2014/main" id="{D67ACBC7-16F1-48AF-AAE2-7FB9ADC7C11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8" name="Text Box 1">
          <a:extLst>
            <a:ext uri="{FF2B5EF4-FFF2-40B4-BE49-F238E27FC236}">
              <a16:creationId xmlns:a16="http://schemas.microsoft.com/office/drawing/2014/main" id="{D9215350-9154-47FF-B55B-8F588C43273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59" name="Text Box 1">
          <a:extLst>
            <a:ext uri="{FF2B5EF4-FFF2-40B4-BE49-F238E27FC236}">
              <a16:creationId xmlns:a16="http://schemas.microsoft.com/office/drawing/2014/main" id="{1CF768D6-B193-4129-8089-2CD3F30DFD3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0" name="Text Box 1">
          <a:extLst>
            <a:ext uri="{FF2B5EF4-FFF2-40B4-BE49-F238E27FC236}">
              <a16:creationId xmlns:a16="http://schemas.microsoft.com/office/drawing/2014/main" id="{AF3511AA-5867-4500-8AAA-AC9F18F7F3F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1" name="Text Box 1">
          <a:extLst>
            <a:ext uri="{FF2B5EF4-FFF2-40B4-BE49-F238E27FC236}">
              <a16:creationId xmlns:a16="http://schemas.microsoft.com/office/drawing/2014/main" id="{7EF195F9-51BF-46E2-929F-C38DC3AE18C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2" name="Text Box 1">
          <a:extLst>
            <a:ext uri="{FF2B5EF4-FFF2-40B4-BE49-F238E27FC236}">
              <a16:creationId xmlns:a16="http://schemas.microsoft.com/office/drawing/2014/main" id="{B60CAA6C-B528-4714-9803-08946E27FE9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3" name="Text Box 1">
          <a:extLst>
            <a:ext uri="{FF2B5EF4-FFF2-40B4-BE49-F238E27FC236}">
              <a16:creationId xmlns:a16="http://schemas.microsoft.com/office/drawing/2014/main" id="{C7A543FE-BFC1-4D25-B461-CB65A6CDF41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4" name="Text Box 1">
          <a:extLst>
            <a:ext uri="{FF2B5EF4-FFF2-40B4-BE49-F238E27FC236}">
              <a16:creationId xmlns:a16="http://schemas.microsoft.com/office/drawing/2014/main" id="{72282D5A-ED17-467E-8CE4-863A212121D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5" name="Text Box 1">
          <a:extLst>
            <a:ext uri="{FF2B5EF4-FFF2-40B4-BE49-F238E27FC236}">
              <a16:creationId xmlns:a16="http://schemas.microsoft.com/office/drawing/2014/main" id="{2B08E2AC-3102-43E8-8001-3F56AE6AE15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6" name="Text Box 1">
          <a:extLst>
            <a:ext uri="{FF2B5EF4-FFF2-40B4-BE49-F238E27FC236}">
              <a16:creationId xmlns:a16="http://schemas.microsoft.com/office/drawing/2014/main" id="{5F3ED4AC-57C1-4561-AD8A-A4C6DE4F0CF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7" name="Text Box 1">
          <a:extLst>
            <a:ext uri="{FF2B5EF4-FFF2-40B4-BE49-F238E27FC236}">
              <a16:creationId xmlns:a16="http://schemas.microsoft.com/office/drawing/2014/main" id="{9CE55DE4-E1C5-4365-86E9-D36ED514865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8" name="Text Box 1">
          <a:extLst>
            <a:ext uri="{FF2B5EF4-FFF2-40B4-BE49-F238E27FC236}">
              <a16:creationId xmlns:a16="http://schemas.microsoft.com/office/drawing/2014/main" id="{D595B71E-2DC0-4785-B432-5BD86FBE0CB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69" name="Text Box 1">
          <a:extLst>
            <a:ext uri="{FF2B5EF4-FFF2-40B4-BE49-F238E27FC236}">
              <a16:creationId xmlns:a16="http://schemas.microsoft.com/office/drawing/2014/main" id="{AB3BF0D7-0E82-49B5-ACDD-E02D6C3DD50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0" name="Text Box 1">
          <a:extLst>
            <a:ext uri="{FF2B5EF4-FFF2-40B4-BE49-F238E27FC236}">
              <a16:creationId xmlns:a16="http://schemas.microsoft.com/office/drawing/2014/main" id="{8AF2A92C-1AC6-4A76-93BF-D503A733DC4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1" name="Text Box 1">
          <a:extLst>
            <a:ext uri="{FF2B5EF4-FFF2-40B4-BE49-F238E27FC236}">
              <a16:creationId xmlns:a16="http://schemas.microsoft.com/office/drawing/2014/main" id="{2AF958B6-AB45-4F4E-9D79-10C081F6440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2" name="Text Box 1">
          <a:extLst>
            <a:ext uri="{FF2B5EF4-FFF2-40B4-BE49-F238E27FC236}">
              <a16:creationId xmlns:a16="http://schemas.microsoft.com/office/drawing/2014/main" id="{4E6C104B-1F9C-46DC-8E3E-624E9FF2019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3" name="Text Box 1">
          <a:extLst>
            <a:ext uri="{FF2B5EF4-FFF2-40B4-BE49-F238E27FC236}">
              <a16:creationId xmlns:a16="http://schemas.microsoft.com/office/drawing/2014/main" id="{A4F8CC39-B08C-4F59-A232-BB8264DE1C3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4" name="Text Box 1">
          <a:extLst>
            <a:ext uri="{FF2B5EF4-FFF2-40B4-BE49-F238E27FC236}">
              <a16:creationId xmlns:a16="http://schemas.microsoft.com/office/drawing/2014/main" id="{0BD6B7BF-0314-48B2-A1B5-46F849776FD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5" name="Text Box 1">
          <a:extLst>
            <a:ext uri="{FF2B5EF4-FFF2-40B4-BE49-F238E27FC236}">
              <a16:creationId xmlns:a16="http://schemas.microsoft.com/office/drawing/2014/main" id="{71FF1564-0EB5-42FC-BDCD-4A1A4BE1C15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6" name="Text Box 1">
          <a:extLst>
            <a:ext uri="{FF2B5EF4-FFF2-40B4-BE49-F238E27FC236}">
              <a16:creationId xmlns:a16="http://schemas.microsoft.com/office/drawing/2014/main" id="{21D2E2B5-4EBC-4E99-92D1-C468C51A8B9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7" name="Text Box 1">
          <a:extLst>
            <a:ext uri="{FF2B5EF4-FFF2-40B4-BE49-F238E27FC236}">
              <a16:creationId xmlns:a16="http://schemas.microsoft.com/office/drawing/2014/main" id="{A6D4E8DF-E336-401F-81F8-6943921C2BD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8" name="Text Box 1">
          <a:extLst>
            <a:ext uri="{FF2B5EF4-FFF2-40B4-BE49-F238E27FC236}">
              <a16:creationId xmlns:a16="http://schemas.microsoft.com/office/drawing/2014/main" id="{6E766579-3E83-4455-8F77-C4D9F94F922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79" name="Text Box 1">
          <a:extLst>
            <a:ext uri="{FF2B5EF4-FFF2-40B4-BE49-F238E27FC236}">
              <a16:creationId xmlns:a16="http://schemas.microsoft.com/office/drawing/2014/main" id="{9213636B-DA4B-465D-989E-0D0A3F61564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0" name="Text Box 1">
          <a:extLst>
            <a:ext uri="{FF2B5EF4-FFF2-40B4-BE49-F238E27FC236}">
              <a16:creationId xmlns:a16="http://schemas.microsoft.com/office/drawing/2014/main" id="{588D2AB5-53B3-4997-87DD-BC9A682CB7F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1" name="Text Box 1">
          <a:extLst>
            <a:ext uri="{FF2B5EF4-FFF2-40B4-BE49-F238E27FC236}">
              <a16:creationId xmlns:a16="http://schemas.microsoft.com/office/drawing/2014/main" id="{F8DE0DEA-B340-4F07-8E04-18FADCC01B8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2" name="Text Box 1">
          <a:extLst>
            <a:ext uri="{FF2B5EF4-FFF2-40B4-BE49-F238E27FC236}">
              <a16:creationId xmlns:a16="http://schemas.microsoft.com/office/drawing/2014/main" id="{0F48BD36-C293-435E-B791-626A2DDDD6E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3" name="Text Box 1">
          <a:extLst>
            <a:ext uri="{FF2B5EF4-FFF2-40B4-BE49-F238E27FC236}">
              <a16:creationId xmlns:a16="http://schemas.microsoft.com/office/drawing/2014/main" id="{E70C2A35-FF8B-48CA-A8DD-2E2EBC31A8B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4" name="Text Box 1">
          <a:extLst>
            <a:ext uri="{FF2B5EF4-FFF2-40B4-BE49-F238E27FC236}">
              <a16:creationId xmlns:a16="http://schemas.microsoft.com/office/drawing/2014/main" id="{5741F791-3107-464C-926C-CA9D032548C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5" name="Text Box 1">
          <a:extLst>
            <a:ext uri="{FF2B5EF4-FFF2-40B4-BE49-F238E27FC236}">
              <a16:creationId xmlns:a16="http://schemas.microsoft.com/office/drawing/2014/main" id="{7C9988EB-7035-4E1D-95A5-C6E7FCB0F3C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6" name="Text Box 1">
          <a:extLst>
            <a:ext uri="{FF2B5EF4-FFF2-40B4-BE49-F238E27FC236}">
              <a16:creationId xmlns:a16="http://schemas.microsoft.com/office/drawing/2014/main" id="{50401BA5-62D7-4BD0-9C86-9DEEDEC9469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7" name="Text Box 1">
          <a:extLst>
            <a:ext uri="{FF2B5EF4-FFF2-40B4-BE49-F238E27FC236}">
              <a16:creationId xmlns:a16="http://schemas.microsoft.com/office/drawing/2014/main" id="{00E5D410-5FDF-4392-AE0F-45DD4E81942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8" name="Text Box 1">
          <a:extLst>
            <a:ext uri="{FF2B5EF4-FFF2-40B4-BE49-F238E27FC236}">
              <a16:creationId xmlns:a16="http://schemas.microsoft.com/office/drawing/2014/main" id="{6DFCCDB5-5089-4E59-B271-293C7E7BE54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89" name="Text Box 1">
          <a:extLst>
            <a:ext uri="{FF2B5EF4-FFF2-40B4-BE49-F238E27FC236}">
              <a16:creationId xmlns:a16="http://schemas.microsoft.com/office/drawing/2014/main" id="{544E530B-FA26-43A0-BB63-877F8E52EB4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0" name="Text Box 1">
          <a:extLst>
            <a:ext uri="{FF2B5EF4-FFF2-40B4-BE49-F238E27FC236}">
              <a16:creationId xmlns:a16="http://schemas.microsoft.com/office/drawing/2014/main" id="{40D06B1E-C188-4714-9A73-66B4833108F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1" name="Text Box 1">
          <a:extLst>
            <a:ext uri="{FF2B5EF4-FFF2-40B4-BE49-F238E27FC236}">
              <a16:creationId xmlns:a16="http://schemas.microsoft.com/office/drawing/2014/main" id="{415AC41F-C1F1-41F3-9CC3-46C298C3DC3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2" name="Text Box 1">
          <a:extLst>
            <a:ext uri="{FF2B5EF4-FFF2-40B4-BE49-F238E27FC236}">
              <a16:creationId xmlns:a16="http://schemas.microsoft.com/office/drawing/2014/main" id="{6BA569C9-23E5-4408-A733-3B543D4DAEE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3" name="Text Box 1">
          <a:extLst>
            <a:ext uri="{FF2B5EF4-FFF2-40B4-BE49-F238E27FC236}">
              <a16:creationId xmlns:a16="http://schemas.microsoft.com/office/drawing/2014/main" id="{2FB4E0B2-1550-48E7-8824-66B780AD44A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4" name="Text Box 1">
          <a:extLst>
            <a:ext uri="{FF2B5EF4-FFF2-40B4-BE49-F238E27FC236}">
              <a16:creationId xmlns:a16="http://schemas.microsoft.com/office/drawing/2014/main" id="{F384362B-FA74-456D-8796-71B3225C7B9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5" name="Text Box 1">
          <a:extLst>
            <a:ext uri="{FF2B5EF4-FFF2-40B4-BE49-F238E27FC236}">
              <a16:creationId xmlns:a16="http://schemas.microsoft.com/office/drawing/2014/main" id="{29693BE4-E1CE-42D5-912E-5311AD7ED78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6" name="Text Box 1">
          <a:extLst>
            <a:ext uri="{FF2B5EF4-FFF2-40B4-BE49-F238E27FC236}">
              <a16:creationId xmlns:a16="http://schemas.microsoft.com/office/drawing/2014/main" id="{F1B2C013-8B00-473A-B171-F6C255AAAF3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7" name="Text Box 1">
          <a:extLst>
            <a:ext uri="{FF2B5EF4-FFF2-40B4-BE49-F238E27FC236}">
              <a16:creationId xmlns:a16="http://schemas.microsoft.com/office/drawing/2014/main" id="{CA7FF182-C657-4035-85D7-D3C0407887C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8" name="Text Box 1">
          <a:extLst>
            <a:ext uri="{FF2B5EF4-FFF2-40B4-BE49-F238E27FC236}">
              <a16:creationId xmlns:a16="http://schemas.microsoft.com/office/drawing/2014/main" id="{1DA8AAB9-D0E7-4049-847D-13DA6FFA763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299" name="Text Box 1">
          <a:extLst>
            <a:ext uri="{FF2B5EF4-FFF2-40B4-BE49-F238E27FC236}">
              <a16:creationId xmlns:a16="http://schemas.microsoft.com/office/drawing/2014/main" id="{F4182860-20DC-465B-9CFF-C035CBC2410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0" name="Text Box 1">
          <a:extLst>
            <a:ext uri="{FF2B5EF4-FFF2-40B4-BE49-F238E27FC236}">
              <a16:creationId xmlns:a16="http://schemas.microsoft.com/office/drawing/2014/main" id="{A3CF7AF4-559D-4EA0-A847-532CF299B49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1" name="Text Box 1">
          <a:extLst>
            <a:ext uri="{FF2B5EF4-FFF2-40B4-BE49-F238E27FC236}">
              <a16:creationId xmlns:a16="http://schemas.microsoft.com/office/drawing/2014/main" id="{856E61E3-0524-428D-A0A3-6B673E7EF64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2" name="Text Box 1">
          <a:extLst>
            <a:ext uri="{FF2B5EF4-FFF2-40B4-BE49-F238E27FC236}">
              <a16:creationId xmlns:a16="http://schemas.microsoft.com/office/drawing/2014/main" id="{F54F6A7C-7CC6-40DF-A23C-2E553CB4BEE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3" name="Text Box 1">
          <a:extLst>
            <a:ext uri="{FF2B5EF4-FFF2-40B4-BE49-F238E27FC236}">
              <a16:creationId xmlns:a16="http://schemas.microsoft.com/office/drawing/2014/main" id="{3B35284B-1C81-4BEC-A2DD-75ABB927BF4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4" name="Text Box 1">
          <a:extLst>
            <a:ext uri="{FF2B5EF4-FFF2-40B4-BE49-F238E27FC236}">
              <a16:creationId xmlns:a16="http://schemas.microsoft.com/office/drawing/2014/main" id="{F24FD2FD-B49A-4ED8-A032-61AE74ACC23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5" name="Text Box 1">
          <a:extLst>
            <a:ext uri="{FF2B5EF4-FFF2-40B4-BE49-F238E27FC236}">
              <a16:creationId xmlns:a16="http://schemas.microsoft.com/office/drawing/2014/main" id="{31EB1795-2BAF-4F2F-A3B1-B8400F610BA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6" name="Text Box 1">
          <a:extLst>
            <a:ext uri="{FF2B5EF4-FFF2-40B4-BE49-F238E27FC236}">
              <a16:creationId xmlns:a16="http://schemas.microsoft.com/office/drawing/2014/main" id="{D55917D5-397C-44FE-B533-2BD36366C5E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7" name="Text Box 1">
          <a:extLst>
            <a:ext uri="{FF2B5EF4-FFF2-40B4-BE49-F238E27FC236}">
              <a16:creationId xmlns:a16="http://schemas.microsoft.com/office/drawing/2014/main" id="{1D7E405D-777A-47F9-B77B-386AEE7C489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8" name="Text Box 1">
          <a:extLst>
            <a:ext uri="{FF2B5EF4-FFF2-40B4-BE49-F238E27FC236}">
              <a16:creationId xmlns:a16="http://schemas.microsoft.com/office/drawing/2014/main" id="{B67194EF-78F6-4FE4-9690-1D5848E1D73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09" name="Text Box 1">
          <a:extLst>
            <a:ext uri="{FF2B5EF4-FFF2-40B4-BE49-F238E27FC236}">
              <a16:creationId xmlns:a16="http://schemas.microsoft.com/office/drawing/2014/main" id="{038C9A43-96DE-43D9-BAFD-227946994A9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0" name="Text Box 1">
          <a:extLst>
            <a:ext uri="{FF2B5EF4-FFF2-40B4-BE49-F238E27FC236}">
              <a16:creationId xmlns:a16="http://schemas.microsoft.com/office/drawing/2014/main" id="{E8D9DF72-557F-45D2-AC56-7BC03D5D6FB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1" name="Text Box 1">
          <a:extLst>
            <a:ext uri="{FF2B5EF4-FFF2-40B4-BE49-F238E27FC236}">
              <a16:creationId xmlns:a16="http://schemas.microsoft.com/office/drawing/2014/main" id="{2E923FA9-5A49-49AD-B7CB-C6A550D14F0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2" name="Text Box 1">
          <a:extLst>
            <a:ext uri="{FF2B5EF4-FFF2-40B4-BE49-F238E27FC236}">
              <a16:creationId xmlns:a16="http://schemas.microsoft.com/office/drawing/2014/main" id="{BF5860E5-FB9D-4B51-A885-CFE224A4FF1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3" name="Text Box 1">
          <a:extLst>
            <a:ext uri="{FF2B5EF4-FFF2-40B4-BE49-F238E27FC236}">
              <a16:creationId xmlns:a16="http://schemas.microsoft.com/office/drawing/2014/main" id="{323DCE1D-D0DE-46E3-8FD2-8498449FF71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4" name="Text Box 1">
          <a:extLst>
            <a:ext uri="{FF2B5EF4-FFF2-40B4-BE49-F238E27FC236}">
              <a16:creationId xmlns:a16="http://schemas.microsoft.com/office/drawing/2014/main" id="{92BA206F-1D49-4741-B45E-1721A5BB37C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5" name="Text Box 1">
          <a:extLst>
            <a:ext uri="{FF2B5EF4-FFF2-40B4-BE49-F238E27FC236}">
              <a16:creationId xmlns:a16="http://schemas.microsoft.com/office/drawing/2014/main" id="{04FD7EA1-9659-4485-A1C2-451CE89E2AB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6" name="Text Box 1">
          <a:extLst>
            <a:ext uri="{FF2B5EF4-FFF2-40B4-BE49-F238E27FC236}">
              <a16:creationId xmlns:a16="http://schemas.microsoft.com/office/drawing/2014/main" id="{B63053EE-063B-4BA7-B059-5C986EED227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7" name="Text Box 1">
          <a:extLst>
            <a:ext uri="{FF2B5EF4-FFF2-40B4-BE49-F238E27FC236}">
              <a16:creationId xmlns:a16="http://schemas.microsoft.com/office/drawing/2014/main" id="{B7C267CA-8515-4260-8944-B2E7450FEC6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8" name="Text Box 1">
          <a:extLst>
            <a:ext uri="{FF2B5EF4-FFF2-40B4-BE49-F238E27FC236}">
              <a16:creationId xmlns:a16="http://schemas.microsoft.com/office/drawing/2014/main" id="{70DB71BB-7495-4D37-9AAF-7631C09095C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19" name="Text Box 1">
          <a:extLst>
            <a:ext uri="{FF2B5EF4-FFF2-40B4-BE49-F238E27FC236}">
              <a16:creationId xmlns:a16="http://schemas.microsoft.com/office/drawing/2014/main" id="{C3F38CBE-BFFC-4F4B-A73E-2F48218ECF8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0" name="Text Box 1">
          <a:extLst>
            <a:ext uri="{FF2B5EF4-FFF2-40B4-BE49-F238E27FC236}">
              <a16:creationId xmlns:a16="http://schemas.microsoft.com/office/drawing/2014/main" id="{65CB49BC-9735-400D-B7A8-6F2A06D26CB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1" name="Text Box 1">
          <a:extLst>
            <a:ext uri="{FF2B5EF4-FFF2-40B4-BE49-F238E27FC236}">
              <a16:creationId xmlns:a16="http://schemas.microsoft.com/office/drawing/2014/main" id="{D0F1810D-780B-4999-BA0B-6C58DF332F7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2" name="Text Box 1">
          <a:extLst>
            <a:ext uri="{FF2B5EF4-FFF2-40B4-BE49-F238E27FC236}">
              <a16:creationId xmlns:a16="http://schemas.microsoft.com/office/drawing/2014/main" id="{7943172E-C377-4559-BC25-0D21A7FEB80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3" name="Text Box 1">
          <a:extLst>
            <a:ext uri="{FF2B5EF4-FFF2-40B4-BE49-F238E27FC236}">
              <a16:creationId xmlns:a16="http://schemas.microsoft.com/office/drawing/2014/main" id="{259D4D4C-EB0C-4704-9463-FE834C6B332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4" name="Text Box 1">
          <a:extLst>
            <a:ext uri="{FF2B5EF4-FFF2-40B4-BE49-F238E27FC236}">
              <a16:creationId xmlns:a16="http://schemas.microsoft.com/office/drawing/2014/main" id="{5A3D32BE-4AD1-46A9-A0E6-A367B0A46FE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5" name="Text Box 1">
          <a:extLst>
            <a:ext uri="{FF2B5EF4-FFF2-40B4-BE49-F238E27FC236}">
              <a16:creationId xmlns:a16="http://schemas.microsoft.com/office/drawing/2014/main" id="{A648107A-E4D0-4DB7-AB4D-597C53D0E1C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6" name="Text Box 1">
          <a:extLst>
            <a:ext uri="{FF2B5EF4-FFF2-40B4-BE49-F238E27FC236}">
              <a16:creationId xmlns:a16="http://schemas.microsoft.com/office/drawing/2014/main" id="{24EE050B-C26B-4A52-8838-C7EA9C837EF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7" name="Text Box 1">
          <a:extLst>
            <a:ext uri="{FF2B5EF4-FFF2-40B4-BE49-F238E27FC236}">
              <a16:creationId xmlns:a16="http://schemas.microsoft.com/office/drawing/2014/main" id="{78F382E5-C54E-408F-BE6B-C45C7349C3A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8" name="Text Box 1">
          <a:extLst>
            <a:ext uri="{FF2B5EF4-FFF2-40B4-BE49-F238E27FC236}">
              <a16:creationId xmlns:a16="http://schemas.microsoft.com/office/drawing/2014/main" id="{3343FCD7-9CB3-463D-AF0E-227198072AF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29" name="Text Box 1">
          <a:extLst>
            <a:ext uri="{FF2B5EF4-FFF2-40B4-BE49-F238E27FC236}">
              <a16:creationId xmlns:a16="http://schemas.microsoft.com/office/drawing/2014/main" id="{D8A3B629-000A-432A-9813-EBF2CE9DDED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0" name="Text Box 1">
          <a:extLst>
            <a:ext uri="{FF2B5EF4-FFF2-40B4-BE49-F238E27FC236}">
              <a16:creationId xmlns:a16="http://schemas.microsoft.com/office/drawing/2014/main" id="{F7BFE5BB-B580-4A29-821B-4C8945F6D5B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1" name="Text Box 1">
          <a:extLst>
            <a:ext uri="{FF2B5EF4-FFF2-40B4-BE49-F238E27FC236}">
              <a16:creationId xmlns:a16="http://schemas.microsoft.com/office/drawing/2014/main" id="{5810F476-BD74-42F0-B649-542D951545A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2" name="Text Box 1">
          <a:extLst>
            <a:ext uri="{FF2B5EF4-FFF2-40B4-BE49-F238E27FC236}">
              <a16:creationId xmlns:a16="http://schemas.microsoft.com/office/drawing/2014/main" id="{256878DE-9979-4FAC-BD47-9A6B4774A2E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3" name="Text Box 1">
          <a:extLst>
            <a:ext uri="{FF2B5EF4-FFF2-40B4-BE49-F238E27FC236}">
              <a16:creationId xmlns:a16="http://schemas.microsoft.com/office/drawing/2014/main" id="{7B756B21-411E-42FF-93E1-B076789C98B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4" name="Text Box 1">
          <a:extLst>
            <a:ext uri="{FF2B5EF4-FFF2-40B4-BE49-F238E27FC236}">
              <a16:creationId xmlns:a16="http://schemas.microsoft.com/office/drawing/2014/main" id="{090E15B8-FBC8-4E37-915E-216F4A5CCAF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5" name="Text Box 1">
          <a:extLst>
            <a:ext uri="{FF2B5EF4-FFF2-40B4-BE49-F238E27FC236}">
              <a16:creationId xmlns:a16="http://schemas.microsoft.com/office/drawing/2014/main" id="{70636B2D-1590-48BB-8935-A798573DB63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6" name="Text Box 1">
          <a:extLst>
            <a:ext uri="{FF2B5EF4-FFF2-40B4-BE49-F238E27FC236}">
              <a16:creationId xmlns:a16="http://schemas.microsoft.com/office/drawing/2014/main" id="{BF2E55E0-8AD5-476A-B2D2-A509C36A1B4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7" name="Text Box 1">
          <a:extLst>
            <a:ext uri="{FF2B5EF4-FFF2-40B4-BE49-F238E27FC236}">
              <a16:creationId xmlns:a16="http://schemas.microsoft.com/office/drawing/2014/main" id="{267D0DA1-21C6-47FD-83CA-33F77D0BCE2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8" name="Text Box 1">
          <a:extLst>
            <a:ext uri="{FF2B5EF4-FFF2-40B4-BE49-F238E27FC236}">
              <a16:creationId xmlns:a16="http://schemas.microsoft.com/office/drawing/2014/main" id="{15870409-8386-40A7-A6C2-B3C05EEAFF8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39" name="Text Box 1">
          <a:extLst>
            <a:ext uri="{FF2B5EF4-FFF2-40B4-BE49-F238E27FC236}">
              <a16:creationId xmlns:a16="http://schemas.microsoft.com/office/drawing/2014/main" id="{65578CCE-3FE2-42B8-A263-C76024AC8F0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0" name="Text Box 1">
          <a:extLst>
            <a:ext uri="{FF2B5EF4-FFF2-40B4-BE49-F238E27FC236}">
              <a16:creationId xmlns:a16="http://schemas.microsoft.com/office/drawing/2014/main" id="{7C619C71-1A98-401F-8CB3-6B7B040EA00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1" name="Text Box 1">
          <a:extLst>
            <a:ext uri="{FF2B5EF4-FFF2-40B4-BE49-F238E27FC236}">
              <a16:creationId xmlns:a16="http://schemas.microsoft.com/office/drawing/2014/main" id="{E8DFE028-8473-4726-891C-7150082E1F7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2" name="Text Box 1">
          <a:extLst>
            <a:ext uri="{FF2B5EF4-FFF2-40B4-BE49-F238E27FC236}">
              <a16:creationId xmlns:a16="http://schemas.microsoft.com/office/drawing/2014/main" id="{A9D49F53-2108-4198-8B70-A65673EB918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3" name="Text Box 1">
          <a:extLst>
            <a:ext uri="{FF2B5EF4-FFF2-40B4-BE49-F238E27FC236}">
              <a16:creationId xmlns:a16="http://schemas.microsoft.com/office/drawing/2014/main" id="{A8A61017-7425-47DE-B17F-D834FB4A5E3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4" name="Text Box 1">
          <a:extLst>
            <a:ext uri="{FF2B5EF4-FFF2-40B4-BE49-F238E27FC236}">
              <a16:creationId xmlns:a16="http://schemas.microsoft.com/office/drawing/2014/main" id="{90889A01-25FC-4CA9-8C39-DDFEBC19A58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5" name="Text Box 1">
          <a:extLst>
            <a:ext uri="{FF2B5EF4-FFF2-40B4-BE49-F238E27FC236}">
              <a16:creationId xmlns:a16="http://schemas.microsoft.com/office/drawing/2014/main" id="{368C4155-D6D3-4353-8DDF-BC4FD3213C6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6" name="Text Box 1">
          <a:extLst>
            <a:ext uri="{FF2B5EF4-FFF2-40B4-BE49-F238E27FC236}">
              <a16:creationId xmlns:a16="http://schemas.microsoft.com/office/drawing/2014/main" id="{A56001AC-9B7D-404F-96FE-A32F1C04E33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7" name="Text Box 1">
          <a:extLst>
            <a:ext uri="{FF2B5EF4-FFF2-40B4-BE49-F238E27FC236}">
              <a16:creationId xmlns:a16="http://schemas.microsoft.com/office/drawing/2014/main" id="{BBCC9EC1-2911-40DA-B186-EB7A83354AD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8" name="Text Box 1">
          <a:extLst>
            <a:ext uri="{FF2B5EF4-FFF2-40B4-BE49-F238E27FC236}">
              <a16:creationId xmlns:a16="http://schemas.microsoft.com/office/drawing/2014/main" id="{8CBD6E4B-667B-48D3-84AF-B90FD692E0C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49" name="Text Box 1">
          <a:extLst>
            <a:ext uri="{FF2B5EF4-FFF2-40B4-BE49-F238E27FC236}">
              <a16:creationId xmlns:a16="http://schemas.microsoft.com/office/drawing/2014/main" id="{E185C0E9-55E7-423D-ABAE-89748A80FE3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0" name="Text Box 1">
          <a:extLst>
            <a:ext uri="{FF2B5EF4-FFF2-40B4-BE49-F238E27FC236}">
              <a16:creationId xmlns:a16="http://schemas.microsoft.com/office/drawing/2014/main" id="{D32F936D-7882-48D5-8A37-2DB75FB749A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1" name="Text Box 1">
          <a:extLst>
            <a:ext uri="{FF2B5EF4-FFF2-40B4-BE49-F238E27FC236}">
              <a16:creationId xmlns:a16="http://schemas.microsoft.com/office/drawing/2014/main" id="{8DA1EEB3-9947-424A-B236-30291289685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2" name="Text Box 1">
          <a:extLst>
            <a:ext uri="{FF2B5EF4-FFF2-40B4-BE49-F238E27FC236}">
              <a16:creationId xmlns:a16="http://schemas.microsoft.com/office/drawing/2014/main" id="{2E3011CA-FB47-4792-BB3D-48FC1421F56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3" name="Text Box 1">
          <a:extLst>
            <a:ext uri="{FF2B5EF4-FFF2-40B4-BE49-F238E27FC236}">
              <a16:creationId xmlns:a16="http://schemas.microsoft.com/office/drawing/2014/main" id="{9C5FF771-290F-4FF2-8F99-CFF5823AF4B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4" name="Text Box 1">
          <a:extLst>
            <a:ext uri="{FF2B5EF4-FFF2-40B4-BE49-F238E27FC236}">
              <a16:creationId xmlns:a16="http://schemas.microsoft.com/office/drawing/2014/main" id="{011FB80A-9758-460C-918B-7DFABFB989F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5" name="Text Box 1">
          <a:extLst>
            <a:ext uri="{FF2B5EF4-FFF2-40B4-BE49-F238E27FC236}">
              <a16:creationId xmlns:a16="http://schemas.microsoft.com/office/drawing/2014/main" id="{DD311150-A58F-4026-AC9A-40244573379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6" name="Text Box 1">
          <a:extLst>
            <a:ext uri="{FF2B5EF4-FFF2-40B4-BE49-F238E27FC236}">
              <a16:creationId xmlns:a16="http://schemas.microsoft.com/office/drawing/2014/main" id="{5D2F70AF-9FEF-4B8C-A7CB-1BA77BB1CD0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7" name="Text Box 1">
          <a:extLst>
            <a:ext uri="{FF2B5EF4-FFF2-40B4-BE49-F238E27FC236}">
              <a16:creationId xmlns:a16="http://schemas.microsoft.com/office/drawing/2014/main" id="{CEC3E8D0-42BA-4368-B421-7F9B82E0DB8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8" name="Text Box 1">
          <a:extLst>
            <a:ext uri="{FF2B5EF4-FFF2-40B4-BE49-F238E27FC236}">
              <a16:creationId xmlns:a16="http://schemas.microsoft.com/office/drawing/2014/main" id="{21D32C11-8E5E-4F75-8BEA-A233C1D8743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59" name="Text Box 1">
          <a:extLst>
            <a:ext uri="{FF2B5EF4-FFF2-40B4-BE49-F238E27FC236}">
              <a16:creationId xmlns:a16="http://schemas.microsoft.com/office/drawing/2014/main" id="{46C03792-44DB-4B50-87A4-8DABF6F4783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0" name="Text Box 1">
          <a:extLst>
            <a:ext uri="{FF2B5EF4-FFF2-40B4-BE49-F238E27FC236}">
              <a16:creationId xmlns:a16="http://schemas.microsoft.com/office/drawing/2014/main" id="{FEBED7AD-7976-4DC3-B1F1-04BD3A54A93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1" name="Text Box 1">
          <a:extLst>
            <a:ext uri="{FF2B5EF4-FFF2-40B4-BE49-F238E27FC236}">
              <a16:creationId xmlns:a16="http://schemas.microsoft.com/office/drawing/2014/main" id="{AB5E6644-E6AE-4806-87CB-D67ED8A3051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2" name="Text Box 1">
          <a:extLst>
            <a:ext uri="{FF2B5EF4-FFF2-40B4-BE49-F238E27FC236}">
              <a16:creationId xmlns:a16="http://schemas.microsoft.com/office/drawing/2014/main" id="{CE23AEC8-4ABD-43E2-8B3E-275E8F11B8A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3" name="Text Box 1">
          <a:extLst>
            <a:ext uri="{FF2B5EF4-FFF2-40B4-BE49-F238E27FC236}">
              <a16:creationId xmlns:a16="http://schemas.microsoft.com/office/drawing/2014/main" id="{87FF7BAB-9A0E-4E18-A233-E8ABE1E7F0E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4" name="Text Box 1">
          <a:extLst>
            <a:ext uri="{FF2B5EF4-FFF2-40B4-BE49-F238E27FC236}">
              <a16:creationId xmlns:a16="http://schemas.microsoft.com/office/drawing/2014/main" id="{8860EFF9-B6E9-4EB7-9A34-452D0324D64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5" name="Text Box 1">
          <a:extLst>
            <a:ext uri="{FF2B5EF4-FFF2-40B4-BE49-F238E27FC236}">
              <a16:creationId xmlns:a16="http://schemas.microsoft.com/office/drawing/2014/main" id="{8454606B-FBBC-4290-B723-BD523850CE2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6" name="Text Box 1">
          <a:extLst>
            <a:ext uri="{FF2B5EF4-FFF2-40B4-BE49-F238E27FC236}">
              <a16:creationId xmlns:a16="http://schemas.microsoft.com/office/drawing/2014/main" id="{20A62074-9327-460D-AFD5-FE3FF44F03B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7" name="Text Box 1">
          <a:extLst>
            <a:ext uri="{FF2B5EF4-FFF2-40B4-BE49-F238E27FC236}">
              <a16:creationId xmlns:a16="http://schemas.microsoft.com/office/drawing/2014/main" id="{F85BCD78-F03D-40E6-AFA4-2E8CCAABF1D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8" name="Text Box 1">
          <a:extLst>
            <a:ext uri="{FF2B5EF4-FFF2-40B4-BE49-F238E27FC236}">
              <a16:creationId xmlns:a16="http://schemas.microsoft.com/office/drawing/2014/main" id="{792B1F0D-8841-4519-9E93-418E1C83545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69" name="Text Box 1">
          <a:extLst>
            <a:ext uri="{FF2B5EF4-FFF2-40B4-BE49-F238E27FC236}">
              <a16:creationId xmlns:a16="http://schemas.microsoft.com/office/drawing/2014/main" id="{5F458956-8B92-4583-86C7-A3306889F63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0" name="Text Box 1">
          <a:extLst>
            <a:ext uri="{FF2B5EF4-FFF2-40B4-BE49-F238E27FC236}">
              <a16:creationId xmlns:a16="http://schemas.microsoft.com/office/drawing/2014/main" id="{F3BF6015-CC68-4B26-B120-7C239990942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1" name="Text Box 1">
          <a:extLst>
            <a:ext uri="{FF2B5EF4-FFF2-40B4-BE49-F238E27FC236}">
              <a16:creationId xmlns:a16="http://schemas.microsoft.com/office/drawing/2014/main" id="{1F4EF25E-F0EE-4031-BD17-008BA23E700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2" name="Text Box 1">
          <a:extLst>
            <a:ext uri="{FF2B5EF4-FFF2-40B4-BE49-F238E27FC236}">
              <a16:creationId xmlns:a16="http://schemas.microsoft.com/office/drawing/2014/main" id="{C12028D7-D253-4C8F-AB40-7E774A7401F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3" name="Text Box 1">
          <a:extLst>
            <a:ext uri="{FF2B5EF4-FFF2-40B4-BE49-F238E27FC236}">
              <a16:creationId xmlns:a16="http://schemas.microsoft.com/office/drawing/2014/main" id="{DCAEE8E1-A842-4582-9C7E-52D0E06481C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4" name="Text Box 1">
          <a:extLst>
            <a:ext uri="{FF2B5EF4-FFF2-40B4-BE49-F238E27FC236}">
              <a16:creationId xmlns:a16="http://schemas.microsoft.com/office/drawing/2014/main" id="{682609B9-6995-4BC2-A766-70AA5D4DDDC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5" name="Text Box 1">
          <a:extLst>
            <a:ext uri="{FF2B5EF4-FFF2-40B4-BE49-F238E27FC236}">
              <a16:creationId xmlns:a16="http://schemas.microsoft.com/office/drawing/2014/main" id="{2BD8C700-2659-42BF-A2D4-D9E3CC857D9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6" name="Text Box 1">
          <a:extLst>
            <a:ext uri="{FF2B5EF4-FFF2-40B4-BE49-F238E27FC236}">
              <a16:creationId xmlns:a16="http://schemas.microsoft.com/office/drawing/2014/main" id="{FECD80C4-8EA8-487D-A6DD-1FE68BB6A2A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7" name="Text Box 1">
          <a:extLst>
            <a:ext uri="{FF2B5EF4-FFF2-40B4-BE49-F238E27FC236}">
              <a16:creationId xmlns:a16="http://schemas.microsoft.com/office/drawing/2014/main" id="{47860E28-BD2D-40C5-8ED0-BEB5BBE6312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8" name="Text Box 1">
          <a:extLst>
            <a:ext uri="{FF2B5EF4-FFF2-40B4-BE49-F238E27FC236}">
              <a16:creationId xmlns:a16="http://schemas.microsoft.com/office/drawing/2014/main" id="{58E63D92-0B67-4FA3-B0D6-A119069AC63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79" name="Text Box 1">
          <a:extLst>
            <a:ext uri="{FF2B5EF4-FFF2-40B4-BE49-F238E27FC236}">
              <a16:creationId xmlns:a16="http://schemas.microsoft.com/office/drawing/2014/main" id="{B3986843-4B67-4F96-8175-AE3946A3C40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0" name="Text Box 1">
          <a:extLst>
            <a:ext uri="{FF2B5EF4-FFF2-40B4-BE49-F238E27FC236}">
              <a16:creationId xmlns:a16="http://schemas.microsoft.com/office/drawing/2014/main" id="{64C8FA8C-EE3F-4D77-9EE2-F99490B68B0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1" name="Text Box 1">
          <a:extLst>
            <a:ext uri="{FF2B5EF4-FFF2-40B4-BE49-F238E27FC236}">
              <a16:creationId xmlns:a16="http://schemas.microsoft.com/office/drawing/2014/main" id="{01DF492B-218C-4B24-8EBB-804F6DC1CC9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2" name="Text Box 1">
          <a:extLst>
            <a:ext uri="{FF2B5EF4-FFF2-40B4-BE49-F238E27FC236}">
              <a16:creationId xmlns:a16="http://schemas.microsoft.com/office/drawing/2014/main" id="{6348FE45-AEC1-418B-947A-62F8299DD49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3" name="Text Box 1">
          <a:extLst>
            <a:ext uri="{FF2B5EF4-FFF2-40B4-BE49-F238E27FC236}">
              <a16:creationId xmlns:a16="http://schemas.microsoft.com/office/drawing/2014/main" id="{C74DCCB8-B18F-4883-B202-242AB941E8A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4" name="Text Box 1">
          <a:extLst>
            <a:ext uri="{FF2B5EF4-FFF2-40B4-BE49-F238E27FC236}">
              <a16:creationId xmlns:a16="http://schemas.microsoft.com/office/drawing/2014/main" id="{5E4E0E9C-40FB-4171-8388-78DA122046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5" name="Text Box 1">
          <a:extLst>
            <a:ext uri="{FF2B5EF4-FFF2-40B4-BE49-F238E27FC236}">
              <a16:creationId xmlns:a16="http://schemas.microsoft.com/office/drawing/2014/main" id="{BBA8DBCB-57EC-44CB-8029-6A76E2ACEC4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6" name="Text Box 1">
          <a:extLst>
            <a:ext uri="{FF2B5EF4-FFF2-40B4-BE49-F238E27FC236}">
              <a16:creationId xmlns:a16="http://schemas.microsoft.com/office/drawing/2014/main" id="{8B3112DF-C335-46E1-A716-AB9DA6C9F30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7" name="Text Box 1">
          <a:extLst>
            <a:ext uri="{FF2B5EF4-FFF2-40B4-BE49-F238E27FC236}">
              <a16:creationId xmlns:a16="http://schemas.microsoft.com/office/drawing/2014/main" id="{9BEEAEF6-C7EE-4301-807D-3B3B10DBE7F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8" name="Text Box 1">
          <a:extLst>
            <a:ext uri="{FF2B5EF4-FFF2-40B4-BE49-F238E27FC236}">
              <a16:creationId xmlns:a16="http://schemas.microsoft.com/office/drawing/2014/main" id="{AA65467F-FE53-4FEC-9073-6DEA14AAB31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89" name="Text Box 1">
          <a:extLst>
            <a:ext uri="{FF2B5EF4-FFF2-40B4-BE49-F238E27FC236}">
              <a16:creationId xmlns:a16="http://schemas.microsoft.com/office/drawing/2014/main" id="{E15138C8-954C-4098-B69B-9B7D7FF4860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0" name="Text Box 1">
          <a:extLst>
            <a:ext uri="{FF2B5EF4-FFF2-40B4-BE49-F238E27FC236}">
              <a16:creationId xmlns:a16="http://schemas.microsoft.com/office/drawing/2014/main" id="{8210B626-469C-4880-98A5-D763BFCA894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1" name="Text Box 1">
          <a:extLst>
            <a:ext uri="{FF2B5EF4-FFF2-40B4-BE49-F238E27FC236}">
              <a16:creationId xmlns:a16="http://schemas.microsoft.com/office/drawing/2014/main" id="{9C7521CE-F9A9-43B2-A74B-528D2EFC4A8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2" name="Text Box 1">
          <a:extLst>
            <a:ext uri="{FF2B5EF4-FFF2-40B4-BE49-F238E27FC236}">
              <a16:creationId xmlns:a16="http://schemas.microsoft.com/office/drawing/2014/main" id="{E26C2BE5-8DD0-49F6-9E9E-32286F10E9E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3" name="Text Box 1">
          <a:extLst>
            <a:ext uri="{FF2B5EF4-FFF2-40B4-BE49-F238E27FC236}">
              <a16:creationId xmlns:a16="http://schemas.microsoft.com/office/drawing/2014/main" id="{82D71212-12EF-47C2-93BE-34C45D9E95A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4" name="Text Box 1">
          <a:extLst>
            <a:ext uri="{FF2B5EF4-FFF2-40B4-BE49-F238E27FC236}">
              <a16:creationId xmlns:a16="http://schemas.microsoft.com/office/drawing/2014/main" id="{84690439-43CD-49B2-843B-F3E2230B710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5" name="Text Box 1">
          <a:extLst>
            <a:ext uri="{FF2B5EF4-FFF2-40B4-BE49-F238E27FC236}">
              <a16:creationId xmlns:a16="http://schemas.microsoft.com/office/drawing/2014/main" id="{F1B8333D-8218-4D8F-B32E-47B09767F74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6" name="Text Box 1">
          <a:extLst>
            <a:ext uri="{FF2B5EF4-FFF2-40B4-BE49-F238E27FC236}">
              <a16:creationId xmlns:a16="http://schemas.microsoft.com/office/drawing/2014/main" id="{2C6C817C-1AA0-4F1D-8824-614595AB5BC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7" name="Text Box 1">
          <a:extLst>
            <a:ext uri="{FF2B5EF4-FFF2-40B4-BE49-F238E27FC236}">
              <a16:creationId xmlns:a16="http://schemas.microsoft.com/office/drawing/2014/main" id="{B679AD05-66FF-43E0-85F1-529D512E2CB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8" name="Text Box 1">
          <a:extLst>
            <a:ext uri="{FF2B5EF4-FFF2-40B4-BE49-F238E27FC236}">
              <a16:creationId xmlns:a16="http://schemas.microsoft.com/office/drawing/2014/main" id="{3DD1521D-6094-4E73-98AD-D8328A143DD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399" name="Text Box 1">
          <a:extLst>
            <a:ext uri="{FF2B5EF4-FFF2-40B4-BE49-F238E27FC236}">
              <a16:creationId xmlns:a16="http://schemas.microsoft.com/office/drawing/2014/main" id="{930CF6CD-CDEB-4A17-B97A-761A0B1BF86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0" name="Text Box 1">
          <a:extLst>
            <a:ext uri="{FF2B5EF4-FFF2-40B4-BE49-F238E27FC236}">
              <a16:creationId xmlns:a16="http://schemas.microsoft.com/office/drawing/2014/main" id="{6DED4CA8-EB46-4367-B254-C0FE224B618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1" name="Text Box 1">
          <a:extLst>
            <a:ext uri="{FF2B5EF4-FFF2-40B4-BE49-F238E27FC236}">
              <a16:creationId xmlns:a16="http://schemas.microsoft.com/office/drawing/2014/main" id="{D5721078-14F7-403B-9F8D-D5A33369D9F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2" name="Text Box 1">
          <a:extLst>
            <a:ext uri="{FF2B5EF4-FFF2-40B4-BE49-F238E27FC236}">
              <a16:creationId xmlns:a16="http://schemas.microsoft.com/office/drawing/2014/main" id="{4263EAE6-9829-453D-AF84-40637BD4AA5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3" name="Text Box 1">
          <a:extLst>
            <a:ext uri="{FF2B5EF4-FFF2-40B4-BE49-F238E27FC236}">
              <a16:creationId xmlns:a16="http://schemas.microsoft.com/office/drawing/2014/main" id="{D8514C75-46B0-4AB9-A668-C64EFC00380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4" name="Text Box 1">
          <a:extLst>
            <a:ext uri="{FF2B5EF4-FFF2-40B4-BE49-F238E27FC236}">
              <a16:creationId xmlns:a16="http://schemas.microsoft.com/office/drawing/2014/main" id="{A25B457F-BBEA-4F7F-ABF6-176B5C2004B7}"/>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5" name="Text Box 1">
          <a:extLst>
            <a:ext uri="{FF2B5EF4-FFF2-40B4-BE49-F238E27FC236}">
              <a16:creationId xmlns:a16="http://schemas.microsoft.com/office/drawing/2014/main" id="{81D4A237-9ACD-42F0-AAB6-FC96D665F5B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6" name="Text Box 1">
          <a:extLst>
            <a:ext uri="{FF2B5EF4-FFF2-40B4-BE49-F238E27FC236}">
              <a16:creationId xmlns:a16="http://schemas.microsoft.com/office/drawing/2014/main" id="{80A87B99-6944-4B04-9F33-CA3A066A574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7" name="Text Box 1">
          <a:extLst>
            <a:ext uri="{FF2B5EF4-FFF2-40B4-BE49-F238E27FC236}">
              <a16:creationId xmlns:a16="http://schemas.microsoft.com/office/drawing/2014/main" id="{DA1C383E-8038-401C-9E04-4C08CA044C2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8" name="Text Box 1">
          <a:extLst>
            <a:ext uri="{FF2B5EF4-FFF2-40B4-BE49-F238E27FC236}">
              <a16:creationId xmlns:a16="http://schemas.microsoft.com/office/drawing/2014/main" id="{8A5A9923-A7C4-48A6-9712-39B031A15FA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09" name="Text Box 1">
          <a:extLst>
            <a:ext uri="{FF2B5EF4-FFF2-40B4-BE49-F238E27FC236}">
              <a16:creationId xmlns:a16="http://schemas.microsoft.com/office/drawing/2014/main" id="{39D95FEE-D828-4357-86D5-DA6CCA1892F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0" name="Text Box 1">
          <a:extLst>
            <a:ext uri="{FF2B5EF4-FFF2-40B4-BE49-F238E27FC236}">
              <a16:creationId xmlns:a16="http://schemas.microsoft.com/office/drawing/2014/main" id="{2CFFBD97-9869-4295-9DC0-F29AAEFA35D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1" name="Text Box 1">
          <a:extLst>
            <a:ext uri="{FF2B5EF4-FFF2-40B4-BE49-F238E27FC236}">
              <a16:creationId xmlns:a16="http://schemas.microsoft.com/office/drawing/2014/main" id="{4FE70175-893A-4005-BD02-582BC9BDE00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2" name="Text Box 1">
          <a:extLst>
            <a:ext uri="{FF2B5EF4-FFF2-40B4-BE49-F238E27FC236}">
              <a16:creationId xmlns:a16="http://schemas.microsoft.com/office/drawing/2014/main" id="{7F81A518-3FC2-4C61-8CA5-2DD8E271B18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3" name="Text Box 1">
          <a:extLst>
            <a:ext uri="{FF2B5EF4-FFF2-40B4-BE49-F238E27FC236}">
              <a16:creationId xmlns:a16="http://schemas.microsoft.com/office/drawing/2014/main" id="{98A1AA89-E995-4922-BAA2-2943D624D0D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4" name="Text Box 1">
          <a:extLst>
            <a:ext uri="{FF2B5EF4-FFF2-40B4-BE49-F238E27FC236}">
              <a16:creationId xmlns:a16="http://schemas.microsoft.com/office/drawing/2014/main" id="{5A72DE6C-50CC-45C8-A96B-B574D440C11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5" name="Text Box 1">
          <a:extLst>
            <a:ext uri="{FF2B5EF4-FFF2-40B4-BE49-F238E27FC236}">
              <a16:creationId xmlns:a16="http://schemas.microsoft.com/office/drawing/2014/main" id="{228C278F-8793-4CDB-A403-56394B09147F}"/>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6" name="Text Box 1">
          <a:extLst>
            <a:ext uri="{FF2B5EF4-FFF2-40B4-BE49-F238E27FC236}">
              <a16:creationId xmlns:a16="http://schemas.microsoft.com/office/drawing/2014/main" id="{012DFE4A-680C-4872-8D5A-E94F7A0625C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7" name="Text Box 1">
          <a:extLst>
            <a:ext uri="{FF2B5EF4-FFF2-40B4-BE49-F238E27FC236}">
              <a16:creationId xmlns:a16="http://schemas.microsoft.com/office/drawing/2014/main" id="{C42B10AF-5E39-4E2B-89B6-5CE080F8AB4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8" name="Text Box 1">
          <a:extLst>
            <a:ext uri="{FF2B5EF4-FFF2-40B4-BE49-F238E27FC236}">
              <a16:creationId xmlns:a16="http://schemas.microsoft.com/office/drawing/2014/main" id="{27B38498-A10E-4011-81F3-43D952824C6D}"/>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19" name="Text Box 1">
          <a:extLst>
            <a:ext uri="{FF2B5EF4-FFF2-40B4-BE49-F238E27FC236}">
              <a16:creationId xmlns:a16="http://schemas.microsoft.com/office/drawing/2014/main" id="{D4D4FDA0-D1D1-4654-BBEA-4084B862E65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0" name="Text Box 1">
          <a:extLst>
            <a:ext uri="{FF2B5EF4-FFF2-40B4-BE49-F238E27FC236}">
              <a16:creationId xmlns:a16="http://schemas.microsoft.com/office/drawing/2014/main" id="{BFE26646-BE41-4DA8-93D6-74BB70F0925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1" name="Text Box 1">
          <a:extLst>
            <a:ext uri="{FF2B5EF4-FFF2-40B4-BE49-F238E27FC236}">
              <a16:creationId xmlns:a16="http://schemas.microsoft.com/office/drawing/2014/main" id="{1BCB85C4-7F3F-4DEB-A572-475DE5D6CFF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2" name="Text Box 1">
          <a:extLst>
            <a:ext uri="{FF2B5EF4-FFF2-40B4-BE49-F238E27FC236}">
              <a16:creationId xmlns:a16="http://schemas.microsoft.com/office/drawing/2014/main" id="{6548E58B-2B28-40C7-9F2D-6CBF29312D4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3" name="Text Box 1">
          <a:extLst>
            <a:ext uri="{FF2B5EF4-FFF2-40B4-BE49-F238E27FC236}">
              <a16:creationId xmlns:a16="http://schemas.microsoft.com/office/drawing/2014/main" id="{F2823C7D-31E9-419E-8CFC-F7549A5136A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4" name="Text Box 1">
          <a:extLst>
            <a:ext uri="{FF2B5EF4-FFF2-40B4-BE49-F238E27FC236}">
              <a16:creationId xmlns:a16="http://schemas.microsoft.com/office/drawing/2014/main" id="{4C47EE54-2CD5-4F29-A3BA-EF3AF81E523A}"/>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5" name="Text Box 1">
          <a:extLst>
            <a:ext uri="{FF2B5EF4-FFF2-40B4-BE49-F238E27FC236}">
              <a16:creationId xmlns:a16="http://schemas.microsoft.com/office/drawing/2014/main" id="{917F91F2-81D3-49A7-897E-3E41C5FBE38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6" name="Text Box 1">
          <a:extLst>
            <a:ext uri="{FF2B5EF4-FFF2-40B4-BE49-F238E27FC236}">
              <a16:creationId xmlns:a16="http://schemas.microsoft.com/office/drawing/2014/main" id="{E74842DE-54A1-4F83-8C02-00FFC50E74F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7" name="Text Box 1">
          <a:extLst>
            <a:ext uri="{FF2B5EF4-FFF2-40B4-BE49-F238E27FC236}">
              <a16:creationId xmlns:a16="http://schemas.microsoft.com/office/drawing/2014/main" id="{4A744AFD-820E-46CB-8D5D-83499F26C4D6}"/>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8" name="Text Box 1">
          <a:extLst>
            <a:ext uri="{FF2B5EF4-FFF2-40B4-BE49-F238E27FC236}">
              <a16:creationId xmlns:a16="http://schemas.microsoft.com/office/drawing/2014/main" id="{F1C75E8A-DBAF-4445-89C6-B0F5C76DDB1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29" name="Text Box 1">
          <a:extLst>
            <a:ext uri="{FF2B5EF4-FFF2-40B4-BE49-F238E27FC236}">
              <a16:creationId xmlns:a16="http://schemas.microsoft.com/office/drawing/2014/main" id="{FC934127-BE02-49EA-8670-68D4DD9FFC8C}"/>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0" name="Text Box 1">
          <a:extLst>
            <a:ext uri="{FF2B5EF4-FFF2-40B4-BE49-F238E27FC236}">
              <a16:creationId xmlns:a16="http://schemas.microsoft.com/office/drawing/2014/main" id="{9D01D0D6-7D40-4A6D-9C64-39EF2EC67A0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1" name="Text Box 1">
          <a:extLst>
            <a:ext uri="{FF2B5EF4-FFF2-40B4-BE49-F238E27FC236}">
              <a16:creationId xmlns:a16="http://schemas.microsoft.com/office/drawing/2014/main" id="{D1194C60-D688-4273-B737-D083E3D4BF0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2" name="Text Box 1">
          <a:extLst>
            <a:ext uri="{FF2B5EF4-FFF2-40B4-BE49-F238E27FC236}">
              <a16:creationId xmlns:a16="http://schemas.microsoft.com/office/drawing/2014/main" id="{5FF1C0C8-CD1F-411D-B498-B22A147037A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3" name="Text Box 1">
          <a:extLst>
            <a:ext uri="{FF2B5EF4-FFF2-40B4-BE49-F238E27FC236}">
              <a16:creationId xmlns:a16="http://schemas.microsoft.com/office/drawing/2014/main" id="{7391C224-9031-4E0E-B3A7-71F4F5CD6A1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4" name="Text Box 1">
          <a:extLst>
            <a:ext uri="{FF2B5EF4-FFF2-40B4-BE49-F238E27FC236}">
              <a16:creationId xmlns:a16="http://schemas.microsoft.com/office/drawing/2014/main" id="{B3F841F1-0AD7-4AB2-AA63-148B97069F7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5" name="Text Box 1">
          <a:extLst>
            <a:ext uri="{FF2B5EF4-FFF2-40B4-BE49-F238E27FC236}">
              <a16:creationId xmlns:a16="http://schemas.microsoft.com/office/drawing/2014/main" id="{D1740A02-0048-4188-8814-9B66B56BE48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6" name="Text Box 1">
          <a:extLst>
            <a:ext uri="{FF2B5EF4-FFF2-40B4-BE49-F238E27FC236}">
              <a16:creationId xmlns:a16="http://schemas.microsoft.com/office/drawing/2014/main" id="{001C6DC9-93A9-43F2-B172-ADC07DAC4390}"/>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7" name="Text Box 1">
          <a:extLst>
            <a:ext uri="{FF2B5EF4-FFF2-40B4-BE49-F238E27FC236}">
              <a16:creationId xmlns:a16="http://schemas.microsoft.com/office/drawing/2014/main" id="{F02148DF-0EED-4F4A-B946-31E83A206C0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8" name="Text Box 1">
          <a:extLst>
            <a:ext uri="{FF2B5EF4-FFF2-40B4-BE49-F238E27FC236}">
              <a16:creationId xmlns:a16="http://schemas.microsoft.com/office/drawing/2014/main" id="{DD6E0591-12C8-42A5-BBAD-79899FE59B7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39" name="Text Box 1">
          <a:extLst>
            <a:ext uri="{FF2B5EF4-FFF2-40B4-BE49-F238E27FC236}">
              <a16:creationId xmlns:a16="http://schemas.microsoft.com/office/drawing/2014/main" id="{C4AD63C6-6867-4305-B16E-19C5DA76E9D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0" name="Text Box 1">
          <a:extLst>
            <a:ext uri="{FF2B5EF4-FFF2-40B4-BE49-F238E27FC236}">
              <a16:creationId xmlns:a16="http://schemas.microsoft.com/office/drawing/2014/main" id="{9DF22F53-698D-46E4-A9C6-55C7E6612551}"/>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1" name="Text Box 1">
          <a:extLst>
            <a:ext uri="{FF2B5EF4-FFF2-40B4-BE49-F238E27FC236}">
              <a16:creationId xmlns:a16="http://schemas.microsoft.com/office/drawing/2014/main" id="{DC7288A8-64AD-435C-B3E7-E93BCA298BF3}"/>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2" name="Text Box 1">
          <a:extLst>
            <a:ext uri="{FF2B5EF4-FFF2-40B4-BE49-F238E27FC236}">
              <a16:creationId xmlns:a16="http://schemas.microsoft.com/office/drawing/2014/main" id="{555A6731-F86E-4DE5-8CE0-50C8632796B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3" name="Text Box 1">
          <a:extLst>
            <a:ext uri="{FF2B5EF4-FFF2-40B4-BE49-F238E27FC236}">
              <a16:creationId xmlns:a16="http://schemas.microsoft.com/office/drawing/2014/main" id="{36B5C98C-3620-4592-BF85-73C9B9F57E1E}"/>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4" name="Text Box 1">
          <a:extLst>
            <a:ext uri="{FF2B5EF4-FFF2-40B4-BE49-F238E27FC236}">
              <a16:creationId xmlns:a16="http://schemas.microsoft.com/office/drawing/2014/main" id="{E8AE900E-AC24-42EB-B398-5DCBFB4D3082}"/>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5" name="Text Box 1">
          <a:extLst>
            <a:ext uri="{FF2B5EF4-FFF2-40B4-BE49-F238E27FC236}">
              <a16:creationId xmlns:a16="http://schemas.microsoft.com/office/drawing/2014/main" id="{6F635345-3A91-44A6-B9E0-86A5688F4354}"/>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6" name="Text Box 1">
          <a:extLst>
            <a:ext uri="{FF2B5EF4-FFF2-40B4-BE49-F238E27FC236}">
              <a16:creationId xmlns:a16="http://schemas.microsoft.com/office/drawing/2014/main" id="{C668859E-BD49-467B-BD68-DB26ECABB82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7" name="Text Box 1">
          <a:extLst>
            <a:ext uri="{FF2B5EF4-FFF2-40B4-BE49-F238E27FC236}">
              <a16:creationId xmlns:a16="http://schemas.microsoft.com/office/drawing/2014/main" id="{599B5D08-4EC7-4523-B6EF-4AED266D194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8" name="Text Box 1">
          <a:extLst>
            <a:ext uri="{FF2B5EF4-FFF2-40B4-BE49-F238E27FC236}">
              <a16:creationId xmlns:a16="http://schemas.microsoft.com/office/drawing/2014/main" id="{2DD918B6-F2BB-41D2-833E-B290504D0638}"/>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49" name="Text Box 1">
          <a:extLst>
            <a:ext uri="{FF2B5EF4-FFF2-40B4-BE49-F238E27FC236}">
              <a16:creationId xmlns:a16="http://schemas.microsoft.com/office/drawing/2014/main" id="{C884978D-88E3-430C-88F7-1360C953DC7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50" name="Text Box 1">
          <a:extLst>
            <a:ext uri="{FF2B5EF4-FFF2-40B4-BE49-F238E27FC236}">
              <a16:creationId xmlns:a16="http://schemas.microsoft.com/office/drawing/2014/main" id="{73B3593D-187B-4831-92F2-302E540AD55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51" name="Text Box 1">
          <a:extLst>
            <a:ext uri="{FF2B5EF4-FFF2-40B4-BE49-F238E27FC236}">
              <a16:creationId xmlns:a16="http://schemas.microsoft.com/office/drawing/2014/main" id="{F14CA427-1989-4D9D-A1FA-D264522ECA3B}"/>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52" name="Text Box 1">
          <a:extLst>
            <a:ext uri="{FF2B5EF4-FFF2-40B4-BE49-F238E27FC236}">
              <a16:creationId xmlns:a16="http://schemas.microsoft.com/office/drawing/2014/main" id="{D7DABF9F-0AAB-4B1B-9B87-F0951FDAC9E5}"/>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165100</xdr:colOff>
      <xdr:row>4</xdr:row>
      <xdr:rowOff>165100</xdr:rowOff>
    </xdr:to>
    <xdr:sp macro="" textlink="">
      <xdr:nvSpPr>
        <xdr:cNvPr id="3453" name="Text Box 1">
          <a:extLst>
            <a:ext uri="{FF2B5EF4-FFF2-40B4-BE49-F238E27FC236}">
              <a16:creationId xmlns:a16="http://schemas.microsoft.com/office/drawing/2014/main" id="{09622AE7-87F1-4A4B-811E-33A37D85A8F9}"/>
            </a:ext>
          </a:extLst>
        </xdr:cNvPr>
        <xdr:cNvSpPr txBox="1">
          <a:spLocks noChangeArrowheads="1"/>
        </xdr:cNvSpPr>
      </xdr:nvSpPr>
      <xdr:spPr bwMode="auto">
        <a:xfrm>
          <a:off x="5638800" y="1073150"/>
          <a:ext cx="165100" cy="16510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9525</xdr:colOff>
      <xdr:row>4</xdr:row>
      <xdr:rowOff>85725</xdr:rowOff>
    </xdr:from>
    <xdr:to>
      <xdr:col>5</xdr:col>
      <xdr:colOff>168275</xdr:colOff>
      <xdr:row>5</xdr:row>
      <xdr:rowOff>73025</xdr:rowOff>
    </xdr:to>
    <xdr:sp macro="" textlink="">
      <xdr:nvSpPr>
        <xdr:cNvPr id="3454" name="Text Box 1">
          <a:extLst>
            <a:ext uri="{FF2B5EF4-FFF2-40B4-BE49-F238E27FC236}">
              <a16:creationId xmlns:a16="http://schemas.microsoft.com/office/drawing/2014/main" id="{6E1DE273-23DD-4C57-8D4B-93AFFCA6D163}"/>
            </a:ext>
          </a:extLst>
        </xdr:cNvPr>
        <xdr:cNvSpPr txBox="1">
          <a:spLocks noChangeArrowheads="1"/>
        </xdr:cNvSpPr>
      </xdr:nvSpPr>
      <xdr:spPr bwMode="auto">
        <a:xfrm rot="4979291">
          <a:off x="5651500" y="1162050"/>
          <a:ext cx="158750" cy="158750"/>
        </a:xfrm>
        <a:prstGeom prst="rect">
          <a:avLst/>
        </a:prstGeom>
        <a:noFill/>
        <a:ln>
          <a:noFill/>
        </a:ln>
        <a:effectLst>
          <a:outerShdw dist="35921" dir="2700000" algn="ctr" rotWithShape="0">
            <a:srgbClr val="00000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se\assec_dados\WINDOWS\TEMP\SERHI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e-1351154\trabalhos%20sp\DIVIDA\Indicadores\Quadros%20indicadore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fls03\SEAFI\excel\NFSP\Arquivo%20Morto\Acerto_97_98_(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sof0008\deafi\excel\NFSP\Arquivo%20Morto\Acerto_97_98_(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sof0008\deafi\Excel\vinculo\vincul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fls03\SEAFI\Excel\vinculo\vincul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sof0008\deafi\Assuntos\Decreto%20de%20Programa&#231;&#227;o\2004\ESTUDOS%20E%20SIMULA&#199;&#213;ES\Corte_Despesas_Administrativ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fls03\SEAFI\Assuntos\Decreto%20de%20Programa&#231;&#227;o\2004\ESTUDOS%20E%20SIMULA&#199;&#213;ES\Corte_Despesas_Administrativa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sof0008\deafi\2006\Discricion&#225;rias\Despesas%20de%20Funcionamento\SECAD%20-%20Ernani\2003\Di&#225;rias&amp;Passagens\2003-06-12%20MC%20Limit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fls03\gabin\2022\Limite%20Or&#231;ament&#225;rio\Defini&#231;&#227;o%20Limite%20Secret&#225;rio\SECAD%20-%20Ernani\2003\Di&#225;rias&amp;Passagens\2003-06-12%20MC%20Limit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Documents%20and%20Settings\julioams\Configura&#231;&#245;es%20locais\Temporary%20Internet%20Files\OLK1\dados%20do%20emprego%20celetista%20RAIS%20e%20CAGED%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fls03\SEAFI\2006\Discricion&#225;rias\Despesas%20de%20Funcionamento\SECAD%20-%20Ernani\2003\Di&#225;rias&amp;Passagens\2003-06-12%20MC%20Limite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TPROD\ASTEC\Excel\vinculo\vincul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WINDOWS\TEMP\Yvan.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sof0008\deafi\Usuarios\Mychelle\Proje&#231;&#227;o_Outras_Vinculadas\Dividendos\1%20Dividendos%202005%20Regime%20de%20caix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fls03\SEAFI\Usuarios\Mychelle\Proje&#231;&#227;o_Outras_Vinculadas\Dividendos\1%20Dividendos%202005%20Regime%20de%20caix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sof0008\deafi\A%20Manoel\Dividendos\1%20Dividendos%202004\1%20Dividendos%20200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TPROD\ASTEC\1998\Mensagem\Graficos_mensagem%2099.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file:///C:\Users\luish\OneDrive\&#193;rea%20de%20Trabalho\Anexo%20Transfer&#234;ncias%20constitucionais%203&#186;%20bimestre.xlsm" TargetMode="External"/><Relationship Id="rId1" Type="http://schemas.openxmlformats.org/officeDocument/2006/relationships/externalLinkPath" Target="file:///C:\Users\luish\OneDrive\&#193;rea%20de%20Trabalho\Anexo%20Transfer&#234;ncias%20constitucionais%203&#186;%20bimestr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of0008\deafi\excel\NFSP\Paramet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ls03\SEAFI\excel\NFSP\Paramet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PROD\ASTEC\Assuntos\Par&#226;metros\SPE\SPE_PLO%202001_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OGEP\Estrat&#233;gia%20e%20Pesquisa\calend&#225;rio\AcompMercBoleti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Meus%20documentos\FRS%20-%20SPE\SPE%20-%20Coord.da%20&#193;rea%20Externa\(Conjuntura%20SPE)%20PSE\Q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sp"/>
      <sheetName val="EA_11_98_ATUALIZADO_MAR2002"/>
      <sheetName val="PESS 1999"/>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GHLIGH"/>
    </sheetNames>
    <sheetDataSet>
      <sheetData sheetId="0" refreshError="1">
        <row r="2">
          <cell r="DJ2">
            <v>4540455916813.8369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certo_97_98_(2)"/>
      <sheetName val="CORRENTE c_déficit"/>
      <sheetName val="1997 (3)"/>
      <sheetName val="1997"/>
      <sheetName val="1998"/>
      <sheetName val="ano_CCF (2)"/>
      <sheetName val="ano_CCF"/>
      <sheetName val="ano_CCF_97_98"/>
      <sheetName val="mensal2_98"/>
      <sheetName val="HIGHLIGH"/>
      <sheetName val="Setorial_12-01-00"/>
      <sheetName val="_REF"/>
    </sheetNames>
    <sheetDataSet>
      <sheetData sheetId="0" refreshError="1"/>
      <sheetData sheetId="1" refreshError="1"/>
      <sheetData sheetId="2" refreshError="1"/>
      <sheetData sheetId="3"/>
      <sheetData sheetId="4"/>
      <sheetData sheetId="5"/>
      <sheetData sheetId="6"/>
      <sheetData sheetId="7"/>
      <sheetData sheetId="8"/>
      <sheetData sheetId="9"/>
      <sheetData sheetId="10" refreshError="1"/>
      <sheetData sheetId="11" refreshError="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certo_97_98_(2)"/>
      <sheetName val="CORRENTE c_déficit"/>
      <sheetName val="1997 (3)"/>
      <sheetName val="1997"/>
      <sheetName val="1998"/>
      <sheetName val="ano_CCF (2)"/>
      <sheetName val="ano_CCF"/>
      <sheetName val="ano_CCF_97_98"/>
      <sheetName val="mensal2_98"/>
      <sheetName val="HIGHLIGH"/>
      <sheetName val="Setorial_12-01-00"/>
      <sheetName val="ano_CCF_97_y8"/>
      <sheetName val="_REF"/>
      <sheetName val="Planilha 1"/>
      <sheetName val="Planilha 2"/>
      <sheetName val="BDPARAM3 "/>
      <sheetName val="dias_úteis_selic"/>
      <sheetName val="Impresso Dib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BDPA_x0012_AM1"/>
      <sheetName val="_REF"/>
      <sheetName val="BDPA_x005f_x0012_AM1"/>
      <sheetName val="Impresso Dibap"/>
      <sheetName val="Exec2004"/>
      <sheetName val="pib"/>
      <sheetName val="fonte 138 19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Planilha 1"/>
      <sheetName val="Planilha 1 (2)"/>
    </sheetNames>
    <sheetDataSet>
      <sheetData sheetId="0" refreshError="1"/>
      <sheetData sheetId="1" refreshError="1">
        <row r="13">
          <cell r="G13" t="str">
            <v xml:space="preserve">33903635 </v>
          </cell>
          <cell r="H13" t="str">
            <v xml:space="preserve">33903701 </v>
          </cell>
          <cell r="I13" t="str">
            <v xml:space="preserve">33903905 </v>
          </cell>
          <cell r="J13" t="str">
            <v xml:space="preserve">33903979 </v>
          </cell>
        </row>
        <row r="14">
          <cell r="C14" t="str">
            <v xml:space="preserve">20000  </v>
          </cell>
          <cell r="G14">
            <v>15296.26</v>
          </cell>
          <cell r="H14">
            <v>2266950.58</v>
          </cell>
          <cell r="I14">
            <v>41527503.420000002</v>
          </cell>
          <cell r="J14">
            <v>2846177.67</v>
          </cell>
        </row>
        <row r="15">
          <cell r="C15" t="str">
            <v xml:space="preserve">20101  </v>
          </cell>
          <cell r="G15" t="str">
            <v xml:space="preserve"> </v>
          </cell>
          <cell r="H15">
            <v>134820.89000000001</v>
          </cell>
          <cell r="I15">
            <v>452835.86</v>
          </cell>
          <cell r="J15">
            <v>102075.24</v>
          </cell>
        </row>
        <row r="16">
          <cell r="C16" t="str">
            <v xml:space="preserve">20113  </v>
          </cell>
          <cell r="G16">
            <v>18749.28</v>
          </cell>
          <cell r="H16">
            <v>1553778.24</v>
          </cell>
          <cell r="I16">
            <v>26875700.469999999</v>
          </cell>
          <cell r="J16">
            <v>2204651.25</v>
          </cell>
        </row>
        <row r="17">
          <cell r="C17" t="str">
            <v xml:space="preserve">22000  </v>
          </cell>
          <cell r="G17">
            <v>389342.71</v>
          </cell>
          <cell r="H17">
            <v>4159987.39</v>
          </cell>
          <cell r="I17">
            <v>10169964.91</v>
          </cell>
          <cell r="J17">
            <v>7296839.9400000004</v>
          </cell>
        </row>
        <row r="18">
          <cell r="C18" t="str">
            <v xml:space="preserve">24000  </v>
          </cell>
          <cell r="G18">
            <v>128765.3</v>
          </cell>
          <cell r="H18">
            <v>5344262.5599999996</v>
          </cell>
          <cell r="I18">
            <v>33894904.780000001</v>
          </cell>
          <cell r="J18">
            <v>75173292.290000007</v>
          </cell>
        </row>
        <row r="19">
          <cell r="C19" t="str">
            <v xml:space="preserve">25000  </v>
          </cell>
          <cell r="G19">
            <v>117069.31</v>
          </cell>
          <cell r="H19">
            <v>16181562.560000001</v>
          </cell>
          <cell r="I19">
            <v>17234338.170000002</v>
          </cell>
          <cell r="J19">
            <v>6086606.1200000001</v>
          </cell>
        </row>
        <row r="20">
          <cell r="C20" t="str">
            <v xml:space="preserve">26000  </v>
          </cell>
          <cell r="G20">
            <v>24744020.600000001</v>
          </cell>
          <cell r="H20">
            <v>20482625.900000002</v>
          </cell>
          <cell r="I20">
            <v>107924218.72</v>
          </cell>
          <cell r="J20">
            <v>43591944.640000001</v>
          </cell>
        </row>
        <row r="21">
          <cell r="C21" t="str">
            <v xml:space="preserve">28000  </v>
          </cell>
          <cell r="G21">
            <v>1630984.01</v>
          </cell>
          <cell r="H21">
            <v>11366314.9</v>
          </cell>
          <cell r="I21">
            <v>16815250.859999999</v>
          </cell>
          <cell r="J21">
            <v>15889844.35</v>
          </cell>
        </row>
        <row r="22">
          <cell r="C22" t="str">
            <v xml:space="preserve">30000  </v>
          </cell>
          <cell r="G22">
            <v>735036.94</v>
          </cell>
          <cell r="H22">
            <v>11853983.029999999</v>
          </cell>
          <cell r="I22">
            <v>7657246.7199999997</v>
          </cell>
          <cell r="J22">
            <v>45399114.060000002</v>
          </cell>
        </row>
        <row r="23">
          <cell r="C23" t="str">
            <v xml:space="preserve">32000  </v>
          </cell>
          <cell r="G23">
            <v>2000538.13</v>
          </cell>
          <cell r="H23">
            <v>6830441.8900000006</v>
          </cell>
          <cell r="I23">
            <v>76124645.379999995</v>
          </cell>
          <cell r="J23">
            <v>15606659.790000001</v>
          </cell>
        </row>
        <row r="24">
          <cell r="C24" t="str">
            <v xml:space="preserve">33000  </v>
          </cell>
          <cell r="G24">
            <v>89592.52</v>
          </cell>
          <cell r="H24">
            <v>12296120.73</v>
          </cell>
          <cell r="I24">
            <v>996212.5</v>
          </cell>
          <cell r="J24">
            <v>1580242.06</v>
          </cell>
        </row>
        <row r="25">
          <cell r="C25" t="str">
            <v xml:space="preserve">35000  </v>
          </cell>
          <cell r="G25">
            <v>158106512.49000001</v>
          </cell>
          <cell r="H25" t="str">
            <v xml:space="preserve"> </v>
          </cell>
          <cell r="I25">
            <v>5456775.3300000001</v>
          </cell>
          <cell r="J25">
            <v>2327706.73</v>
          </cell>
        </row>
        <row r="26">
          <cell r="C26" t="str">
            <v xml:space="preserve">36000  </v>
          </cell>
          <cell r="G26">
            <v>5729522.3300000001</v>
          </cell>
          <cell r="H26">
            <v>66399061.210000001</v>
          </cell>
          <cell r="I26">
            <v>60249499.380000003</v>
          </cell>
          <cell r="J26">
            <v>170129193.78</v>
          </cell>
        </row>
        <row r="27">
          <cell r="C27" t="str">
            <v xml:space="preserve">38000  </v>
          </cell>
          <cell r="G27">
            <v>1369.54</v>
          </cell>
          <cell r="H27">
            <v>6076007.9800000004</v>
          </cell>
          <cell r="I27">
            <v>740950.42</v>
          </cell>
          <cell r="J27">
            <v>40885294.93</v>
          </cell>
        </row>
        <row r="28">
          <cell r="C28" t="str">
            <v xml:space="preserve">39000  </v>
          </cell>
          <cell r="G28">
            <v>85977.38</v>
          </cell>
          <cell r="H28">
            <v>5784163.46</v>
          </cell>
          <cell r="I28">
            <v>74833054.680000007</v>
          </cell>
          <cell r="J28">
            <v>364560.21</v>
          </cell>
        </row>
        <row r="29">
          <cell r="C29" t="str">
            <v xml:space="preserve">41000  </v>
          </cell>
          <cell r="G29" t="str">
            <v xml:space="preserve"> </v>
          </cell>
          <cell r="H29">
            <v>1369272</v>
          </cell>
          <cell r="I29">
            <v>14005101.4</v>
          </cell>
          <cell r="J29">
            <v>6013704.5800000001</v>
          </cell>
        </row>
        <row r="30">
          <cell r="C30" t="str">
            <v xml:space="preserve">42000  </v>
          </cell>
          <cell r="G30">
            <v>46055.44</v>
          </cell>
          <cell r="H30">
            <v>6423153.4800000004</v>
          </cell>
          <cell r="I30">
            <v>2823736.29</v>
          </cell>
          <cell r="J30">
            <v>331992.59999999998</v>
          </cell>
        </row>
        <row r="31">
          <cell r="C31" t="str">
            <v xml:space="preserve">44000  </v>
          </cell>
          <cell r="G31">
            <v>641059.36</v>
          </cell>
          <cell r="H31">
            <v>10267421.790000001</v>
          </cell>
          <cell r="I31">
            <v>11075338.710000001</v>
          </cell>
          <cell r="J31">
            <v>21722543.900000002</v>
          </cell>
        </row>
        <row r="32">
          <cell r="C32" t="str">
            <v xml:space="preserve">49000  </v>
          </cell>
          <cell r="G32">
            <v>189822.19</v>
          </cell>
          <cell r="H32">
            <v>3499695.56</v>
          </cell>
          <cell r="I32">
            <v>6305317.7800000003</v>
          </cell>
          <cell r="J32">
            <v>854976.25</v>
          </cell>
        </row>
        <row r="33">
          <cell r="C33" t="str">
            <v xml:space="preserve">51000  </v>
          </cell>
          <cell r="G33">
            <v>3528</v>
          </cell>
          <cell r="H33" t="str">
            <v xml:space="preserve"> </v>
          </cell>
          <cell r="I33">
            <v>68549.19</v>
          </cell>
          <cell r="J33">
            <v>2122329.29</v>
          </cell>
        </row>
        <row r="34">
          <cell r="C34" t="str">
            <v xml:space="preserve">52000  </v>
          </cell>
          <cell r="G34">
            <v>563030.54</v>
          </cell>
          <cell r="H34">
            <v>72157.33</v>
          </cell>
          <cell r="I34">
            <v>142648514.05000001</v>
          </cell>
          <cell r="J34">
            <v>26438913.77</v>
          </cell>
        </row>
        <row r="35">
          <cell r="C35" t="str">
            <v xml:space="preserve">52111  </v>
          </cell>
          <cell r="G35" t="str">
            <v xml:space="preserve"> </v>
          </cell>
          <cell r="H35" t="str">
            <v xml:space="preserve"> </v>
          </cell>
          <cell r="I35">
            <v>612</v>
          </cell>
          <cell r="J35">
            <v>46327.199999999997</v>
          </cell>
        </row>
        <row r="36">
          <cell r="C36" t="str">
            <v xml:space="preserve">52121  </v>
          </cell>
          <cell r="G36" t="str">
            <v xml:space="preserve"> </v>
          </cell>
          <cell r="H36">
            <v>620286.56000000006</v>
          </cell>
          <cell r="I36">
            <v>19778.38</v>
          </cell>
          <cell r="J36" t="str">
            <v xml:space="preserve"> </v>
          </cell>
        </row>
        <row r="37">
          <cell r="C37" t="str">
            <v xml:space="preserve">53000  </v>
          </cell>
          <cell r="G37">
            <v>22427.23</v>
          </cell>
          <cell r="H37">
            <v>4194820.05</v>
          </cell>
          <cell r="I37">
            <v>11820784.370000001</v>
          </cell>
          <cell r="J37">
            <v>10469846.470000001</v>
          </cell>
        </row>
        <row r="38">
          <cell r="C38" t="str">
            <v xml:space="preserve">54000  </v>
          </cell>
          <cell r="G38" t="str">
            <v xml:space="preserve"> </v>
          </cell>
          <cell r="H38" t="str">
            <v xml:space="preserve"> </v>
          </cell>
          <cell r="I38">
            <v>177757.9</v>
          </cell>
          <cell r="J38">
            <v>458308.58</v>
          </cell>
        </row>
        <row r="39">
          <cell r="C39" t="str">
            <v xml:space="preserve">55000  </v>
          </cell>
          <cell r="G39" t="str">
            <v xml:space="preserve"> </v>
          </cell>
          <cell r="H39" t="str">
            <v xml:space="preserve"> </v>
          </cell>
          <cell r="I39">
            <v>400</v>
          </cell>
          <cell r="J39" t="str">
            <v xml:space="preserve"> </v>
          </cell>
        </row>
        <row r="40">
          <cell r="C40" t="str">
            <v xml:space="preserve">56000  </v>
          </cell>
          <cell r="G40">
            <v>2649</v>
          </cell>
          <cell r="H40">
            <v>442295.73</v>
          </cell>
          <cell r="I40">
            <v>3338870.57</v>
          </cell>
          <cell r="J40">
            <v>2592801.4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Planilha 1"/>
      <sheetName val="Planilha 1 (2)"/>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 val="DadosSoja"/>
      <sheetName val="fonte_138_1999"/>
      <sheetName val="fonte_138_2000_"/>
      <sheetName val="fonte_138_2001"/>
      <sheetName val="or_2001-arrec_até_out"/>
      <sheetName val="or_2002"/>
      <sheetName val="COMP__2000_2001"/>
      <sheetName val="cálculos_marinha"/>
      <sheetName val="distrib_recursos"/>
      <sheetName val="distrib_reest_royalties"/>
      <sheetName val="plan_nota_comitê"/>
      <sheetName val="fonte_985"/>
      <sheetName val="plan_eber_cópia"/>
      <sheetName val="lançamento_rece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Planilha 1"/>
      <sheetName val="Planilha 2"/>
      <sheetName val="Planilha 3"/>
      <sheetName val="dlsp"/>
      <sheetName val="EA-11,98%ATUALIZADO_MAR2002"/>
    </sheetNames>
    <sheetDataSet>
      <sheetData sheetId="0" refreshError="1"/>
      <sheetData sheetId="1" refreshError="1"/>
      <sheetData sheetId="2" refreshError="1">
        <row r="12">
          <cell r="G12" t="str">
            <v xml:space="preserve">Crédito Inicial </v>
          </cell>
          <cell r="H12" t="str">
            <v xml:space="preserve"> Dotação Autorizada</v>
          </cell>
          <cell r="I12" t="str">
            <v xml:space="preserve">   Empenhos      Emitidos</v>
          </cell>
          <cell r="J12" t="str">
            <v xml:space="preserve">  Empenhos   Liquidados</v>
          </cell>
          <cell r="K12" t="str">
            <v xml:space="preserve">     RP PAGOS Proc Não Proc</v>
          </cell>
          <cell r="L12" t="str">
            <v xml:space="preserve"> RP Anos Anteriores</v>
          </cell>
        </row>
        <row r="13">
          <cell r="C13" t="str">
            <v>A A</v>
          </cell>
          <cell r="G13">
            <v>93441612</v>
          </cell>
          <cell r="H13">
            <v>93666388</v>
          </cell>
          <cell r="I13">
            <v>22502663.379999999</v>
          </cell>
          <cell r="J13">
            <v>17368462.949999999</v>
          </cell>
          <cell r="K13">
            <v>1646839.13</v>
          </cell>
          <cell r="L13">
            <v>344890.61</v>
          </cell>
        </row>
        <row r="14">
          <cell r="C14" t="str">
            <v>A O</v>
          </cell>
          <cell r="G14">
            <v>60523323</v>
          </cell>
          <cell r="H14">
            <v>60523323</v>
          </cell>
          <cell r="I14">
            <v>2196263.92</v>
          </cell>
          <cell r="J14">
            <v>1103488.93</v>
          </cell>
          <cell r="K14">
            <v>124328.28</v>
          </cell>
          <cell r="L14">
            <v>781985.19</v>
          </cell>
        </row>
        <row r="15">
          <cell r="C15" t="str">
            <v>A P</v>
          </cell>
          <cell r="G15">
            <v>105884633</v>
          </cell>
          <cell r="H15">
            <v>105659857</v>
          </cell>
          <cell r="I15">
            <v>7232732.5499999998</v>
          </cell>
          <cell r="J15">
            <v>1684890.93</v>
          </cell>
          <cell r="K15">
            <v>1376543.28</v>
          </cell>
          <cell r="L15">
            <v>9203772.9399999995</v>
          </cell>
        </row>
        <row r="16">
          <cell r="C16" t="str">
            <v>B A</v>
          </cell>
          <cell r="G16">
            <v>2706499</v>
          </cell>
          <cell r="H16">
            <v>2706499</v>
          </cell>
          <cell r="I16">
            <v>485217.44</v>
          </cell>
          <cell r="J16">
            <v>473620.66</v>
          </cell>
          <cell r="K16">
            <v>90682.91</v>
          </cell>
          <cell r="L16">
            <v>7089.8</v>
          </cell>
        </row>
        <row r="17">
          <cell r="C17" t="str">
            <v>B O</v>
          </cell>
          <cell r="G17">
            <v>2114185</v>
          </cell>
          <cell r="H17">
            <v>2114185</v>
          </cell>
          <cell r="I17">
            <v>951761.82</v>
          </cell>
          <cell r="J17">
            <v>738408.49</v>
          </cell>
          <cell r="K17">
            <v>4530</v>
          </cell>
          <cell r="L17">
            <v>39942.5</v>
          </cell>
        </row>
        <row r="18">
          <cell r="C18" t="str">
            <v>B P</v>
          </cell>
          <cell r="G18">
            <v>141000</v>
          </cell>
          <cell r="H18">
            <v>141000</v>
          </cell>
          <cell r="I18" t="str">
            <v xml:space="preserve"> </v>
          </cell>
          <cell r="J18" t="str">
            <v xml:space="preserve"> </v>
          </cell>
          <cell r="K18" t="str">
            <v xml:space="preserve"> </v>
          </cell>
          <cell r="L18" t="str">
            <v xml:space="preserve"> </v>
          </cell>
        </row>
      </sheetData>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Planilha 1"/>
      <sheetName val="Planilha 2"/>
      <sheetName val="Planilha 3"/>
    </sheetNames>
    <sheetDataSet>
      <sheetData sheetId="0"/>
      <sheetData sheetId="1"/>
      <sheetData sheetId="2">
        <row r="12">
          <cell r="G12" t="str">
            <v xml:space="preserve">Crédito Inicial </v>
          </cell>
          <cell r="H12" t="str">
            <v xml:space="preserve"> Dotação Autorizada</v>
          </cell>
          <cell r="I12" t="str">
            <v xml:space="preserve">   Empenhos      Emitidos</v>
          </cell>
          <cell r="J12" t="str">
            <v xml:space="preserve">  Empenhos   Liquidados</v>
          </cell>
          <cell r="K12" t="str">
            <v xml:space="preserve">     RP PAGOS Proc Não Proc</v>
          </cell>
          <cell r="L12" t="str">
            <v xml:space="preserve"> RP Anos Anteriores</v>
          </cell>
        </row>
        <row r="13">
          <cell r="C13" t="str">
            <v>A A</v>
          </cell>
          <cell r="G13">
            <v>93441612</v>
          </cell>
          <cell r="H13">
            <v>93666388</v>
          </cell>
          <cell r="I13">
            <v>22502663.379999999</v>
          </cell>
          <cell r="J13">
            <v>17368462.949999999</v>
          </cell>
          <cell r="K13">
            <v>1646839.13</v>
          </cell>
          <cell r="L13">
            <v>344890.61</v>
          </cell>
        </row>
        <row r="14">
          <cell r="C14" t="str">
            <v>A O</v>
          </cell>
          <cell r="G14">
            <v>60523323</v>
          </cell>
          <cell r="H14">
            <v>60523323</v>
          </cell>
          <cell r="I14">
            <v>2196263.92</v>
          </cell>
          <cell r="J14">
            <v>1103488.93</v>
          </cell>
          <cell r="K14">
            <v>124328.28</v>
          </cell>
          <cell r="L14">
            <v>781985.19</v>
          </cell>
        </row>
        <row r="15">
          <cell r="C15" t="str">
            <v>A P</v>
          </cell>
          <cell r="G15">
            <v>105884633</v>
          </cell>
          <cell r="H15">
            <v>105659857</v>
          </cell>
          <cell r="I15">
            <v>7232732.5499999998</v>
          </cell>
          <cell r="J15">
            <v>1684890.93</v>
          </cell>
          <cell r="K15">
            <v>1376543.28</v>
          </cell>
          <cell r="L15">
            <v>9203772.9399999995</v>
          </cell>
        </row>
        <row r="16">
          <cell r="C16" t="str">
            <v>B A</v>
          </cell>
          <cell r="G16">
            <v>2706499</v>
          </cell>
          <cell r="H16">
            <v>2706499</v>
          </cell>
          <cell r="I16">
            <v>485217.44</v>
          </cell>
          <cell r="J16">
            <v>473620.66</v>
          </cell>
          <cell r="K16">
            <v>90682.91</v>
          </cell>
          <cell r="L16">
            <v>7089.8</v>
          </cell>
        </row>
        <row r="17">
          <cell r="C17" t="str">
            <v>B O</v>
          </cell>
          <cell r="G17">
            <v>2114185</v>
          </cell>
          <cell r="H17">
            <v>2114185</v>
          </cell>
          <cell r="I17">
            <v>951761.82</v>
          </cell>
          <cell r="J17">
            <v>738408.49</v>
          </cell>
          <cell r="K17">
            <v>4530</v>
          </cell>
          <cell r="L17">
            <v>39942.5</v>
          </cell>
        </row>
        <row r="18">
          <cell r="C18" t="str">
            <v>B P</v>
          </cell>
          <cell r="G18">
            <v>141000</v>
          </cell>
          <cell r="H18">
            <v>141000</v>
          </cell>
          <cell r="I18" t="str">
            <v xml:space="preserve"> </v>
          </cell>
          <cell r="J18" t="str">
            <v xml:space="preserve"> </v>
          </cell>
          <cell r="K18" t="str">
            <v xml:space="preserve"> </v>
          </cell>
          <cell r="L18" t="str">
            <v xml:space="preserve"> </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Planilha 1"/>
      <sheetName val="Planilha 2"/>
      <sheetName val="Planilha 3"/>
    </sheetNames>
    <sheetDataSet>
      <sheetData sheetId="0" refreshError="1"/>
      <sheetData sheetId="1" refreshError="1"/>
      <sheetData sheetId="2" refreshError="1"/>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BDPA_x0012_AM1"/>
      <sheetName val="_REF"/>
      <sheetName val="BDPARAM3 "/>
      <sheetName val="dias_úteis_selic"/>
      <sheetName val="Plan1_(2)"/>
      <sheetName val="Demais_Receitas_mês"/>
      <sheetName val="Abertura_Custeio"/>
      <sheetName val="BDPAAM1"/>
      <sheetName val="BDPARAM3_"/>
      <sheetName val="Plan1_(2)3"/>
      <sheetName val="Demais_Receitas_mês3"/>
      <sheetName val="Abertura_Custeio3"/>
      <sheetName val="BDPARAM3_3"/>
      <sheetName val="Plan1_(2)1"/>
      <sheetName val="Demais_Receitas_mês1"/>
      <sheetName val="Abertura_Custeio1"/>
      <sheetName val="BDPARAM3_1"/>
      <sheetName val="Plan1_(2)2"/>
      <sheetName val="Demais_Receitas_mês2"/>
      <sheetName val="Abertura_Custeio2"/>
      <sheetName val="BDPARAM3_2"/>
      <sheetName val="Plan1_(2)4"/>
      <sheetName val="Demais_Receitas_mês4"/>
      <sheetName val="Abertura_Custeio4"/>
      <sheetName val="BDPARAM3_4"/>
      <sheetName val="Plan1_(2)5"/>
      <sheetName val="Demais_Receitas_mês5"/>
      <sheetName val="Abertura_Custeio5"/>
      <sheetName val="BDPARAM3_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IC"/>
      <sheetName val="Controle de lançamentos"/>
      <sheetName val="Planilha de previsão 2005"/>
      <sheetName val="Minoritárias"/>
      <sheetName val="Previsão 2005 por empresa "/>
      <sheetName val="DARF"/>
      <sheetName val="HIGHLIGH"/>
      <sheetName val="Plan1"/>
      <sheetName val="BDPARAM3 "/>
      <sheetName val="dias_úteis_selic"/>
      <sheetName val="#REF"/>
    </sheetNames>
    <sheetDataSet>
      <sheetData sheetId="0" refreshError="1">
        <row r="13">
          <cell r="G13">
            <v>1.0118101740533654</v>
          </cell>
        </row>
        <row r="14">
          <cell r="G14">
            <v>1.0215032974557705</v>
          </cell>
        </row>
        <row r="15">
          <cell r="G15">
            <v>1.0332078482925815</v>
          </cell>
        </row>
        <row r="16">
          <cell r="G16">
            <v>1.0437171076924832</v>
          </cell>
        </row>
        <row r="17">
          <cell r="G17">
            <v>1.0548920407782536</v>
          </cell>
        </row>
        <row r="18">
          <cell r="G18">
            <v>1.0666434276979062</v>
          </cell>
        </row>
        <row r="19">
          <cell r="G19">
            <v>1.0778204159740146</v>
          </cell>
        </row>
        <row r="20">
          <cell r="G20">
            <v>1.0900864982638609</v>
          </cell>
        </row>
        <row r="23">
          <cell r="G23">
            <v>1.1230917934085225</v>
          </cell>
        </row>
        <row r="24">
          <cell r="G24">
            <v>1.1351829480821478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IC"/>
      <sheetName val="Controle de lançamentos"/>
      <sheetName val="Planilha de previsão 2005"/>
      <sheetName val="Minoritárias"/>
      <sheetName val="Previsão 2005 por empresa "/>
      <sheetName val="DARF"/>
    </sheetNames>
    <sheetDataSet>
      <sheetData sheetId="0" refreshError="1"/>
      <sheetData sheetId="1"/>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IC"/>
      <sheetName val="Controle de lançamentos"/>
      <sheetName val="Planilha de previsão 2004"/>
      <sheetName val="Minoritárias"/>
      <sheetName val="Previsão 2004 por empresa "/>
      <sheetName val="DARF"/>
      <sheetName val="Plan prev 2004 (Altern antecip)"/>
      <sheetName val="#REF"/>
      <sheetName val="Planilha 1"/>
      <sheetName val="BDPARAM3 "/>
      <sheetName val="dias_úteis_selic"/>
      <sheetName val="EA-11,98%ATUALIZADO_MAR2002"/>
    </sheetNames>
    <sheetDataSet>
      <sheetData sheetId="0" refreshError="1">
        <row r="22">
          <cell r="G22">
            <v>1.1252307330080857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RA"/>
      <sheetName val="DEFESA"/>
      <sheetName val="SOCIAL"/>
      <sheetName val="SETOR_ANALITICO"/>
      <sheetName val="SETOR_AREA"/>
      <sheetName val="SETOR_CONSOLIDAD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EXO "/>
      <sheetName val="Transferências"/>
      <sheetName val="transf_NFGC"/>
    </sheetNames>
    <sheetDataSet>
      <sheetData sheetId="0"/>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Balanço"/>
      <sheetName val="Plan3"/>
      <sheetName val="RS2"/>
      <sheetName val="RS3"/>
      <sheetName val="reuniões"/>
      <sheetName val="fipe taxas"/>
      <sheetName val="ipc fipe"/>
      <sheetName val="rub"/>
      <sheetName val="cl08"/>
      <sheetName val="res"/>
      <sheetName val="tab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46">
          <cell r="AI46">
            <v>914187877000.00037</v>
          </cell>
        </row>
        <row r="48">
          <cell r="AI48">
            <v>973845965999.99927</v>
          </cell>
        </row>
        <row r="50">
          <cell r="AI50">
            <v>1101255078000.001</v>
          </cell>
        </row>
        <row r="52">
          <cell r="AI52">
            <v>1200060364000.001</v>
          </cell>
        </row>
        <row r="53">
          <cell r="AI53">
            <v>1321490497000.0002</v>
          </cell>
        </row>
        <row r="54">
          <cell r="AI54">
            <v>1575752266375.73</v>
          </cell>
        </row>
        <row r="55">
          <cell r="AI55">
            <v>1730979458216.7456</v>
          </cell>
        </row>
        <row r="56">
          <cell r="AI56">
            <v>1894827296841.9346</v>
          </cell>
        </row>
        <row r="57">
          <cell r="AI57">
            <v>2066576900464.0654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BDPARAM1 "/>
      <sheetName val="PIB"/>
      <sheetName val="PIB_ajustado"/>
      <sheetName val="M. Trab."/>
      <sheetName val="indústria"/>
      <sheetName val="Capa"/>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refreshError="1">
        <row r="2">
          <cell r="D2" t="str">
            <v>PR. MÍNIMO</v>
          </cell>
          <cell r="AU2" t="str">
            <v>DATA</v>
          </cell>
        </row>
      </sheetData>
      <sheetData sheetId="17"/>
      <sheetData sheetId="18"/>
      <sheetData sheetId="19"/>
      <sheetData sheetId="20"/>
      <sheetData sheetId="21"/>
      <sheetData sheetId="22"/>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sheetData sheetId="25"/>
      <sheetData sheetId="26"/>
      <sheetData sheetId="27"/>
      <sheetData sheetId="28"/>
      <sheetData sheetId="29"/>
      <sheetData sheetId="30" refreshError="1"/>
      <sheetData sheetId="31" refreshError="1"/>
      <sheetData sheetId="32"/>
      <sheetData sheetId="33"/>
      <sheetData sheetId="34"/>
      <sheetData sheetId="35"/>
      <sheetData sheetId="36"/>
      <sheetData sheetId="37"/>
      <sheetData sheetId="38"/>
      <sheetData sheetId="39" refreshError="1"/>
      <sheetData sheetId="40"/>
      <sheetData sheetId="41"/>
      <sheetData sheetId="42"/>
      <sheetData sheetId="4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ovespa_acum"/>
      <sheetName val="BRASIL"/>
      <sheetName val="Embi"/>
      <sheetName val="EUA"/>
      <sheetName val="ARG"/>
      <sheetName val="EURO"/>
      <sheetName val="UK"/>
      <sheetName val="G_Bolsas"/>
      <sheetName val="G_Bolsas (2)"/>
      <sheetName val="Bolsas"/>
      <sheetName val="Petroleo"/>
      <sheetName val="US Desemprego x Confiança"/>
      <sheetName val="G_EmbiBrasil"/>
      <sheetName val="G_Conf_EUA"/>
      <sheetName val="G_US Prod ind x Capacidade "/>
      <sheetName val="G_US ISM"/>
      <sheetName val="AR Inflação"/>
      <sheetName val="Petroleo Brent"/>
      <sheetName val="oil"/>
      <sheetName val="AR Confiança e atividade"/>
      <sheetName val="G_Câmbio"/>
      <sheetName val="G_bovespa"/>
      <sheetName val="G_petróleo"/>
      <sheetName val="G_ARG_arrectrib"/>
      <sheetName val="G_AR Câmbio)"/>
      <sheetName val="G_EmbiArg"/>
      <sheetName val="G_AR REs"/>
      <sheetName val="Graficos EUA"/>
      <sheetName val="Plan1"/>
      <sheetName val="Japão"/>
    </sheetNames>
    <sheetDataSet>
      <sheetData sheetId="0"/>
      <sheetData sheetId="1"/>
      <sheetData sheetId="2"/>
      <sheetData sheetId="3"/>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ovespa_acum"/>
      <sheetName val="BRASIL"/>
      <sheetName val="Embi"/>
      <sheetName val="EUA"/>
      <sheetName val="ARG"/>
      <sheetName val="EURO"/>
      <sheetName val="UK"/>
      <sheetName val="G_Bolsas"/>
      <sheetName val="G_Bolsas (2)"/>
      <sheetName val="Bolsas"/>
      <sheetName val="Petroleo"/>
      <sheetName val="US Desemprego x Confiança"/>
      <sheetName val="G_EmbiBrasil"/>
      <sheetName val="G_Conf_EUA"/>
      <sheetName val="G_US Prod ind x Capacidade "/>
      <sheetName val="G_US ISM"/>
      <sheetName val="AR Inflação"/>
      <sheetName val="Petroleo Brent"/>
      <sheetName val="oil"/>
      <sheetName val="AR Confiança e atividade"/>
      <sheetName val="G_Câmbio"/>
      <sheetName val="G_bovespa"/>
      <sheetName val="G_petróleo"/>
      <sheetName val="G_ARG_arrectrib"/>
      <sheetName val="G_AR Câmbio)"/>
      <sheetName val="G_EmbiArg"/>
      <sheetName val="G_AR REs"/>
      <sheetName val="Graficos EUA"/>
      <sheetName val="Plan1"/>
      <sheetName val="Japão"/>
      <sheetName val="Demonstrativo EC 95 var av"/>
      <sheetName val="Plan2"/>
      <sheetName val="Plan3"/>
      <sheetName val="Fluxo 88-97 Corrigido R$"/>
      <sheetName val="FLUXO98"/>
      <sheetName val="FLUXO97_98"/>
      <sheetName val="FC Comparativo"/>
      <sheetName val="ABL &amp; Benefícios"/>
      <sheetName val="Arrecadação Nominal"/>
      <sheetName val="Arrecadação Real"/>
      <sheetName val="Despesa Nominal"/>
      <sheetName val="Despesa Real"/>
      <sheetName val="FC Resumido"/>
      <sheetName val="Evol. Concedidos"/>
      <sheetName val="Dados Gráfico"/>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G IPCA"/>
      <sheetName val="G cambio"/>
      <sheetName val="G IGP-DI"/>
      <sheetName val="preços, juros e câmbio"/>
      <sheetName val="Gráfico1"/>
      <sheetName val="Gráfico2"/>
      <sheetName val="Gráfico3"/>
      <sheetName val="Gráfico4"/>
      <sheetName val="Gráfico5"/>
      <sheetName val="PNAD"/>
      <sheetName val="RAIS e CAGED"/>
      <sheetName val="BD"/>
      <sheetName val="Tabelas"/>
      <sheetName val="Plan1 (2)"/>
      <sheetName val="evolução"/>
      <sheetName val="#REF"/>
      <sheetName val="Balanço"/>
      <sheetName val="RS2"/>
      <sheetName val="RS3"/>
      <sheetName val="reuniões"/>
      <sheetName val="fipe taxas"/>
      <sheetName val="ipc fipe"/>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GABINETE"/>
      <sheetName val="MÉDIA DIÁRIA"/>
      <sheetName val="IPA-Agrícola"/>
      <sheetName val="abrir"/>
      <sheetName val="Module1"/>
      <sheetName val="dialog1"/>
      <sheetName val="DadosAcucar"/>
      <sheetName val="IPA-Agrícola-dez"/>
      <sheetName val="proj"/>
      <sheetName val="Plan4"/>
      <sheetName val="trigo1"/>
      <sheetName val="AUX1"/>
      <sheetName val="SOJA-MILHO"/>
      <sheetName val="RASCUNHO"/>
      <sheetName val="2002-2003"/>
      <sheetName val="Parâmetros"/>
      <sheetName val="Rec Adm"/>
      <sheetName val="Comp Fin"/>
      <sheetName val="Própria-Demais"/>
      <sheetName val="CPSS"/>
      <sheetName val="RGPS"/>
      <sheetName val="Base Receita"/>
      <sheetName val="Transferências"/>
      <sheetName val="Float Transf"/>
      <sheetName val="Compl Fundeb"/>
      <sheetName val="Float Pessoal"/>
      <sheetName val="Cred Extra 2015"/>
      <sheetName val="Cred Leju 2015"/>
      <sheetName val="Obr c controle"/>
      <sheetName val="Subsídios"/>
      <sheetName val="Cont. Fluxo"/>
      <sheetName val="NFSP"/>
      <sheetName val="Base despesa"/>
      <sheetName val="Compara MF"/>
      <sheetName val="Metodologia 2011"/>
      <sheetName val="Financeira"/>
      <sheetName val="Orçamentária"/>
      <sheetName val="Financeira EC 95"/>
      <sheetName val="Quadro IX_ANTIGO"/>
      <sheetName val="Quadro IX"/>
      <sheetName val="Demonstrativo_EC_95_Relatório"/>
      <sheetName val="Quadro_IX_A"/>
      <sheetName val="Quadro_IX_B"/>
      <sheetName val="Simulador EC 95"/>
      <sheetName val="simulação PEC 241_Orçamentária"/>
      <sheetName val="Quadro IX_NOVO"/>
      <sheetName val="Anexo Decreto"/>
      <sheetName val="Impresso Dibap"/>
      <sheetName val="Sisbacen1"/>
      <sheetName val="Internet-inglês1"/>
      <sheetName val="Table 2"/>
      <sheetName val="Mensal"/>
      <sheetName val="Quadro 2"/>
      <sheetName val="Aleatório"/>
      <sheetName val="HIGHLIGH"/>
      <sheetName val="Acerto_97_98_(2)"/>
      <sheetName val="CORRENTE c_déficit"/>
      <sheetName val="1997 (3)"/>
      <sheetName val="1997"/>
      <sheetName val="1998"/>
      <sheetName val="ano_CCF (2)"/>
      <sheetName val="ano_CCF"/>
      <sheetName val="ano_CCF_97_98"/>
      <sheetName val="mensal2_98"/>
      <sheetName val="ano_CCF_97_y8"/>
      <sheetName val="_REF"/>
      <sheetName val="Analítica"/>
      <sheetName val="vinculo"/>
      <sheetName val="BDpib"/>
      <sheetName val="execfin"/>
      <sheetName val="cen1"/>
      <sheetName val="Demais Receitas_mês"/>
      <sheetName val="rec_total_acomp"/>
      <sheetName val="Abertura Custeio"/>
      <sheetName val="Efeitos-2002"/>
      <sheetName val="PROGFINTN2003"/>
      <sheetName val="BDPA_x0012_AM1"/>
      <sheetName val="Principal"/>
      <sheetName val="Planilha 1"/>
      <sheetName val="Planilha 1 (2)"/>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 val="Planilha 2"/>
      <sheetName val="Planilha 3"/>
      <sheetName val="Política Fiscal"/>
      <sheetName val="Janeiro"/>
      <sheetName val="dez3"/>
      <sheetName val="Dez2"/>
      <sheetName val="Dezn"/>
      <sheetName val="Dez"/>
      <sheetName val="Nov"/>
      <sheetName val="Novembro"/>
      <sheetName val="Fev"/>
      <sheetName val="Política Fiscal_Resumo"/>
      <sheetName val="SELIC"/>
      <sheetName val="Controle de lançamentos"/>
      <sheetName val="Planilha de previsão 2005"/>
      <sheetName val="Minoritárias"/>
      <sheetName val="Previsão 2005 por empresa "/>
      <sheetName val="DARF"/>
      <sheetName val="Planilha de previsão 2004"/>
      <sheetName val="Previsão 2004 por empresa "/>
      <sheetName val="Plan prev 2004 (Altern antecip)"/>
      <sheetName val="Graf - DLSP e DBGG"/>
      <sheetName val="Base gráficos"/>
      <sheetName val="Impactos Acórdãos TCU"/>
      <sheetName val="Comparativo-Primário"/>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 val="CPIINDEX"/>
      <sheetName val="CPICOMP"/>
      <sheetName val="INSINDEX"/>
      <sheetName val="INSPERCHG"/>
      <sheetName val="Tab1"/>
      <sheetName val="CETIP"/>
      <sheetName val="OfPublicas"/>
      <sheetName val="Impacto"/>
      <sheetName val="Como atualizar"/>
      <sheetName val="C"/>
      <sheetName val="Info"/>
      <sheetName val="IP_M"/>
      <sheetName val="IP_Ind_M"/>
      <sheetName val="IP_Use_M"/>
      <sheetName val="M DMX_IN REO"/>
      <sheetName val="IP_Ind_3MMA"/>
      <sheetName val="IP_MoM"/>
      <sheetName val="IP_12M"/>
      <sheetName val="IP_12MC"/>
      <sheetName val="IP_YTD"/>
      <sheetName val="IP vs. GDP"/>
      <sheetName val="Charts"/>
      <sheetName val="Chart1"/>
      <sheetName val="For the Quaterly Model"/>
      <sheetName val="Panel"/>
      <sheetName val="Industrial Employment"/>
      <sheetName val="Q6"/>
      <sheetName val="Q5"/>
      <sheetName val="Nominal"/>
      <sheetName val="Real (NSA)"/>
      <sheetName val="Real (SA)"/>
      <sheetName val="All (Nominal)"/>
      <sheetName val="All (NSA)"/>
      <sheetName val="All (SA)"/>
      <sheetName val="Input by The Team &gt;&gt;&gt;&gt;&gt;&gt;"/>
      <sheetName val="Projection"/>
      <sheetName val="Macro Forecasts"/>
      <sheetName val="Input"/>
      <sheetName val="Output Sheets &gt;&gt;&gt;&gt;&gt;&gt;"/>
      <sheetName val="Growth"/>
      <sheetName val="Q Contributions"/>
      <sheetName val="Tables"/>
      <sheetName val="PIN table"/>
      <sheetName val="OUT SFD"/>
      <sheetName val="Table Summary"/>
      <sheetName val="WEO"/>
      <sheetName val="Output_Q"/>
      <sheetName val="Output_K P"/>
      <sheetName val="Chart1 GDP"/>
      <sheetName val="Chart1 (2)"/>
      <sheetName val="WEO-DMX(IN)"/>
      <sheetName val="Gap Chart I"/>
      <sheetName val="Gap Chart II"/>
      <sheetName val="IN_Chart1 GDP"/>
      <sheetName val="IN_Chart2 IPI"/>
      <sheetName val="IN_Chart3 Confidence"/>
      <sheetName val="IN_Chart4 Auto"/>
      <sheetName val="IN_Chart5 Retail"/>
      <sheetName val="IN_Chart1 GDP (2)"/>
      <sheetName val="Programa"/>
      <sheetName val="G_Kamatlepesek"/>
      <sheetName val="G_Kamatpalya"/>
      <sheetName val="DATA"/>
      <sheetName val="KAMATLEPESEK"/>
      <sheetName val="FILTER"/>
      <sheetName val="FN"/>
      <sheetName val="Dívida Líquida"/>
      <sheetName val="Fonte BC"/>
      <sheetName val="Fonte TN"/>
      <sheetName val="anexo 1"/>
      <sheetName val="anexo 2"/>
      <sheetName val="anexo 3"/>
      <sheetName val="anexo 4"/>
      <sheetName val="anexo 5"/>
      <sheetName val="anexo 5 - base"/>
      <sheetName val="anexo 6"/>
      <sheetName val="anexo 7"/>
      <sheetName val="anexo 7 - Src "/>
      <sheetName val="anexo 8"/>
      <sheetName val="anexo 8 - Src "/>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5 - 1"/>
      <sheetName val="anexo v 1"/>
      <sheetName val="anexo v 2"/>
      <sheetName val="anexo v 3"/>
      <sheetName val="anexo v 4"/>
      <sheetName val="anexo v 5"/>
      <sheetName val="anexo v 6"/>
      <sheetName val="anexo v7"/>
      <sheetName val="A"/>
      <sheetName val="M"/>
      <sheetName val="Q"/>
      <sheetName val="MOGI"/>
      <sheetName val="Tela Inicial"/>
      <sheetName val="tESTE_VINCULO"/>
      <sheetName val="Entrada de dados"/>
      <sheetName val="BNDESPAR"/>
      <sheetName val="TN-BPar - 1998 - Acerto"/>
      <sheetName val="BNDESPAR - 1998 "/>
      <sheetName val="BNDESPAR - 1999 - 2000 "/>
      <sheetName val="Saldo 29.02.2000"/>
      <sheetName val="Cálculos"/>
      <sheetName val="Sum1"/>
      <sheetName val="Projections"/>
      <sheetName val="Check List Entrada de Dados"/>
      <sheetName val="AçopalmaI-12.09.98"/>
      <sheetName val="AçopalmaII-30.06.98"/>
      <sheetName val="AGEF - Armazém Londrina"/>
      <sheetName val="ANDE"/>
      <sheetName val="BNDES - FCVS"/>
      <sheetName val="BNDESPAR - CT. 002"/>
      <sheetName val="BNDESPAR - CT. 064"/>
      <sheetName val="BNDESPAR - CT. 070"/>
      <sheetName val="CAIXA - PROER"/>
      <sheetName val="CDRJ Sepetiba - (MP 1755)"/>
      <sheetName val="CDRJ - Ct. 018"/>
      <sheetName val="CDRJ - Ct 018 (novo)"/>
      <sheetName val="CDRJ - Ct. 026"/>
      <sheetName val="CDRJ - Ct. 026 (teste)"/>
      <sheetName val="COBRAPI"/>
      <sheetName val="CODESA - Ct. 020"/>
      <sheetName val="CODESA - Ct 020 (novo)"/>
      <sheetName val="CODESP - Ct. 019"/>
      <sheetName val="CODESP - Ct 019 (novo)"/>
      <sheetName val="CST"/>
      <sheetName val="DOCEDUNA - NORSUL SANTOS"/>
      <sheetName val="DOCENAVE-cálculo prestação"/>
      <sheetName val="DOCENAVE-atualizaçao diferenças"/>
      <sheetName val="ELETR_ITAIPU-424"/>
      <sheetName val="ELETR_ITAIPU-424(EMGEA)"/>
      <sheetName val="ELETR_ITAIPU-425"/>
      <sheetName val="ELETR_ITAIPU-425(EMGEA)"/>
      <sheetName val="ELETR_ITAIPU-EMGEA"/>
      <sheetName val="EXCELL"/>
      <sheetName val="INSS"/>
      <sheetName val="INSS CT 54"/>
      <sheetName val="ITAIPU Royalties"/>
      <sheetName val="ITAIPU Royalties projeção"/>
      <sheetName val="ITAIPU diferido"/>
      <sheetName val="RFFSA - ALL (CT 031)"/>
      <sheetName val="RFFSA - CFN (CT 020)"/>
      <sheetName val="RFFSA - CFN (CT 021)"/>
      <sheetName val="RFFSA - FERROBAN (CT 007)"/>
      <sheetName val="RFFSA - FERROBAN"/>
      <sheetName val="RFFSA - FCA (BNDES)"/>
      <sheetName val="RFFSA - FCA (MP 1755)"/>
      <sheetName val="RFFSA - FCA (CT 001)"/>
      <sheetName val="RFFSA - FCA (CT 005)"/>
      <sheetName val="RFFSA - FCA (CT 006)"/>
      <sheetName val="RFFSA - FCA (CT 022)"/>
      <sheetName val="RFFSA - FTC (CT 021)"/>
      <sheetName val="RFFSA - FTC (CT 022)"/>
      <sheetName val="RFFSA - MRS (BNDES)"/>
      <sheetName val="RFFSA - MRS (CT 018)"/>
      <sheetName val="RFFSA - MRS (CT 020)"/>
      <sheetName val="RFFSA - NOVOESTE (CT 020)"/>
      <sheetName val="RFFSA - NOVOESTE (CT 021)"/>
      <sheetName val="RFFSA - 349 e 360 (CT 019)"/>
      <sheetName val="RFFSA - CT 022 - FTC"/>
      <sheetName val="RFFSA - CT 031- ALL"/>
      <sheetName val="RIO APA - NORSUL RECIFE"/>
      <sheetName val="RIO BRANCO - H.DANTAS"/>
      <sheetName val="RIO COARI - NORSUL AMAZONAS"/>
      <sheetName val="RIO TEFÉ - NORSUL VITÓRIA"/>
      <sheetName val="TELEBRÁS-Empregados"/>
      <sheetName val="TRONCOSUL GERDAU"/>
      <sheetName val="Cálculos saldos não recebíveis"/>
      <sheetName val="BNCC"/>
      <sheetName val="CDRJ - Bloqueio de Créditos"/>
      <sheetName val="CDRJ Sepetiba - 28-12-98"/>
      <sheetName val="CDRJ - Ct. 026 - sem previsao"/>
      <sheetName val="RFFSA"/>
      <sheetName val="RFFSA - CT 031"/>
      <sheetName val="H"/>
      <sheetName val="Gráfico"/>
      <sheetName val="Quadro 15"/>
      <sheetName val="Table 15"/>
      <sheetName val="Q15 série internet-p"/>
      <sheetName val="T15 série internet-i"/>
      <sheetName val="DI Futuro"/>
      <sheetName val="S&amp;P - IBOVESPA"/>
      <sheetName val="TREASURY - DOLAR "/>
      <sheetName val="Inflação Ímplícita"/>
      <sheetName val="Dem x Of x Venda LFT"/>
      <sheetName val="Taxa Máxima LTN"/>
      <sheetName val="Prêmio Máx LTN"/>
      <sheetName val="Prêmio Ptos LTN"/>
      <sheetName val="Dem x Of x Venda LTN"/>
      <sheetName val="Taxa Máxima NTN-F"/>
      <sheetName val="Prêmio Máx NTN-F"/>
      <sheetName val="Prêmio Ptos NTN-F "/>
      <sheetName val="Dem x Of x Venda NTN-F"/>
      <sheetName val="TAXA ACEITA NTN-B"/>
      <sheetName val="Dem x Of x Venda NTN-B"/>
      <sheetName val="Resg e Emissões"/>
      <sheetName val="Leilões"/>
      <sheetName val="Planej x Real"/>
      <sheetName val="Trocas"/>
      <sheetName val="LTN"/>
      <sheetName val="LFT"/>
      <sheetName val="NTN-B"/>
      <sheetName val="Consolidado"/>
      <sheetName val="Emissoes Ext"/>
      <sheetName val="Maturação CODIV"/>
      <sheetName val="Maturação"/>
      <sheetName val="Matur_Grafico"/>
      <sheetName val="Inflação Ímplícita - NTN-B"/>
      <sheetName val="Tabela 1 e 2"/>
      <sheetName val="Planilha 4"/>
      <sheetName val="Planilha 5"/>
      <sheetName val="Planilha 6"/>
      <sheetName val="Planilha 7"/>
      <sheetName val="Planilha 8"/>
      <sheetName val="Planilha 9"/>
      <sheetName val="Planilha 10"/>
      <sheetName val="Planilha 11"/>
      <sheetName val="normal"/>
      <sheetName val="Planejamento 2003 por-ing"/>
      <sheetName val="Resgates e Emissoes"/>
      <sheetName val="Gráf Resgates e Emissões"/>
      <sheetName val="Gráf Resgates e Emissões (ING)"/>
      <sheetName val="Gráf Venc. &amp; Compr-Tr"/>
      <sheetName val="Gráf Venc. &amp; Compr-Tr (ING)"/>
      <sheetName val="Tx Media"/>
      <sheetName val="Gráf TX media"/>
      <sheetName val="Gráf TX media (ING)"/>
      <sheetName val="Deságios"/>
      <sheetName val="Gráf Desagio"/>
      <sheetName val="Gráf Desagio (ING)"/>
      <sheetName val="Desagio troca"/>
      <sheetName val="Gráf Desa troca"/>
      <sheetName val="Gráf Desa troca (ING)"/>
      <sheetName val="Yield"/>
      <sheetName val="Gráf Yield"/>
      <sheetName val="Gráf Yield (ING)"/>
      <sheetName val="Matu Tot"/>
      <sheetName val="Graf Matu Tot (1)"/>
      <sheetName val="Graf Matu Tot (2)"/>
      <sheetName val="Graf Matu Tot (1)(ING)"/>
      <sheetName val="Graf Matu Tot (2)(ING)"/>
      <sheetName val="Matur 12-port"/>
      <sheetName val="Graf Matur 12 meses-port"/>
      <sheetName val="Graf Matur 12 meses-port (ING)"/>
      <sheetName val=" Prazo Médio"/>
      <sheetName val="Graf Prazo Médio"/>
      <sheetName val="Graf Prazo Médio (ING)"/>
      <sheetName val="Prazo-LFT"/>
      <sheetName val="Graf Prazo LFT"/>
      <sheetName val="Graf Prazo LFT (ING)"/>
      <sheetName val="Taxa Aceita LFT"/>
      <sheetName val="Gráf-Tx Aceita-LFT"/>
      <sheetName val="Gráf-Tx Aceita-LFT (ING)"/>
      <sheetName val="composição"/>
      <sheetName val="Graf composição"/>
      <sheetName val="Graf composição (ING)"/>
      <sheetName val="TAXAS LFT"/>
      <sheetName val="Curva LFT"/>
      <sheetName val="Curva LFT (ING)"/>
      <sheetName val="PAF-ing"/>
      <sheetName val="PAF-port"/>
      <sheetName val="EXTERNA"/>
      <sheetName val="Quadro de emissão (por)"/>
      <sheetName val="Quadro de emissão (ing)"/>
      <sheetName val="Composição Ext"/>
      <sheetName val="Gráf Composição (Por)"/>
      <sheetName val="Gráf Composição(Ing)"/>
      <sheetName val="Gráf Comp-por moeda(Por)"/>
      <sheetName val="Gráf Comp-por moeda(Ing)"/>
      <sheetName val="Div Reestru e Contr"/>
      <sheetName val="Gráf Div Reestru e Contr (por)"/>
      <sheetName val="Gráf Div Reestru e Contr (ing)"/>
      <sheetName val="Gráf Contr, New e Res (por)"/>
      <sheetName val="Gráf Contr, New e Res (ing)"/>
      <sheetName val="Gráf-EMBI (por)"/>
      <sheetName val="Gráf-EMBI (Ing)"/>
      <sheetName val="Emissoes e Trocas"/>
      <sheetName val="Gráf Emissoes e Trocas (por)"/>
      <sheetName val="Gráf Emissoes e Trocas (Ing)"/>
      <sheetName val="Custo e Prazo Médio"/>
      <sheetName val="Gráf Custo e Prazo Médio(por)"/>
      <sheetName val="Gráf Custo e Prazo Médio(ing)"/>
      <sheetName val="Div Ext-Amort e Juros"/>
      <sheetName val="Gráf Amort e Juros(por 1)"/>
      <sheetName val="Gráf Amort e Juros(por 2)"/>
      <sheetName val="Gráf Amort e Juros(ing 1)"/>
      <sheetName val="Gráf Amort e Juros(ing 2)"/>
      <sheetName val="Globais-Bradies"/>
      <sheetName val="Gráf Globais-Bradies (Por)"/>
      <sheetName val="Gráf Globais-Bradies (Ing)"/>
      <sheetName val="Gráf Spread (Por)"/>
      <sheetName val="Gráf Spread (Ing)"/>
      <sheetName val="Globais 2010 a 2013-yield"/>
      <sheetName val="Graf 2010 a 2013 yield (por)"/>
      <sheetName val="Graf 2010 a 2013 yield (ing)"/>
      <sheetName val="Globais 2024-preco e spread"/>
      <sheetName val="Gráf 2024 preço(por)"/>
      <sheetName val="Gráf 2024 price (ing)"/>
      <sheetName val="Gráf Spread 2024 (por)"/>
      <sheetName val="Gráf Spread 2024 (ing)"/>
      <sheetName val="Total Vincendo"/>
      <sheetName val="Gráf-tot vinc (Por)"/>
      <sheetName val="Gráf-tot vinc (Ing)"/>
      <sheetName val="Tot Vinc TN (Por)"/>
      <sheetName val="Tot Vinc TN (Ing)"/>
      <sheetName val="Tot Vinc TN_BC (Por)"/>
      <sheetName val="Tot Vinc TN_BC (Ing)"/>
      <sheetName val="FINANC-95"/>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FINANC"/>
      <sheetName val="BALANÇO "/>
      <sheetName val="RESUTADO"/>
      <sheetName val="BALCONSOL"/>
      <sheetName val="RESULTCONS"/>
      <sheetName val="RES E BAL PDG"/>
      <sheetName val="Parâmetros2"/>
      <sheetName val="Planilha de dividendos 2018"/>
      <sheetName val="Previsão 2018 por empresa"/>
      <sheetName val="Controle Realizado x Previsto"/>
      <sheetName val="DIV JCP"/>
      <sheetName val="GRU TIT"/>
      <sheetName val="Competência - nominal"/>
      <sheetName val="Competência - atualizado"/>
      <sheetName val="Planilha de dividendos 2017"/>
      <sheetName val="Previsão 2017 por empresa"/>
    </sheetNames>
    <sheetDataSet>
      <sheetData sheetId="0"/>
      <sheetData sheetId="1"/>
      <sheetData sheetId="2"/>
      <sheetData sheetId="3"/>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sheetData sheetId="153"/>
      <sheetData sheetId="154"/>
      <sheetData sheetId="155" refreshError="1"/>
      <sheetData sheetId="156"/>
      <sheetData sheetId="157"/>
      <sheetData sheetId="158"/>
      <sheetData sheetId="159"/>
      <sheetData sheetId="160"/>
      <sheetData sheetId="161"/>
      <sheetData sheetId="162" refreshError="1"/>
      <sheetData sheetId="163"/>
      <sheetData sheetId="164"/>
      <sheetData sheetId="165"/>
      <sheetData sheetId="166"/>
      <sheetData sheetId="167"/>
      <sheetData sheetId="168" refreshError="1"/>
      <sheetData sheetId="169" refreshError="1"/>
      <sheetData sheetId="170"/>
      <sheetData sheetId="171"/>
      <sheetData sheetId="172"/>
      <sheetData sheetId="173"/>
      <sheetData sheetId="174"/>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 sheetId="311" refreshError="1"/>
      <sheetData sheetId="312" refreshError="1"/>
      <sheetData sheetId="313"/>
      <sheetData sheetId="314"/>
      <sheetData sheetId="315"/>
      <sheetData sheetId="316" refreshError="1"/>
      <sheetData sheetId="317"/>
      <sheetData sheetId="318" refreshError="1"/>
      <sheetData sheetId="319"/>
      <sheetData sheetId="320"/>
      <sheetData sheetId="321"/>
      <sheetData sheetId="322"/>
      <sheetData sheetId="323"/>
      <sheetData sheetId="324" refreshError="1"/>
      <sheetData sheetId="325" refreshError="1"/>
      <sheetData sheetId="326"/>
      <sheetData sheetId="327"/>
      <sheetData sheetId="328"/>
      <sheetData sheetId="329" refreshError="1"/>
      <sheetData sheetId="330"/>
      <sheetData sheetId="331" refreshError="1"/>
      <sheetData sheetId="332"/>
      <sheetData sheetId="333"/>
      <sheetData sheetId="334"/>
      <sheetData sheetId="335" refreshError="1"/>
      <sheetData sheetId="336" refreshError="1"/>
      <sheetData sheetId="337"/>
      <sheetData sheetId="338"/>
      <sheetData sheetId="339" refreshError="1"/>
      <sheetData sheetId="340"/>
      <sheetData sheetId="341"/>
      <sheetData sheetId="342"/>
      <sheetData sheetId="343"/>
      <sheetData sheetId="344"/>
      <sheetData sheetId="345"/>
      <sheetData sheetId="346"/>
      <sheetData sheetId="347"/>
      <sheetData sheetId="348"/>
      <sheetData sheetId="349" refreshError="1"/>
      <sheetData sheetId="350"/>
      <sheetData sheetId="351"/>
      <sheetData sheetId="352"/>
      <sheetData sheetId="353"/>
      <sheetData sheetId="354"/>
      <sheetData sheetId="355"/>
      <sheetData sheetId="356"/>
      <sheetData sheetId="357"/>
      <sheetData sheetId="358" refreshError="1"/>
      <sheetData sheetId="359"/>
      <sheetData sheetId="360" refreshError="1"/>
      <sheetData sheetId="361" refreshError="1"/>
      <sheetData sheetId="362"/>
      <sheetData sheetId="363"/>
      <sheetData sheetId="364"/>
      <sheetData sheetId="365"/>
      <sheetData sheetId="366"/>
      <sheetData sheetId="367"/>
      <sheetData sheetId="368" refreshError="1"/>
      <sheetData sheetId="369"/>
      <sheetData sheetId="370"/>
      <sheetData sheetId="371" refreshError="1"/>
      <sheetData sheetId="372"/>
      <sheetData sheetId="373" refreshError="1"/>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refreshError="1"/>
      <sheetData sheetId="417" refreshError="1"/>
      <sheetData sheetId="418" refreshError="1"/>
      <sheetData sheetId="419" refreshError="1"/>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refreshError="1"/>
      <sheetData sheetId="529"/>
      <sheetData sheetId="530"/>
      <sheetData sheetId="531"/>
      <sheetData sheetId="532"/>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sheetData sheetId="606" refreshError="1"/>
      <sheetData sheetId="607" refreshError="1"/>
      <sheetData sheetId="608"/>
      <sheetData sheetId="609" refreshError="1"/>
      <sheetData sheetId="610" refreshError="1"/>
      <sheetData sheetId="611" refreshError="1"/>
      <sheetData sheetId="612" refreshError="1"/>
      <sheetData sheetId="613"/>
      <sheetData sheetId="614" refreshError="1"/>
      <sheetData sheetId="615" refreshError="1"/>
      <sheetData sheetId="616" refreshError="1"/>
      <sheetData sheetId="617" refreshError="1"/>
      <sheetData sheetId="618"/>
      <sheetData sheetId="619" refreshError="1"/>
      <sheetData sheetId="620" refreshError="1"/>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sheetData sheetId="635" refreshError="1"/>
      <sheetData sheetId="636"/>
      <sheetData sheetId="637"/>
      <sheetData sheetId="638"/>
      <sheetData sheetId="639"/>
      <sheetData sheetId="640"/>
      <sheetData sheetId="641"/>
      <sheetData sheetId="642"/>
      <sheetData sheetId="643"/>
      <sheetData sheetId="644"/>
      <sheetData sheetId="645"/>
      <sheetData sheetId="646"/>
      <sheetData sheetId="647" refreshError="1"/>
      <sheetData sheetId="648" refreshError="1"/>
      <sheetData sheetId="649" refreshError="1"/>
      <sheetData sheetId="650" refreshError="1"/>
      <sheetData sheetId="651" refreshError="1"/>
      <sheetData sheetId="652" refreshError="1"/>
      <sheetData sheetId="653" refreshError="1"/>
      <sheetData sheetId="654"/>
      <sheetData sheetId="655"/>
      <sheetData sheetId="656"/>
      <sheetData sheetId="657"/>
      <sheetData sheetId="658"/>
      <sheetData sheetId="659"/>
      <sheetData sheetId="660"/>
      <sheetData sheetId="661"/>
      <sheetData sheetId="662"/>
      <sheetData sheetId="66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sheetData sheetId="5"/>
      <sheetData sheetId="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planalto.gov.br/ccivil_03/constituicao/Emendas/Emc/emc126.htm" TargetMode="External"/><Relationship Id="rId1" Type="http://schemas.openxmlformats.org/officeDocument/2006/relationships/hyperlink" Target="https://www.planalto.gov.br/ccivil_03/constituicao/Emendas/Emc/emc126.htm"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23AE-2797-4FEE-AA6F-AD22A53820C9}">
  <sheetPr>
    <pageSetUpPr fitToPage="1"/>
  </sheetPr>
  <dimension ref="A1:J53"/>
  <sheetViews>
    <sheetView showGridLines="0" tabSelected="1" zoomScaleNormal="100" workbookViewId="0">
      <pane xSplit="1" ySplit="2" topLeftCell="B3" activePane="bottomRight" state="frozen"/>
      <selection activeCell="A7" sqref="A7:B7"/>
      <selection pane="topRight" activeCell="A7" sqref="A7:B7"/>
      <selection pane="bottomLeft" activeCell="A7" sqref="A7:B7"/>
      <selection pane="bottomRight" activeCell="C2" sqref="C2"/>
    </sheetView>
  </sheetViews>
  <sheetFormatPr defaultColWidth="9.109375" defaultRowHeight="15" customHeight="1"/>
  <cols>
    <col min="1" max="1" width="95.33203125" style="3" customWidth="1"/>
    <col min="2" max="2" width="12.44140625" style="3" bestFit="1" customWidth="1"/>
    <col min="3" max="3" width="14.6640625" style="3" customWidth="1"/>
    <col min="4" max="4" width="13.5546875" style="3" bestFit="1" customWidth="1"/>
    <col min="5" max="5" width="14.109375" style="3" bestFit="1" customWidth="1"/>
    <col min="6" max="6" width="12.33203125" style="3" customWidth="1"/>
    <col min="7" max="7" width="22" style="3" bestFit="1" customWidth="1"/>
    <col min="8" max="8" width="24.88671875" style="3" customWidth="1"/>
    <col min="9" max="9" width="16.88671875" style="3" customWidth="1"/>
    <col min="10" max="10" width="19.109375" style="88" customWidth="1"/>
    <col min="11" max="11" width="9.109375" style="3"/>
    <col min="12" max="12" width="14.33203125" style="3" customWidth="1"/>
    <col min="13" max="16384" width="9.109375" style="3"/>
  </cols>
  <sheetData>
    <row r="1" spans="1:6" ht="15" customHeight="1" thickBot="1">
      <c r="A1" s="87"/>
      <c r="B1" s="87"/>
      <c r="C1" s="87"/>
      <c r="D1" s="87"/>
      <c r="E1" s="354" t="s">
        <v>15</v>
      </c>
    </row>
    <row r="2" spans="1:6" ht="93" customHeight="1" thickTop="1" thickBot="1">
      <c r="A2" s="266" t="s">
        <v>16</v>
      </c>
      <c r="B2" s="267" t="s">
        <v>17</v>
      </c>
      <c r="C2" s="267" t="s">
        <v>499</v>
      </c>
      <c r="D2" s="267" t="s">
        <v>498</v>
      </c>
      <c r="E2" s="268" t="s">
        <v>18</v>
      </c>
    </row>
    <row r="3" spans="1:6" ht="6.6" customHeight="1" thickTop="1">
      <c r="A3" s="178"/>
      <c r="B3" s="178"/>
      <c r="C3" s="178"/>
      <c r="D3" s="178"/>
    </row>
    <row r="4" spans="1:6" ht="15" customHeight="1">
      <c r="A4" s="262" t="s">
        <v>19</v>
      </c>
      <c r="B4" s="262">
        <v>2719904.8674771115</v>
      </c>
      <c r="C4" s="262">
        <v>2704475.5839071106</v>
      </c>
      <c r="D4" s="262">
        <v>2698112.3377975286</v>
      </c>
      <c r="E4" s="262">
        <v>-6363.2461095820181</v>
      </c>
      <c r="F4" s="366"/>
    </row>
    <row r="5" spans="1:6" ht="15" hidden="1" customHeight="1">
      <c r="A5" s="178"/>
      <c r="B5" s="178"/>
      <c r="C5" s="178"/>
      <c r="D5" s="178"/>
      <c r="E5" s="178">
        <v>0</v>
      </c>
    </row>
    <row r="6" spans="1:6" ht="20.399999999999999" customHeight="1">
      <c r="A6" s="179" t="s">
        <v>20</v>
      </c>
      <c r="B6" s="178">
        <v>1753143.4649954517</v>
      </c>
      <c r="C6" s="178">
        <v>1719044.4347564606</v>
      </c>
      <c r="D6" s="178">
        <v>1717321.5074802185</v>
      </c>
      <c r="E6" s="178">
        <v>-1722.9272762420587</v>
      </c>
    </row>
    <row r="7" spans="1:6" ht="20.399999999999999" customHeight="1">
      <c r="A7" s="179" t="s">
        <v>21</v>
      </c>
      <c r="B7" s="178">
        <v>637484.59471800004</v>
      </c>
      <c r="C7" s="178">
        <v>655701.33847314701</v>
      </c>
      <c r="D7" s="178">
        <v>650550.15465405677</v>
      </c>
      <c r="E7" s="178">
        <v>-5151.183819090249</v>
      </c>
    </row>
    <row r="8" spans="1:6" ht="20.399999999999999" customHeight="1">
      <c r="A8" s="179" t="s">
        <v>22</v>
      </c>
      <c r="B8" s="178">
        <v>329276.80776365998</v>
      </c>
      <c r="C8" s="178">
        <v>329729.81067750341</v>
      </c>
      <c r="D8" s="178">
        <v>330240.67566325341</v>
      </c>
      <c r="E8" s="178">
        <v>510.8649857499986</v>
      </c>
    </row>
    <row r="9" spans="1:6" ht="6.6" customHeight="1">
      <c r="A9" s="178"/>
      <c r="B9" s="178"/>
      <c r="C9" s="178"/>
      <c r="D9" s="178"/>
      <c r="E9" s="178"/>
    </row>
    <row r="10" spans="1:6" ht="15" customHeight="1">
      <c r="A10" s="262" t="s">
        <v>23</v>
      </c>
      <c r="B10" s="262">
        <v>527909.91147486388</v>
      </c>
      <c r="C10" s="262">
        <v>522973.43960921571</v>
      </c>
      <c r="D10" s="262">
        <v>529856.17582224146</v>
      </c>
      <c r="E10" s="262">
        <v>6882.7362130257534</v>
      </c>
    </row>
    <row r="11" spans="1:6" ht="6.6" customHeight="1">
      <c r="A11" s="178"/>
      <c r="B11" s="178"/>
      <c r="C11" s="178"/>
      <c r="D11" s="178"/>
      <c r="E11" s="178"/>
    </row>
    <row r="12" spans="1:6" ht="15" customHeight="1">
      <c r="A12" s="262" t="s">
        <v>24</v>
      </c>
      <c r="B12" s="262">
        <v>2191994.9560022475</v>
      </c>
      <c r="C12" s="262">
        <v>2181502.144297895</v>
      </c>
      <c r="D12" s="262">
        <v>2168256.1619752869</v>
      </c>
      <c r="E12" s="365">
        <v>-13245.982322608121</v>
      </c>
    </row>
    <row r="13" spans="1:6" ht="6.6" customHeight="1">
      <c r="A13" s="178"/>
      <c r="B13" s="178"/>
      <c r="C13" s="178"/>
      <c r="D13" s="178"/>
      <c r="E13" s="178"/>
    </row>
    <row r="14" spans="1:6" ht="15" customHeight="1">
      <c r="A14" s="262" t="s">
        <v>25</v>
      </c>
      <c r="B14" s="262">
        <v>2182932.3336185664</v>
      </c>
      <c r="C14" s="262">
        <v>2208971.515795433</v>
      </c>
      <c r="D14" s="262">
        <v>2229630.4559531803</v>
      </c>
      <c r="E14" s="262">
        <v>20658.940157747362</v>
      </c>
    </row>
    <row r="15" spans="1:6" ht="20.399999999999999" customHeight="1">
      <c r="A15" s="179" t="s">
        <v>26</v>
      </c>
      <c r="B15" s="178">
        <v>1974058.2116465666</v>
      </c>
      <c r="C15" s="178">
        <v>2000219.568185433</v>
      </c>
      <c r="D15" s="178">
        <v>2029190.0977646832</v>
      </c>
      <c r="E15" s="178">
        <v>28970.529579250142</v>
      </c>
    </row>
    <row r="16" spans="1:6" ht="20.399999999999999" customHeight="1">
      <c r="A16" s="179" t="s">
        <v>526</v>
      </c>
      <c r="B16" s="178">
        <v>208874.12197199999</v>
      </c>
      <c r="C16" s="178">
        <v>208751.94760999997</v>
      </c>
      <c r="D16" s="178">
        <v>200440.35818849696</v>
      </c>
      <c r="E16" s="178">
        <v>-8311.589421503013</v>
      </c>
    </row>
    <row r="17" spans="1:10" s="403" customFormat="1" ht="13.8">
      <c r="A17" s="400" t="s">
        <v>525</v>
      </c>
      <c r="B17" s="401">
        <v>208874.12197199999</v>
      </c>
      <c r="C17" s="401">
        <v>208751.94760999997</v>
      </c>
      <c r="D17" s="401">
        <v>211611.534056</v>
      </c>
      <c r="E17" s="402">
        <v>2859.5864460000303</v>
      </c>
      <c r="J17" s="404"/>
    </row>
    <row r="18" spans="1:10" s="403" customFormat="1" ht="13.8">
      <c r="A18" s="400" t="s">
        <v>524</v>
      </c>
      <c r="B18" s="401"/>
      <c r="C18" s="401"/>
      <c r="D18" s="402">
        <v>-11171.175867503043</v>
      </c>
      <c r="E18" s="402">
        <v>-11171.175867503043</v>
      </c>
      <c r="J18" s="404"/>
    </row>
    <row r="19" spans="1:10" ht="6.6" customHeight="1">
      <c r="A19" s="178"/>
      <c r="B19" s="178"/>
      <c r="C19" s="178"/>
      <c r="D19" s="178"/>
      <c r="E19" s="178"/>
    </row>
    <row r="20" spans="1:10" ht="15" customHeight="1">
      <c r="A20" s="263" t="s">
        <v>27</v>
      </c>
      <c r="B20" s="264">
        <v>9062.6223836811259</v>
      </c>
      <c r="C20" s="264">
        <v>-27469.371497537941</v>
      </c>
      <c r="D20" s="264">
        <v>-61374.293977893423</v>
      </c>
      <c r="E20" s="264">
        <v>-33904.922480355483</v>
      </c>
    </row>
    <row r="21" spans="1:10" ht="6.6" hidden="1" customHeight="1">
      <c r="A21" s="178"/>
      <c r="B21" s="178"/>
      <c r="C21" s="178"/>
      <c r="D21" s="178"/>
      <c r="E21" s="178">
        <v>0</v>
      </c>
    </row>
    <row r="22" spans="1:10" ht="15" hidden="1" customHeight="1">
      <c r="A22" s="263" t="s">
        <v>28</v>
      </c>
      <c r="B22" s="264">
        <v>0</v>
      </c>
      <c r="C22" s="264">
        <v>0</v>
      </c>
      <c r="D22" s="264">
        <v>0</v>
      </c>
      <c r="E22" s="264">
        <v>0</v>
      </c>
    </row>
    <row r="23" spans="1:10" ht="6.6" hidden="1" customHeight="1">
      <c r="A23" s="178"/>
      <c r="B23" s="178"/>
      <c r="C23" s="178"/>
      <c r="D23" s="178"/>
      <c r="E23" s="178">
        <v>0</v>
      </c>
    </row>
    <row r="24" spans="1:10" ht="15" hidden="1" customHeight="1">
      <c r="A24" s="181" t="s">
        <v>29</v>
      </c>
      <c r="B24" s="182" t="e">
        <v>#REF!</v>
      </c>
      <c r="C24" s="182" t="e">
        <v>#REF!</v>
      </c>
      <c r="D24" s="182" t="e">
        <v>#REF!</v>
      </c>
      <c r="E24" s="182" t="e">
        <v>#REF!</v>
      </c>
    </row>
    <row r="25" spans="1:10" ht="15" hidden="1" customHeight="1">
      <c r="A25" s="180"/>
      <c r="B25" s="180"/>
      <c r="C25" s="180"/>
      <c r="D25" s="180"/>
      <c r="E25" s="180">
        <v>0</v>
      </c>
    </row>
    <row r="26" spans="1:10" ht="15" hidden="1" customHeight="1">
      <c r="A26" s="263" t="s">
        <v>30</v>
      </c>
      <c r="B26" s="264">
        <v>9062.622383681708</v>
      </c>
      <c r="C26" s="264">
        <v>0</v>
      </c>
      <c r="D26" s="264">
        <v>0</v>
      </c>
      <c r="E26" s="264">
        <v>0</v>
      </c>
    </row>
    <row r="27" spans="1:10" ht="6.6" customHeight="1">
      <c r="A27" s="178"/>
      <c r="B27" s="178"/>
      <c r="C27" s="178"/>
      <c r="D27" s="178"/>
      <c r="E27" s="178"/>
    </row>
    <row r="28" spans="1:10" ht="15" customHeight="1">
      <c r="A28" s="265" t="s">
        <v>529</v>
      </c>
      <c r="B28" s="264">
        <v>0</v>
      </c>
      <c r="C28" s="264">
        <v>0</v>
      </c>
      <c r="D28" s="264">
        <v>0</v>
      </c>
      <c r="E28" s="264">
        <v>0</v>
      </c>
    </row>
    <row r="29" spans="1:10" ht="6.6" customHeight="1">
      <c r="A29" s="178"/>
      <c r="B29" s="178"/>
      <c r="C29" s="178"/>
      <c r="D29" s="178"/>
      <c r="E29" s="178"/>
    </row>
    <row r="30" spans="1:10" ht="15.6">
      <c r="A30" s="263" t="s">
        <v>31</v>
      </c>
      <c r="B30" s="264">
        <v>-28756.172359</v>
      </c>
      <c r="C30" s="264">
        <v>-28756.172359</v>
      </c>
      <c r="D30" s="264">
        <v>-28756.172359</v>
      </c>
      <c r="E30" s="264">
        <v>0</v>
      </c>
    </row>
    <row r="31" spans="1:10" ht="6.6" customHeight="1">
      <c r="A31" s="178"/>
      <c r="B31" s="178"/>
      <c r="C31" s="178"/>
      <c r="D31" s="178"/>
      <c r="E31" s="178"/>
    </row>
    <row r="32" spans="1:10" ht="15.6">
      <c r="A32" s="263" t="s">
        <v>527</v>
      </c>
      <c r="B32" s="264">
        <v>0</v>
      </c>
      <c r="C32" s="264">
        <v>12979.438239999999</v>
      </c>
      <c r="D32" s="264">
        <v>28774.085770999998</v>
      </c>
      <c r="E32" s="264">
        <v>15794.647530999999</v>
      </c>
    </row>
    <row r="33" spans="1:7" ht="6.6" customHeight="1">
      <c r="A33" s="178"/>
      <c r="B33" s="178"/>
      <c r="C33" s="178"/>
      <c r="D33" s="178"/>
      <c r="E33" s="178"/>
    </row>
    <row r="34" spans="1:7" ht="15.6" hidden="1">
      <c r="A34" s="178"/>
      <c r="B34" s="178"/>
      <c r="C34" s="178"/>
      <c r="D34" s="178"/>
      <c r="E34" s="178"/>
    </row>
    <row r="35" spans="1:7" ht="15.6" hidden="1">
      <c r="A35" s="178"/>
      <c r="B35" s="178"/>
      <c r="C35" s="178"/>
      <c r="D35" s="178"/>
      <c r="E35" s="178"/>
    </row>
    <row r="36" spans="1:7" ht="15.6">
      <c r="A36" s="263" t="s">
        <v>505</v>
      </c>
      <c r="B36" s="264">
        <v>9062.6223836811259</v>
      </c>
      <c r="C36" s="264">
        <v>-14489.933257537941</v>
      </c>
      <c r="D36" s="264">
        <v>-32600.208206893425</v>
      </c>
      <c r="E36" s="264">
        <v>-18110.274949355484</v>
      </c>
      <c r="F36" s="366"/>
      <c r="G36" s="366"/>
    </row>
    <row r="37" spans="1:7" ht="6.75" customHeight="1">
      <c r="A37" s="178"/>
      <c r="B37" s="178"/>
      <c r="C37" s="178"/>
      <c r="D37" s="178"/>
      <c r="E37" s="178"/>
    </row>
    <row r="38" spans="1:7" ht="15.6">
      <c r="A38" s="263" t="s">
        <v>522</v>
      </c>
      <c r="B38" s="264">
        <v>9062.6223836811259</v>
      </c>
      <c r="C38" s="264">
        <v>-14489.933257537941</v>
      </c>
      <c r="D38" s="264">
        <v>-32600.208206893425</v>
      </c>
      <c r="E38" s="264">
        <v>-18110.274949355484</v>
      </c>
    </row>
    <row r="39" spans="1:7" s="217" customFormat="1" ht="15.6" hidden="1">
      <c r="A39" s="215"/>
      <c r="B39" s="216"/>
      <c r="C39" s="216"/>
      <c r="D39" s="216"/>
      <c r="E39" s="216">
        <v>0</v>
      </c>
    </row>
    <row r="40" spans="1:7" ht="15.6" hidden="1">
      <c r="A40" s="181" t="s">
        <v>32</v>
      </c>
      <c r="B40" s="182">
        <v>0</v>
      </c>
      <c r="C40" s="182">
        <v>0</v>
      </c>
      <c r="D40" s="182">
        <v>0</v>
      </c>
      <c r="E40" s="182">
        <v>0</v>
      </c>
    </row>
    <row r="41" spans="1:7" ht="15.6" hidden="1">
      <c r="A41" s="180"/>
      <c r="B41" s="180"/>
      <c r="C41" s="180"/>
      <c r="D41" s="180"/>
      <c r="E41" s="180">
        <v>0</v>
      </c>
    </row>
    <row r="42" spans="1:7" ht="15.6" hidden="1">
      <c r="A42" s="181" t="s">
        <v>33</v>
      </c>
      <c r="B42" s="182">
        <v>0</v>
      </c>
      <c r="C42" s="182">
        <v>0</v>
      </c>
      <c r="D42" s="182">
        <v>0</v>
      </c>
      <c r="E42" s="182">
        <v>0</v>
      </c>
    </row>
    <row r="43" spans="1:7" ht="15.6" hidden="1">
      <c r="A43" s="180"/>
      <c r="B43" s="180"/>
      <c r="C43" s="180"/>
      <c r="D43" s="180"/>
      <c r="E43" s="180">
        <v>0</v>
      </c>
    </row>
    <row r="44" spans="1:7" ht="15.6" hidden="1">
      <c r="A44" s="181" t="s">
        <v>34</v>
      </c>
      <c r="B44" s="182">
        <v>0</v>
      </c>
      <c r="C44" s="182">
        <v>0</v>
      </c>
      <c r="D44" s="182">
        <v>0</v>
      </c>
      <c r="E44" s="182">
        <v>0</v>
      </c>
    </row>
    <row r="45" spans="1:7" ht="15.6" hidden="1">
      <c r="A45" s="215"/>
      <c r="B45" s="216"/>
      <c r="C45" s="216"/>
      <c r="D45" s="216"/>
      <c r="E45" s="216">
        <v>0</v>
      </c>
    </row>
    <row r="46" spans="1:7" ht="15.6" hidden="1">
      <c r="A46" s="181" t="s">
        <v>35</v>
      </c>
      <c r="B46" s="182"/>
      <c r="C46" s="182"/>
      <c r="D46" s="182"/>
      <c r="E46" s="182">
        <v>0</v>
      </c>
    </row>
    <row r="47" spans="1:7" s="217" customFormat="1" ht="15.6" hidden="1">
      <c r="A47" s="215"/>
      <c r="B47" s="216"/>
      <c r="C47" s="216"/>
      <c r="D47" s="216"/>
      <c r="E47" s="216">
        <v>0</v>
      </c>
    </row>
    <row r="48" spans="1:7" ht="15.6" hidden="1">
      <c r="A48" s="181" t="s">
        <v>36</v>
      </c>
      <c r="B48" s="182">
        <v>0</v>
      </c>
      <c r="C48" s="182"/>
      <c r="D48" s="182"/>
      <c r="E48" s="182">
        <v>0</v>
      </c>
    </row>
    <row r="49" spans="1:5" ht="6.6" customHeight="1">
      <c r="A49" s="178"/>
      <c r="B49" s="178"/>
      <c r="C49" s="178"/>
      <c r="D49" s="178"/>
      <c r="E49" s="178"/>
    </row>
    <row r="50" spans="1:5" ht="15.6">
      <c r="A50" s="263" t="s">
        <v>523</v>
      </c>
      <c r="B50" s="264">
        <v>37818.79474268113</v>
      </c>
      <c r="C50" s="264">
        <v>14266.239101462059</v>
      </c>
      <c r="D50" s="264">
        <v>-3844.0358478934249</v>
      </c>
      <c r="E50" s="264">
        <v>-18110.274949355484</v>
      </c>
    </row>
    <row r="51" spans="1:5" ht="3" customHeight="1">
      <c r="A51" s="215"/>
      <c r="B51" s="216"/>
      <c r="C51" s="216"/>
      <c r="D51" s="216"/>
      <c r="E51" s="216"/>
    </row>
    <row r="52" spans="1:5" ht="31.2" customHeight="1">
      <c r="A52" s="546" t="s">
        <v>528</v>
      </c>
      <c r="B52" s="546"/>
      <c r="C52" s="546"/>
      <c r="D52" s="546"/>
      <c r="E52" s="546"/>
    </row>
    <row r="53" spans="1:5" ht="31.2">
      <c r="A53" s="396" t="s">
        <v>37</v>
      </c>
      <c r="C53" s="366"/>
    </row>
  </sheetData>
  <mergeCells count="1">
    <mergeCell ref="A52:E52"/>
  </mergeCells>
  <printOptions horizontalCentered="1" verticalCentered="1"/>
  <pageMargins left="0.23622047244094491" right="0.23622047244094491" top="0.39370078740157483" bottom="0.35433070866141736" header="0.23622047244094491" footer="0.19685039370078741"/>
  <pageSetup paperSize="9" scale="91"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8"/>
  <sheetViews>
    <sheetView showGridLines="0" workbookViewId="0">
      <selection activeCell="A7" sqref="A7:B7"/>
    </sheetView>
  </sheetViews>
  <sheetFormatPr defaultColWidth="9.109375" defaultRowHeight="15" customHeight="1"/>
  <cols>
    <col min="1" max="1" width="34.88671875" style="13" bestFit="1" customWidth="1"/>
    <col min="2" max="5" width="13.6640625" style="13" customWidth="1"/>
    <col min="6" max="6" width="12.109375" style="13" customWidth="1"/>
    <col min="7" max="16384" width="9.109375" style="13"/>
  </cols>
  <sheetData>
    <row r="1" spans="1:5" ht="16.2" thickBot="1">
      <c r="A1" s="62"/>
      <c r="B1" s="63"/>
      <c r="C1" s="63"/>
      <c r="D1" s="63"/>
      <c r="E1" s="202" t="s">
        <v>15</v>
      </c>
    </row>
    <row r="2" spans="1:5" s="8" customFormat="1" ht="76.5" customHeight="1" thickTop="1" thickBot="1">
      <c r="A2" s="72" t="s">
        <v>16</v>
      </c>
      <c r="B2" s="177" t="s">
        <v>17</v>
      </c>
      <c r="C2" s="30" t="s">
        <v>499</v>
      </c>
      <c r="D2" s="30" t="s">
        <v>498</v>
      </c>
      <c r="E2" s="64" t="s">
        <v>18</v>
      </c>
    </row>
    <row r="3" spans="1:5" ht="30" customHeight="1" thickTop="1">
      <c r="A3" s="65" t="s">
        <v>21</v>
      </c>
      <c r="B3" s="85">
        <v>637484.59471800004</v>
      </c>
      <c r="C3" s="85">
        <v>655701.33847314701</v>
      </c>
      <c r="D3" s="85">
        <v>650550.15465405677</v>
      </c>
      <c r="E3" s="85">
        <v>-5151.183819090249</v>
      </c>
    </row>
    <row r="4" spans="1:5" ht="30" customHeight="1">
      <c r="A4" s="65" t="s">
        <v>88</v>
      </c>
      <c r="B4" s="85">
        <v>908669.62300000014</v>
      </c>
      <c r="C4" s="85">
        <v>917768.71102281997</v>
      </c>
      <c r="D4" s="85">
        <v>923105.16637030011</v>
      </c>
      <c r="E4" s="85">
        <v>5336.455347480136</v>
      </c>
    </row>
    <row r="5" spans="1:5" ht="7.2" customHeight="1">
      <c r="A5" s="65"/>
      <c r="B5" s="85"/>
      <c r="C5" s="85"/>
      <c r="D5" s="85"/>
      <c r="E5" s="85"/>
    </row>
    <row r="6" spans="1:5" ht="27" customHeight="1">
      <c r="A6" s="298" t="s">
        <v>231</v>
      </c>
      <c r="B6" s="299">
        <v>271185.0282820001</v>
      </c>
      <c r="C6" s="299">
        <v>262067.37254967296</v>
      </c>
      <c r="D6" s="299">
        <v>272555.01171624335</v>
      </c>
      <c r="E6" s="299">
        <v>10487.639166570385</v>
      </c>
    </row>
    <row r="7" spans="1:5" ht="3" customHeight="1">
      <c r="A7" s="24"/>
      <c r="B7" s="24"/>
      <c r="C7" s="24"/>
      <c r="D7" s="24"/>
      <c r="E7" s="25"/>
    </row>
    <row r="8" spans="1:5" ht="15.6">
      <c r="A8" s="553" t="s">
        <v>14</v>
      </c>
      <c r="B8" s="553"/>
      <c r="C8" s="553"/>
      <c r="D8" s="188"/>
      <c r="E8" s="188"/>
    </row>
  </sheetData>
  <mergeCells count="1">
    <mergeCell ref="A8:C8"/>
  </mergeCells>
  <printOptions horizontalCentered="1" verticalCentered="1"/>
  <pageMargins left="0.23622047244094491" right="0.23622047244094491" top="0.39370078740157483" bottom="0.35433070866141736" header="0.23622047244094491" footer="0.19685039370078741"/>
  <pageSetup paperSize="9" scale="86" orientation="portrait" horizontalDpi="300" verticalDpi="300" r:id="rId1"/>
  <headerFooter alignWithMargins="0">
    <oddHeader>&amp;C&amp;"Arial,Negrito"&amp;12CENÁRIO PARÂMETROS SPE&amp;R&amp;D
&amp;T</oddHeader>
  </headerFooter>
  <ignoredErrors>
    <ignoredError sqref="E7"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BE26B-7439-48D9-A330-40E9402C1D43}">
  <dimension ref="A1:D11"/>
  <sheetViews>
    <sheetView showGridLines="0" workbookViewId="0">
      <selection activeCell="A7" sqref="A7:B7"/>
    </sheetView>
  </sheetViews>
  <sheetFormatPr defaultColWidth="8.88671875" defaultRowHeight="14.4"/>
  <cols>
    <col min="1" max="1" width="38.88671875" style="389" bestFit="1" customWidth="1"/>
    <col min="2" max="3" width="15.44140625" style="389" customWidth="1"/>
    <col min="4" max="4" width="15.33203125" style="389" bestFit="1" customWidth="1"/>
    <col min="5" max="6" width="15.33203125" style="389" customWidth="1"/>
    <col min="7" max="7" width="15.33203125" style="389" bestFit="1" customWidth="1"/>
    <col min="8" max="9" width="15.33203125" style="389" customWidth="1"/>
    <col min="10" max="10" width="15.33203125" style="389" bestFit="1" customWidth="1"/>
    <col min="11" max="16384" width="8.88671875" style="389"/>
  </cols>
  <sheetData>
    <row r="1" spans="1:4" ht="15" thickBot="1">
      <c r="D1" s="393" t="s">
        <v>15</v>
      </c>
    </row>
    <row r="2" spans="1:4" ht="16.8" thickTop="1" thickBot="1">
      <c r="A2" s="394" t="s">
        <v>232</v>
      </c>
      <c r="B2" s="395" t="s">
        <v>516</v>
      </c>
      <c r="C2" s="395" t="s">
        <v>517</v>
      </c>
      <c r="D2" s="395" t="s">
        <v>495</v>
      </c>
    </row>
    <row r="3" spans="1:4" ht="15" thickTop="1">
      <c r="A3" s="390" t="s">
        <v>90</v>
      </c>
      <c r="B3" s="392">
        <v>44.951000000000001</v>
      </c>
      <c r="C3" s="392">
        <v>44.951000000000001</v>
      </c>
      <c r="D3" s="392">
        <v>0</v>
      </c>
    </row>
    <row r="4" spans="1:4">
      <c r="A4" s="390" t="s">
        <v>233</v>
      </c>
      <c r="B4" s="392">
        <v>497.79164500000002</v>
      </c>
      <c r="C4" s="392">
        <v>497.79164500000002</v>
      </c>
      <c r="D4" s="392">
        <v>0</v>
      </c>
    </row>
    <row r="5" spans="1:4">
      <c r="A5" s="390" t="s">
        <v>510</v>
      </c>
      <c r="B5" s="392">
        <v>0</v>
      </c>
      <c r="C5" s="392">
        <v>313.91650299999998</v>
      </c>
      <c r="D5" s="392">
        <v>313.91650299999998</v>
      </c>
    </row>
    <row r="6" spans="1:4">
      <c r="A6" s="390" t="s">
        <v>234</v>
      </c>
      <c r="B6" s="392">
        <v>9636.6955949999992</v>
      </c>
      <c r="C6" s="392">
        <v>23567.173288000002</v>
      </c>
      <c r="D6" s="392">
        <v>13930.477693000003</v>
      </c>
    </row>
    <row r="7" spans="1:4">
      <c r="A7" s="390" t="s">
        <v>235</v>
      </c>
      <c r="B7" s="392">
        <v>2000</v>
      </c>
      <c r="C7" s="392">
        <v>2201.8970589999999</v>
      </c>
      <c r="D7" s="392">
        <v>201.8970589999999</v>
      </c>
    </row>
    <row r="8" spans="1:4">
      <c r="A8" s="390" t="s">
        <v>236</v>
      </c>
      <c r="B8" s="392">
        <v>800</v>
      </c>
      <c r="C8" s="392">
        <v>800</v>
      </c>
      <c r="D8" s="392">
        <v>0</v>
      </c>
    </row>
    <row r="9" spans="1:4">
      <c r="A9" s="391" t="s">
        <v>126</v>
      </c>
      <c r="B9" s="420">
        <v>12979.438239999999</v>
      </c>
      <c r="C9" s="420">
        <v>27425.729495</v>
      </c>
      <c r="D9" s="420">
        <v>14446.291255000004</v>
      </c>
    </row>
    <row r="10" spans="1:4" ht="15.6">
      <c r="A10" s="13" t="s">
        <v>552</v>
      </c>
    </row>
    <row r="11" spans="1:4" ht="15.6">
      <c r="A11" s="13" t="s">
        <v>14</v>
      </c>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4:D19"/>
  <sheetViews>
    <sheetView showGridLines="0" topLeftCell="A4" workbookViewId="0">
      <selection activeCell="A7" sqref="A7:B7"/>
    </sheetView>
  </sheetViews>
  <sheetFormatPr defaultColWidth="9.109375" defaultRowHeight="13.2"/>
  <cols>
    <col min="1" max="1" width="2.5546875" style="40" customWidth="1"/>
    <col min="2" max="2" width="74.33203125" style="40" customWidth="1"/>
    <col min="3" max="3" width="21.88671875" style="41" bestFit="1" customWidth="1"/>
    <col min="4" max="4" width="2.33203125" style="41" customWidth="1"/>
    <col min="5" max="16384" width="9.109375" style="40"/>
  </cols>
  <sheetData>
    <row r="4" spans="1:4" ht="15.6">
      <c r="A4" s="555" t="s">
        <v>237</v>
      </c>
      <c r="B4" s="555"/>
      <c r="C4" s="555"/>
      <c r="D4" s="42"/>
    </row>
    <row r="5" spans="1:4" ht="15.6">
      <c r="A5" s="556" t="s">
        <v>238</v>
      </c>
      <c r="B5" s="556"/>
      <c r="C5" s="556"/>
      <c r="D5" s="42"/>
    </row>
    <row r="6" spans="1:4" ht="9.75" customHeight="1">
      <c r="A6" s="55"/>
      <c r="B6" s="55"/>
      <c r="C6" s="56"/>
      <c r="D6" s="43"/>
    </row>
    <row r="7" spans="1:4" ht="16.2" thickBot="1">
      <c r="A7" s="55"/>
      <c r="B7" s="55"/>
      <c r="C7" s="57" t="s">
        <v>239</v>
      </c>
      <c r="D7" s="44"/>
    </row>
    <row r="8" spans="1:4" s="46" customFormat="1" ht="25.95" customHeight="1" thickTop="1" thickBot="1">
      <c r="A8" s="557" t="s">
        <v>240</v>
      </c>
      <c r="B8" s="558"/>
      <c r="C8" s="28" t="s">
        <v>241</v>
      </c>
      <c r="D8" s="45"/>
    </row>
    <row r="9" spans="1:4" ht="22.2" customHeight="1" thickTop="1">
      <c r="A9" s="259" t="s">
        <v>242</v>
      </c>
      <c r="B9" s="259" t="s">
        <v>243</v>
      </c>
      <c r="C9" s="355">
        <v>5413703229612</v>
      </c>
      <c r="D9" s="260"/>
    </row>
    <row r="10" spans="1:4" ht="22.2" customHeight="1">
      <c r="A10" s="259" t="s">
        <v>244</v>
      </c>
      <c r="B10" s="259" t="s">
        <v>245</v>
      </c>
      <c r="C10" s="355">
        <v>2715133700895</v>
      </c>
      <c r="D10" s="260"/>
    </row>
    <row r="11" spans="1:4" ht="22.2" customHeight="1">
      <c r="A11" s="259" t="s">
        <v>246</v>
      </c>
      <c r="B11" s="259" t="s">
        <v>247</v>
      </c>
      <c r="C11" s="355">
        <v>2471418793086</v>
      </c>
      <c r="D11" s="260"/>
    </row>
    <row r="12" spans="1:4" ht="22.2" customHeight="1">
      <c r="A12" s="259" t="s">
        <v>248</v>
      </c>
      <c r="B12" s="259" t="s">
        <v>249</v>
      </c>
      <c r="C12" s="355">
        <v>227150735631</v>
      </c>
      <c r="D12" s="260"/>
    </row>
    <row r="13" spans="1:4" ht="22.2" customHeight="1">
      <c r="A13" s="259" t="s">
        <v>250</v>
      </c>
      <c r="B13" s="259" t="s">
        <v>251</v>
      </c>
      <c r="C13" s="355">
        <v>7928337178</v>
      </c>
      <c r="D13" s="260"/>
    </row>
    <row r="14" spans="1:4" ht="22.2" customHeight="1">
      <c r="A14" s="259" t="s">
        <v>252</v>
      </c>
      <c r="B14" s="259" t="s">
        <v>253</v>
      </c>
      <c r="C14" s="355">
        <v>12465184177</v>
      </c>
      <c r="D14" s="260"/>
    </row>
    <row r="15" spans="1:4" ht="22.2" customHeight="1">
      <c r="A15" s="261" t="s">
        <v>254</v>
      </c>
      <c r="B15" s="261" t="s">
        <v>255</v>
      </c>
      <c r="C15" s="356">
        <v>206757214276</v>
      </c>
      <c r="D15" s="260"/>
    </row>
    <row r="16" spans="1:4" ht="18.75" customHeight="1">
      <c r="A16" s="74" t="s">
        <v>211</v>
      </c>
      <c r="B16" s="58"/>
      <c r="C16" s="59"/>
      <c r="D16" s="47"/>
    </row>
    <row r="17" spans="1:4" ht="27.75" customHeight="1">
      <c r="A17" s="559" t="s">
        <v>549</v>
      </c>
      <c r="B17" s="559"/>
      <c r="C17" s="559"/>
      <c r="D17" s="48"/>
    </row>
    <row r="18" spans="1:4" ht="59.4" customHeight="1">
      <c r="A18" s="559" t="s">
        <v>256</v>
      </c>
      <c r="B18" s="559"/>
      <c r="C18" s="559"/>
    </row>
    <row r="19" spans="1:4" ht="13.8">
      <c r="A19" s="554"/>
      <c r="B19" s="554"/>
      <c r="C19" s="554"/>
    </row>
  </sheetData>
  <mergeCells count="6">
    <mergeCell ref="A19:C19"/>
    <mergeCell ref="A4:C4"/>
    <mergeCell ref="A5:C5"/>
    <mergeCell ref="A8:B8"/>
    <mergeCell ref="A17:C17"/>
    <mergeCell ref="A18:C18"/>
  </mergeCells>
  <printOptions horizontalCentered="1"/>
  <pageMargins left="0.78740157480314965" right="0.78740157480314965" top="0.98425196850393704" bottom="0.98425196850393704" header="0.51181102362204722" footer="0.51181102362204722"/>
  <pageSetup scale="70" orientation="landscape" r:id="rId1"/>
  <headerFooter alignWithMargins="0"/>
  <ignoredErrors>
    <ignoredError sqref="C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F31"/>
  <sheetViews>
    <sheetView showGridLines="0" topLeftCell="A4" zoomScale="80" zoomScaleNormal="80" workbookViewId="0">
      <selection activeCell="A7" sqref="A7:B7"/>
    </sheetView>
  </sheetViews>
  <sheetFormatPr defaultRowHeight="13.2"/>
  <cols>
    <col min="1" max="1" width="2.5546875" customWidth="1"/>
    <col min="2" max="2" width="39.33203125" customWidth="1"/>
    <col min="3" max="3" width="22" bestFit="1" customWidth="1"/>
    <col min="4" max="4" width="17.5546875" customWidth="1"/>
    <col min="5" max="5" width="23.33203125" bestFit="1" customWidth="1"/>
    <col min="6" max="6" width="18.88671875" bestFit="1" customWidth="1"/>
  </cols>
  <sheetData>
    <row r="4" spans="1:6" ht="15.6">
      <c r="A4" s="560" t="s">
        <v>257</v>
      </c>
      <c r="B4" s="560"/>
      <c r="C4" s="560"/>
      <c r="D4" s="560"/>
      <c r="E4" s="560"/>
      <c r="F4" s="83"/>
    </row>
    <row r="5" spans="1:6" ht="15.6">
      <c r="A5" s="49"/>
      <c r="B5" s="49"/>
      <c r="C5" s="49"/>
      <c r="D5" s="49"/>
    </row>
    <row r="6" spans="1:6" ht="16.2" thickBot="1">
      <c r="A6" s="49"/>
      <c r="B6" s="49"/>
      <c r="C6" s="49"/>
      <c r="D6" s="49"/>
      <c r="E6" s="51">
        <v>1</v>
      </c>
    </row>
    <row r="7" spans="1:6" ht="31.5" customHeight="1" thickTop="1" thickBot="1">
      <c r="A7" s="557" t="s">
        <v>258</v>
      </c>
      <c r="B7" s="558"/>
      <c r="C7" s="28" t="s">
        <v>259</v>
      </c>
      <c r="D7" s="28" t="s">
        <v>260</v>
      </c>
      <c r="E7" s="28" t="s">
        <v>261</v>
      </c>
    </row>
    <row r="8" spans="1:6" ht="9.6" customHeight="1" thickTop="1">
      <c r="A8" s="49"/>
      <c r="B8" s="49"/>
      <c r="C8" s="49"/>
      <c r="D8" s="49"/>
    </row>
    <row r="9" spans="1:6" ht="16.5" customHeight="1">
      <c r="A9" s="52" t="s">
        <v>262</v>
      </c>
      <c r="B9" s="52"/>
      <c r="C9" s="257">
        <v>205299242894</v>
      </c>
      <c r="D9" s="325">
        <v>99.294838931204708</v>
      </c>
      <c r="E9" s="258">
        <v>3816929202.7750721</v>
      </c>
      <c r="F9" s="78"/>
    </row>
    <row r="10" spans="1:6" ht="15.75" customHeight="1">
      <c r="A10" s="49"/>
      <c r="B10" s="49"/>
      <c r="C10" s="49"/>
      <c r="D10" s="326"/>
      <c r="E10" s="258">
        <v>0</v>
      </c>
    </row>
    <row r="11" spans="1:6" ht="15.6">
      <c r="A11" s="52" t="s">
        <v>263</v>
      </c>
      <c r="B11" s="52"/>
      <c r="C11" s="257">
        <v>1457971382</v>
      </c>
      <c r="D11" s="325">
        <v>0.7051610687952854</v>
      </c>
      <c r="E11" s="258">
        <v>27106644.263853591</v>
      </c>
      <c r="F11" s="78"/>
    </row>
    <row r="12" spans="1:6" ht="22.5" customHeight="1">
      <c r="A12" s="52"/>
      <c r="B12" s="53" t="s">
        <v>264</v>
      </c>
      <c r="C12" s="257">
        <v>49030063</v>
      </c>
      <c r="D12" s="325">
        <v>2.3713834204861079E-2</v>
      </c>
      <c r="E12" s="258">
        <v>911568.28754223802</v>
      </c>
      <c r="F12" s="80"/>
    </row>
    <row r="13" spans="1:6" ht="15.6">
      <c r="A13" s="52"/>
      <c r="B13" s="53" t="s">
        <v>265</v>
      </c>
      <c r="C13" s="257">
        <v>217442877</v>
      </c>
      <c r="D13" s="325">
        <v>0.10516821759347934</v>
      </c>
      <c r="E13" s="258">
        <v>4042703.9839852438</v>
      </c>
      <c r="F13" s="80"/>
    </row>
    <row r="14" spans="1:6" ht="15.6">
      <c r="A14" s="52"/>
      <c r="B14" s="53" t="s">
        <v>266</v>
      </c>
      <c r="C14" s="257">
        <v>191061</v>
      </c>
      <c r="D14" s="325">
        <v>9.240838375049533E-5</v>
      </c>
      <c r="E14" s="258">
        <v>3552.2113970383339</v>
      </c>
      <c r="F14" s="80"/>
    </row>
    <row r="15" spans="1:6" ht="15.6">
      <c r="A15" s="52"/>
      <c r="B15" s="53" t="s">
        <v>267</v>
      </c>
      <c r="C15" s="257">
        <v>526648</v>
      </c>
      <c r="D15" s="325">
        <v>2.5471807687299275E-4</v>
      </c>
      <c r="E15" s="258">
        <v>9791.4541838860077</v>
      </c>
      <c r="F15" s="80"/>
    </row>
    <row r="16" spans="1:6" ht="15.6">
      <c r="A16" s="52"/>
      <c r="B16" s="53" t="s">
        <v>268</v>
      </c>
      <c r="C16" s="257">
        <v>549334</v>
      </c>
      <c r="D16" s="325">
        <v>2.6569036631858203E-4</v>
      </c>
      <c r="E16" s="258">
        <v>10213.232923415329</v>
      </c>
      <c r="F16" s="80"/>
    </row>
    <row r="17" spans="1:5" ht="15.6">
      <c r="A17" s="52"/>
      <c r="B17" s="53" t="s">
        <v>269</v>
      </c>
      <c r="C17" s="257">
        <v>128846156</v>
      </c>
      <c r="D17" s="325">
        <v>6.2317610754807032E-2</v>
      </c>
      <c r="E17" s="258">
        <v>2395511.2964329668</v>
      </c>
    </row>
    <row r="18" spans="1:5" ht="15.6">
      <c r="A18" s="52"/>
      <c r="B18" s="53" t="s">
        <v>270</v>
      </c>
      <c r="C18" s="257">
        <v>49916</v>
      </c>
      <c r="D18" s="325">
        <v>2.4142325661907584E-5</v>
      </c>
      <c r="E18" s="258">
        <v>928.03965275260509</v>
      </c>
    </row>
    <row r="19" spans="1:5" ht="15.6">
      <c r="A19" s="52"/>
      <c r="B19" s="53" t="s">
        <v>271</v>
      </c>
      <c r="C19" s="257">
        <v>944845244</v>
      </c>
      <c r="D19" s="325">
        <v>0.45698296299287872</v>
      </c>
      <c r="E19" s="258">
        <v>17566588.912306886</v>
      </c>
    </row>
    <row r="20" spans="1:5" ht="15.6">
      <c r="A20" s="52"/>
      <c r="B20" s="53" t="s">
        <v>272</v>
      </c>
      <c r="C20" s="257">
        <v>49239259</v>
      </c>
      <c r="D20" s="325">
        <v>2.3815013745673009E-2</v>
      </c>
      <c r="E20" s="258">
        <v>915457.66536091804</v>
      </c>
    </row>
    <row r="21" spans="1:5" ht="15.6">
      <c r="A21" s="52"/>
      <c r="B21" s="53" t="s">
        <v>273</v>
      </c>
      <c r="C21" s="257">
        <v>49849</v>
      </c>
      <c r="D21" s="325">
        <v>2.4109920504856786E-5</v>
      </c>
      <c r="E21" s="258">
        <v>926.79398689928314</v>
      </c>
    </row>
    <row r="22" spans="1:5" ht="15.6">
      <c r="A22" s="52"/>
      <c r="B22" s="53" t="s">
        <v>274</v>
      </c>
      <c r="C22" s="257">
        <v>0</v>
      </c>
      <c r="D22" s="325">
        <v>0</v>
      </c>
      <c r="E22" s="258">
        <v>0</v>
      </c>
    </row>
    <row r="23" spans="1:5" ht="15.6">
      <c r="A23" s="52"/>
      <c r="B23" s="52" t="s">
        <v>275</v>
      </c>
      <c r="C23" s="257">
        <v>0</v>
      </c>
      <c r="D23" s="325">
        <v>0</v>
      </c>
      <c r="E23" s="258">
        <v>0</v>
      </c>
    </row>
    <row r="24" spans="1:5" ht="15.6">
      <c r="A24" s="52"/>
      <c r="B24" s="53" t="s">
        <v>276</v>
      </c>
      <c r="C24" s="257">
        <v>66908178</v>
      </c>
      <c r="D24" s="325">
        <v>3.2360746508551974E-2</v>
      </c>
      <c r="E24" s="258">
        <v>1243958.6961581355</v>
      </c>
    </row>
    <row r="25" spans="1:5" ht="15.6">
      <c r="A25" s="52"/>
      <c r="B25" s="53" t="s">
        <v>277</v>
      </c>
      <c r="C25" s="257">
        <v>292797</v>
      </c>
      <c r="D25" s="325">
        <v>1.416139219254258E-4</v>
      </c>
      <c r="E25" s="258">
        <v>5443.6899232110845</v>
      </c>
    </row>
    <row r="26" spans="1:5" ht="8.25" customHeight="1">
      <c r="A26" s="49"/>
      <c r="B26" s="49"/>
      <c r="C26" s="49"/>
      <c r="D26" s="49"/>
    </row>
    <row r="27" spans="1:5" ht="15.6">
      <c r="A27" s="561" t="s">
        <v>126</v>
      </c>
      <c r="B27" s="561"/>
      <c r="C27" s="300">
        <v>206757214276</v>
      </c>
      <c r="D27" s="273">
        <v>100</v>
      </c>
      <c r="E27" s="301">
        <v>3844035847.0389256</v>
      </c>
    </row>
    <row r="28" spans="1:5" ht="4.5" customHeight="1">
      <c r="A28" s="50"/>
      <c r="B28" s="50"/>
      <c r="C28" s="50"/>
      <c r="D28" s="50"/>
      <c r="E28" s="26"/>
    </row>
    <row r="29" spans="1:5" ht="4.5" customHeight="1"/>
    <row r="30" spans="1:5" ht="14.4">
      <c r="A30" s="54" t="s">
        <v>211</v>
      </c>
    </row>
    <row r="31" spans="1:5" ht="14.4">
      <c r="A31" s="54"/>
    </row>
  </sheetData>
  <mergeCells count="3">
    <mergeCell ref="A4:E4"/>
    <mergeCell ref="A7:B7"/>
    <mergeCell ref="A27:B27"/>
  </mergeCells>
  <pageMargins left="0.78740157499999996" right="0.78740157499999996" top="0.49" bottom="0.54" header="0.49212598499999999" footer="0.49212598499999999"/>
  <pageSetup paperSize="9"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O35"/>
  <sheetViews>
    <sheetView showGridLines="0" workbookViewId="0">
      <selection activeCell="I17" sqref="I17"/>
    </sheetView>
  </sheetViews>
  <sheetFormatPr defaultRowHeight="13.2"/>
  <cols>
    <col min="1" max="1" width="30.88671875" customWidth="1"/>
    <col min="2" max="2" width="18.109375" bestFit="1" customWidth="1"/>
    <col min="3" max="3" width="17.5546875" customWidth="1"/>
    <col min="4" max="4" width="19.6640625" customWidth="1"/>
    <col min="5" max="5" width="20.44140625" customWidth="1"/>
    <col min="6" max="13" width="17.88671875" customWidth="1"/>
    <col min="14" max="14" width="44" customWidth="1"/>
    <col min="15" max="15" width="26" bestFit="1" customWidth="1"/>
    <col min="16" max="16" width="17.5546875" customWidth="1"/>
    <col min="17" max="17" width="16.5546875" bestFit="1" customWidth="1"/>
    <col min="18" max="18" width="9.109375" customWidth="1"/>
  </cols>
  <sheetData>
    <row r="1" spans="1:15" ht="14.4">
      <c r="A1" s="567" t="s">
        <v>280</v>
      </c>
      <c r="B1" s="567"/>
      <c r="C1" s="567"/>
      <c r="D1" s="567"/>
      <c r="E1" s="567"/>
      <c r="F1" s="567"/>
      <c r="G1" s="567"/>
      <c r="H1" s="567"/>
      <c r="I1" s="567"/>
      <c r="J1" s="567"/>
      <c r="K1" s="567"/>
      <c r="L1" s="567"/>
      <c r="M1" s="567"/>
      <c r="N1" s="567"/>
      <c r="O1" s="567"/>
    </row>
    <row r="3" spans="1:15" ht="15" thickBot="1">
      <c r="C3" s="34"/>
      <c r="E3" s="34">
        <v>1</v>
      </c>
      <c r="H3" s="228"/>
    </row>
    <row r="4" spans="1:15" ht="58.8" thickTop="1" thickBot="1">
      <c r="A4" s="84" t="s">
        <v>281</v>
      </c>
      <c r="B4" s="175" t="s">
        <v>282</v>
      </c>
      <c r="C4" s="175" t="s">
        <v>283</v>
      </c>
      <c r="D4" s="175" t="s">
        <v>284</v>
      </c>
      <c r="E4" s="176" t="s">
        <v>285</v>
      </c>
      <c r="G4" s="220" t="s">
        <v>286</v>
      </c>
    </row>
    <row r="5" spans="1:15" ht="13.8" thickTop="1">
      <c r="A5" s="185"/>
      <c r="B5" s="185"/>
      <c r="C5" s="185"/>
      <c r="D5" s="185"/>
      <c r="E5" s="185"/>
      <c r="G5" s="231" t="e">
        <f>O25</f>
        <v>#REF!</v>
      </c>
    </row>
    <row r="6" spans="1:15" ht="14.4">
      <c r="A6" s="245" t="s">
        <v>287</v>
      </c>
      <c r="B6" s="246">
        <f>D16</f>
        <v>25068535273</v>
      </c>
      <c r="C6" s="246">
        <f>C16</f>
        <v>25068546130.650002</v>
      </c>
      <c r="D6" s="240" t="e">
        <f>C6*$O$25</f>
        <v>#REF!</v>
      </c>
      <c r="E6" s="240" t="e">
        <f>C6+D6</f>
        <v>#REF!</v>
      </c>
    </row>
    <row r="7" spans="1:15" ht="16.2">
      <c r="A7" s="247" t="s">
        <v>288</v>
      </c>
      <c r="B7" s="248">
        <f>I16</f>
        <v>8557191891</v>
      </c>
      <c r="C7" s="248">
        <f>H16*0+B7</f>
        <v>8557191891</v>
      </c>
      <c r="D7" s="240" t="e">
        <f>C7*$O$25</f>
        <v>#REF!</v>
      </c>
      <c r="E7" s="249" t="e">
        <f>C7+D7</f>
        <v>#REF!</v>
      </c>
    </row>
    <row r="8" spans="1:15" ht="4.2" customHeight="1">
      <c r="A8" s="250"/>
      <c r="B8" s="250"/>
      <c r="C8" s="250"/>
      <c r="D8" s="250"/>
      <c r="E8" s="250"/>
    </row>
    <row r="9" spans="1:15" ht="13.8">
      <c r="A9" s="74" t="s">
        <v>211</v>
      </c>
      <c r="C9" s="80"/>
    </row>
    <row r="10" spans="1:15" ht="41.4" customHeight="1">
      <c r="A10" s="554" t="s">
        <v>289</v>
      </c>
      <c r="B10" s="554"/>
      <c r="C10" s="554"/>
      <c r="D10" s="554"/>
      <c r="E10" s="554"/>
    </row>
    <row r="11" spans="1:15" ht="15" customHeight="1">
      <c r="A11" s="567" t="s">
        <v>290</v>
      </c>
      <c r="B11" s="567"/>
      <c r="C11" s="567"/>
      <c r="D11" s="567"/>
      <c r="E11" s="567"/>
      <c r="F11" s="567"/>
      <c r="G11" s="567"/>
      <c r="H11" s="567"/>
      <c r="I11" s="567"/>
      <c r="J11" s="567"/>
      <c r="K11" s="567"/>
      <c r="L11" s="567"/>
      <c r="M11" s="567"/>
      <c r="N11" s="567"/>
      <c r="O11" s="567"/>
    </row>
    <row r="12" spans="1:15" ht="15.75" customHeight="1" thickBot="1">
      <c r="A12" s="237"/>
      <c r="B12" s="237"/>
      <c r="C12" s="237"/>
      <c r="D12" s="238">
        <v>1</v>
      </c>
      <c r="E12" s="237"/>
      <c r="F12" s="237"/>
      <c r="G12" s="237"/>
      <c r="H12" s="237"/>
      <c r="I12" s="238">
        <v>1</v>
      </c>
      <c r="L12" s="34"/>
      <c r="M12" s="34"/>
    </row>
    <row r="13" spans="1:15" ht="50.25" customHeight="1" thickTop="1" thickBot="1">
      <c r="A13" s="568" t="s">
        <v>291</v>
      </c>
      <c r="B13" s="572" t="s">
        <v>292</v>
      </c>
      <c r="C13" s="570" t="s">
        <v>293</v>
      </c>
      <c r="D13" s="570" t="s">
        <v>294</v>
      </c>
      <c r="E13" s="237"/>
      <c r="F13" s="568" t="s">
        <v>295</v>
      </c>
      <c r="G13" s="572" t="s">
        <v>296</v>
      </c>
      <c r="H13" s="570" t="s">
        <v>297</v>
      </c>
      <c r="I13" s="570" t="s">
        <v>294</v>
      </c>
    </row>
    <row r="14" spans="1:15" ht="13.5" customHeight="1" thickBot="1">
      <c r="A14" s="569"/>
      <c r="B14" s="573"/>
      <c r="C14" s="571"/>
      <c r="D14" s="571"/>
      <c r="E14" s="237"/>
      <c r="F14" s="569"/>
      <c r="G14" s="573"/>
      <c r="H14" s="571"/>
      <c r="I14" s="571"/>
      <c r="L14" s="75"/>
      <c r="M14" s="75"/>
    </row>
    <row r="15" spans="1:15" ht="6" customHeight="1" thickTop="1">
      <c r="A15" s="239"/>
      <c r="B15" s="240"/>
      <c r="C15" s="240"/>
      <c r="D15" s="240"/>
      <c r="E15" s="237"/>
      <c r="F15" s="239"/>
      <c r="G15" s="240"/>
      <c r="H15" s="240"/>
      <c r="I15" s="240"/>
      <c r="L15" s="75"/>
      <c r="M15" s="75"/>
    </row>
    <row r="16" spans="1:15" ht="22.5" customHeight="1">
      <c r="A16" s="241" t="s">
        <v>210</v>
      </c>
      <c r="B16" s="327">
        <v>1253427306532.6299</v>
      </c>
      <c r="C16" s="327">
        <f>ROUND(B16*0.02,2)</f>
        <v>25068546130.650002</v>
      </c>
      <c r="D16" s="327">
        <v>25068535273</v>
      </c>
      <c r="E16" s="242"/>
      <c r="F16" s="241" t="s">
        <v>210</v>
      </c>
      <c r="G16" s="327">
        <v>1233714884820.1799</v>
      </c>
      <c r="H16" s="327">
        <f>ROUND(G16*0.01,2)</f>
        <v>12337148848.200001</v>
      </c>
      <c r="I16" s="327">
        <v>8557191891</v>
      </c>
    </row>
    <row r="17" spans="1:15" ht="22.2" customHeight="1">
      <c r="A17" s="243"/>
      <c r="B17" s="243"/>
      <c r="C17" s="243"/>
      <c r="D17" s="243"/>
      <c r="E17" s="237"/>
      <c r="F17" s="241"/>
      <c r="G17" s="327"/>
      <c r="H17" s="327"/>
      <c r="I17" s="327">
        <f>B26-A26</f>
        <v>4022241172</v>
      </c>
      <c r="J17" s="336" t="s">
        <v>298</v>
      </c>
      <c r="K17" s="252" t="s">
        <v>299</v>
      </c>
    </row>
    <row r="18" spans="1:15" ht="12.75" customHeight="1">
      <c r="A18" s="244" t="s">
        <v>211</v>
      </c>
      <c r="B18" s="237"/>
      <c r="C18" s="237"/>
      <c r="D18" s="237"/>
      <c r="E18" s="237"/>
      <c r="F18" s="243"/>
      <c r="G18" s="243"/>
      <c r="H18" s="243"/>
      <c r="I18" s="243"/>
      <c r="K18" t="s">
        <v>300</v>
      </c>
      <c r="N18" s="564"/>
      <c r="O18" s="564"/>
    </row>
    <row r="19" spans="1:15" ht="12.75" customHeight="1">
      <c r="F19" s="244" t="s">
        <v>211</v>
      </c>
      <c r="G19" s="237"/>
      <c r="H19" s="237"/>
      <c r="I19" s="237"/>
      <c r="O19" s="204">
        <v>1</v>
      </c>
    </row>
    <row r="20" spans="1:15" ht="4.5" customHeight="1" thickBot="1"/>
    <row r="21" spans="1:15" ht="33.75" customHeight="1" thickTop="1" thickBot="1">
      <c r="B21" s="229"/>
      <c r="C21" s="80"/>
      <c r="J21" s="75"/>
      <c r="K21" s="75"/>
      <c r="N21" s="84" t="s">
        <v>301</v>
      </c>
      <c r="O21" s="84" t="s">
        <v>302</v>
      </c>
    </row>
    <row r="22" spans="1:15" ht="9" customHeight="1" thickTop="1">
      <c r="G22" s="75"/>
      <c r="H22" s="75"/>
      <c r="I22" s="75"/>
      <c r="N22" s="38"/>
      <c r="O22" s="38"/>
    </row>
    <row r="23" spans="1:15" ht="33.75" customHeight="1">
      <c r="E23" s="37"/>
      <c r="J23" s="75"/>
      <c r="K23" s="75"/>
      <c r="N23" s="35" t="s">
        <v>303</v>
      </c>
      <c r="O23" s="362" t="e">
        <f>#REF!*0</f>
        <v>#REF!</v>
      </c>
    </row>
    <row r="24" spans="1:15" ht="33" customHeight="1">
      <c r="A24" s="566" t="s">
        <v>304</v>
      </c>
      <c r="B24" s="566"/>
      <c r="F24" s="75"/>
      <c r="G24" s="75"/>
      <c r="H24" s="75"/>
      <c r="I24" s="75"/>
      <c r="N24" s="35" t="s">
        <v>305</v>
      </c>
      <c r="O24" s="362">
        <f>'Tabela 14'!C12</f>
        <v>227150735631</v>
      </c>
    </row>
    <row r="25" spans="1:15" s="2" customFormat="1" ht="47.25" customHeight="1">
      <c r="A25" s="335" t="s">
        <v>306</v>
      </c>
      <c r="B25" s="335" t="s">
        <v>307</v>
      </c>
      <c r="F25"/>
      <c r="G25"/>
      <c r="H25"/>
      <c r="I25"/>
      <c r="N25" s="36" t="s">
        <v>308</v>
      </c>
      <c r="O25" s="232" t="e">
        <f>ROUND(O23/O24,4)</f>
        <v>#REF!</v>
      </c>
    </row>
    <row r="26" spans="1:15" ht="39" customHeight="1">
      <c r="A26" s="334">
        <v>939278605</v>
      </c>
      <c r="B26" s="334">
        <v>4961519777</v>
      </c>
      <c r="F26" s="2"/>
      <c r="G26" s="2"/>
      <c r="H26" s="2"/>
      <c r="I26" s="2"/>
      <c r="N26" s="230" t="s">
        <v>309</v>
      </c>
      <c r="O26" s="363">
        <f>C6</f>
        <v>25068546130.650002</v>
      </c>
    </row>
    <row r="27" spans="1:15" s="2" customFormat="1" ht="51" customHeight="1">
      <c r="F27"/>
      <c r="G27"/>
      <c r="H27"/>
      <c r="I27"/>
      <c r="N27" s="36" t="s">
        <v>310</v>
      </c>
      <c r="O27" s="233" t="e">
        <f>O26*O25</f>
        <v>#REF!</v>
      </c>
    </row>
    <row r="28" spans="1:15" ht="30" customHeight="1">
      <c r="A28" s="340" t="s">
        <v>311</v>
      </c>
      <c r="B28" s="339"/>
      <c r="C28" s="339"/>
      <c r="D28" s="339"/>
      <c r="E28" s="339"/>
      <c r="F28" s="338"/>
      <c r="G28" s="2"/>
      <c r="H28" s="2"/>
      <c r="I28" s="2"/>
      <c r="N28" s="61" t="s">
        <v>312</v>
      </c>
      <c r="O28" s="364" t="e">
        <f>O26+O27</f>
        <v>#REF!</v>
      </c>
    </row>
    <row r="29" spans="1:15" ht="123.6" customHeight="1">
      <c r="A29" s="563" t="s">
        <v>299</v>
      </c>
      <c r="B29" s="563"/>
      <c r="C29" s="563"/>
      <c r="D29" s="563"/>
      <c r="E29" s="563"/>
      <c r="F29" s="563"/>
      <c r="G29" s="563"/>
      <c r="H29" s="563"/>
      <c r="N29" s="565" t="s">
        <v>313</v>
      </c>
      <c r="O29" s="565"/>
    </row>
    <row r="30" spans="1:15">
      <c r="A30" t="s">
        <v>300</v>
      </c>
      <c r="B30" s="337"/>
      <c r="C30" s="337"/>
      <c r="D30" s="337"/>
      <c r="E30" s="337"/>
      <c r="J30" s="86"/>
      <c r="K30" s="86"/>
      <c r="L30" s="86"/>
      <c r="M30" s="86"/>
    </row>
    <row r="31" spans="1:15" ht="12.75" customHeight="1">
      <c r="D31" s="39"/>
      <c r="E31" s="73"/>
      <c r="F31" s="86"/>
      <c r="G31" s="86"/>
      <c r="H31" s="86"/>
      <c r="I31" s="86"/>
      <c r="J31" s="75"/>
      <c r="K31" s="75"/>
      <c r="L31" s="75"/>
      <c r="M31" s="75"/>
    </row>
    <row r="32" spans="1:15" ht="25.5" customHeight="1">
      <c r="A32" s="174" t="s">
        <v>314</v>
      </c>
    </row>
    <row r="33" spans="1:8" ht="28.95" customHeight="1">
      <c r="A33" s="562" t="s">
        <v>315</v>
      </c>
      <c r="B33" s="562"/>
      <c r="C33" s="562"/>
      <c r="D33" s="562"/>
      <c r="E33" s="562"/>
      <c r="F33" s="562"/>
      <c r="G33" s="562"/>
      <c r="H33" s="562"/>
    </row>
    <row r="34" spans="1:8" ht="28.95" customHeight="1">
      <c r="A34" s="562" t="s">
        <v>316</v>
      </c>
      <c r="B34" s="562"/>
      <c r="C34" s="562"/>
      <c r="D34" s="562"/>
      <c r="E34" s="562"/>
      <c r="F34" s="562"/>
      <c r="G34" s="562"/>
      <c r="H34" s="562"/>
    </row>
    <row r="35" spans="1:8" ht="28.95" customHeight="1">
      <c r="A35" s="562" t="s">
        <v>317</v>
      </c>
      <c r="B35" s="562"/>
      <c r="C35" s="562"/>
      <c r="D35" s="562"/>
      <c r="E35" s="562"/>
      <c r="F35" s="562"/>
      <c r="G35" s="562"/>
      <c r="H35" s="562"/>
    </row>
  </sheetData>
  <mergeCells count="18">
    <mergeCell ref="A1:O1"/>
    <mergeCell ref="A11:O11"/>
    <mergeCell ref="A13:A14"/>
    <mergeCell ref="C13:C14"/>
    <mergeCell ref="B13:B14"/>
    <mergeCell ref="D13:D14"/>
    <mergeCell ref="F13:F14"/>
    <mergeCell ref="G13:G14"/>
    <mergeCell ref="H13:H14"/>
    <mergeCell ref="I13:I14"/>
    <mergeCell ref="A10:E10"/>
    <mergeCell ref="A33:H33"/>
    <mergeCell ref="A29:H29"/>
    <mergeCell ref="A34:H34"/>
    <mergeCell ref="A35:H35"/>
    <mergeCell ref="N18:O18"/>
    <mergeCell ref="N29:O29"/>
    <mergeCell ref="A24:B24"/>
  </mergeCells>
  <hyperlinks>
    <hyperlink ref="A33" r:id="rId1" location="art1" display="https://www.planalto.gov.br/ccivil_03/constituicao/Emendas/Emc/emc126.htm - art1" xr:uid="{62448DC8-3397-4885-89BE-0AFF62B4220C}"/>
    <hyperlink ref="A34" r:id="rId2" location="art1" display="https://www.planalto.gov.br/ccivil_03/constituicao/Emendas/Emc/emc126.htm - art1" xr:uid="{9A2C88D2-356F-4237-B25C-3D8FAD7B5A1F}"/>
  </hyperlinks>
  <printOptions horizontalCentered="1"/>
  <pageMargins left="0.51181102362204722" right="0.51181102362204722" top="0.78740157480314965" bottom="0.78740157480314965" header="0.31496062992125984" footer="0.31496062992125984"/>
  <pageSetup paperSize="9" scale="4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92A2-DD11-430D-94F8-48B2CF6E3CD7}">
  <dimension ref="A1:B21"/>
  <sheetViews>
    <sheetView showGridLines="0" workbookViewId="0">
      <selection activeCell="A7" sqref="A7"/>
    </sheetView>
  </sheetViews>
  <sheetFormatPr defaultColWidth="8.88671875" defaultRowHeight="14.4"/>
  <cols>
    <col min="1" max="1" width="91.109375" style="370" bestFit="1" customWidth="1"/>
    <col min="2" max="2" width="17.6640625" style="370" bestFit="1" customWidth="1"/>
    <col min="3" max="16384" width="8.88671875" style="370"/>
  </cols>
  <sheetData>
    <row r="1" spans="1:2" ht="15" thickBot="1">
      <c r="B1" s="371">
        <v>1</v>
      </c>
    </row>
    <row r="2" spans="1:2" ht="26.4" customHeight="1" thickTop="1" thickBot="1">
      <c r="A2" s="28" t="s">
        <v>87</v>
      </c>
      <c r="B2" s="28" t="s">
        <v>302</v>
      </c>
    </row>
    <row r="3" spans="1:2" ht="22.2" customHeight="1" thickTop="1">
      <c r="A3" s="618" t="s">
        <v>777</v>
      </c>
      <c r="B3" s="372">
        <v>3816929202.7750721</v>
      </c>
    </row>
    <row r="4" spans="1:2" ht="22.2" customHeight="1">
      <c r="A4" s="618" t="s">
        <v>778</v>
      </c>
      <c r="B4" s="373">
        <v>212695891894</v>
      </c>
    </row>
    <row r="5" spans="1:2" s="374" customFormat="1" ht="22.2" customHeight="1">
      <c r="A5" s="374" t="s">
        <v>511</v>
      </c>
      <c r="B5" s="375">
        <v>1.7945476843893592E-2</v>
      </c>
    </row>
    <row r="6" spans="1:2" ht="22.2" customHeight="1">
      <c r="A6" s="370" t="s">
        <v>545</v>
      </c>
      <c r="B6" s="373">
        <v>49169734664</v>
      </c>
    </row>
    <row r="7" spans="1:2" s="378" customFormat="1" ht="13.8">
      <c r="A7" s="376" t="s">
        <v>287</v>
      </c>
      <c r="B7" s="377">
        <v>25068535273</v>
      </c>
    </row>
    <row r="8" spans="1:2" s="378" customFormat="1" ht="13.8">
      <c r="A8" s="376" t="s">
        <v>512</v>
      </c>
      <c r="B8" s="377">
        <v>8557191891</v>
      </c>
    </row>
    <row r="9" spans="1:2" s="379" customFormat="1" ht="22.2" customHeight="1">
      <c r="A9" s="379" t="s">
        <v>513</v>
      </c>
      <c r="B9" s="380">
        <v>15544007500</v>
      </c>
    </row>
    <row r="10" spans="1:2" s="374" customFormat="1" ht="22.2" customHeight="1">
      <c r="A10" s="374" t="s">
        <v>546</v>
      </c>
      <c r="B10" s="381">
        <v>882374334.83320403</v>
      </c>
    </row>
    <row r="11" spans="1:2" s="384" customFormat="1" ht="13.8">
      <c r="A11" s="382" t="s">
        <v>287</v>
      </c>
      <c r="B11" s="383">
        <v>449866819.25195122</v>
      </c>
    </row>
    <row r="12" spans="1:2" s="384" customFormat="1" ht="13.8">
      <c r="A12" s="382" t="s">
        <v>512</v>
      </c>
      <c r="B12" s="383">
        <v>153562888.92869452</v>
      </c>
    </row>
    <row r="13" spans="1:2" s="385" customFormat="1" ht="22.2" customHeight="1">
      <c r="A13" s="385" t="s">
        <v>513</v>
      </c>
      <c r="B13" s="386">
        <v>278944626.65255833</v>
      </c>
    </row>
    <row r="14" spans="1:2" ht="22.2" customHeight="1">
      <c r="A14" s="370" t="s">
        <v>547</v>
      </c>
      <c r="B14" s="373">
        <v>48287360329.166794</v>
      </c>
    </row>
    <row r="15" spans="1:2" s="378" customFormat="1" ht="13.8">
      <c r="A15" s="376" t="s">
        <v>287</v>
      </c>
      <c r="B15" s="377">
        <v>24618668453.748047</v>
      </c>
    </row>
    <row r="16" spans="1:2" s="378" customFormat="1" ht="13.8">
      <c r="A16" s="376" t="s">
        <v>512</v>
      </c>
      <c r="B16" s="377">
        <v>8403629002.0713053</v>
      </c>
    </row>
    <row r="17" spans="1:2" s="379" customFormat="1" ht="22.2" customHeight="1">
      <c r="A17" s="379" t="s">
        <v>513</v>
      </c>
      <c r="B17" s="380">
        <v>15265062873.347443</v>
      </c>
    </row>
    <row r="18" spans="1:2" ht="5.4" customHeight="1">
      <c r="A18" s="387"/>
      <c r="B18" s="387"/>
    </row>
    <row r="19" spans="1:2" ht="4.95" customHeight="1"/>
    <row r="20" spans="1:2">
      <c r="A20" s="388" t="s">
        <v>514</v>
      </c>
    </row>
    <row r="21" spans="1:2">
      <c r="A21" s="406" t="s">
        <v>211</v>
      </c>
    </row>
  </sheetData>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CE21-97E5-470A-B708-51719CA6D52C}">
  <dimension ref="B1:K64"/>
  <sheetViews>
    <sheetView showGridLines="0" workbookViewId="0">
      <selection activeCell="A7" sqref="A7:B7"/>
    </sheetView>
  </sheetViews>
  <sheetFormatPr defaultColWidth="9.109375" defaultRowHeight="15.6"/>
  <cols>
    <col min="1" max="1" width="9.109375" style="421"/>
    <col min="2" max="2" width="20.88671875" style="421" bestFit="1" customWidth="1"/>
    <col min="3" max="3" width="22.109375" style="421" bestFit="1" customWidth="1"/>
    <col min="4" max="4" width="6" style="421" bestFit="1" customWidth="1"/>
    <col min="5" max="5" width="10.44140625" style="421" bestFit="1" customWidth="1"/>
    <col min="6" max="8" width="15.33203125" style="421" bestFit="1" customWidth="1"/>
    <col min="9" max="9" width="13.6640625" style="421" bestFit="1" customWidth="1"/>
    <col min="10" max="10" width="15.33203125" style="421" bestFit="1" customWidth="1"/>
    <col min="11" max="11" width="16.88671875" style="421" bestFit="1" customWidth="1"/>
    <col min="12" max="12" width="15.33203125" style="421" bestFit="1" customWidth="1"/>
    <col min="13" max="16384" width="9.109375" style="421"/>
  </cols>
  <sheetData>
    <row r="1" spans="2:11" ht="16.2" thickBot="1">
      <c r="K1" s="422">
        <v>1</v>
      </c>
    </row>
    <row r="2" spans="2:11" ht="16.2" thickTop="1">
      <c r="B2" s="578" t="s">
        <v>553</v>
      </c>
      <c r="C2" s="580" t="s">
        <v>554</v>
      </c>
      <c r="D2" s="580" t="s">
        <v>555</v>
      </c>
      <c r="E2" s="582" t="s">
        <v>556</v>
      </c>
      <c r="F2" s="574" t="s">
        <v>557</v>
      </c>
      <c r="G2" s="584" t="s">
        <v>557</v>
      </c>
      <c r="H2" s="574" t="s">
        <v>558</v>
      </c>
      <c r="I2" s="584"/>
      <c r="J2" s="574" t="s">
        <v>126</v>
      </c>
      <c r="K2" s="575"/>
    </row>
    <row r="3" spans="2:11" ht="16.2" thickBot="1">
      <c r="B3" s="579"/>
      <c r="C3" s="581"/>
      <c r="D3" s="581"/>
      <c r="E3" s="583"/>
      <c r="F3" s="423" t="s">
        <v>559</v>
      </c>
      <c r="G3" s="424" t="s">
        <v>560</v>
      </c>
      <c r="H3" s="423" t="s">
        <v>559</v>
      </c>
      <c r="I3" s="424" t="s">
        <v>560</v>
      </c>
      <c r="J3" s="423" t="s">
        <v>559</v>
      </c>
      <c r="K3" s="424" t="s">
        <v>560</v>
      </c>
    </row>
    <row r="4" spans="2:11" ht="16.8" thickTop="1" thickBot="1">
      <c r="B4" s="425" t="s">
        <v>561</v>
      </c>
      <c r="C4" s="426" t="s">
        <v>562</v>
      </c>
      <c r="D4" s="427" t="s">
        <v>563</v>
      </c>
      <c r="E4" s="428">
        <v>45432</v>
      </c>
      <c r="F4" s="429">
        <v>73667339</v>
      </c>
      <c r="G4" s="429">
        <v>73667339</v>
      </c>
      <c r="H4" s="429"/>
      <c r="I4" s="429"/>
      <c r="J4" s="430">
        <v>73667339</v>
      </c>
      <c r="K4" s="431">
        <v>73667339</v>
      </c>
    </row>
    <row r="5" spans="2:11" ht="16.8" thickTop="1" thickBot="1">
      <c r="B5" s="425" t="s">
        <v>564</v>
      </c>
      <c r="C5" s="426" t="s">
        <v>565</v>
      </c>
      <c r="D5" s="427" t="s">
        <v>566</v>
      </c>
      <c r="E5" s="428">
        <v>45435</v>
      </c>
      <c r="F5" s="429"/>
      <c r="G5" s="429"/>
      <c r="H5" s="429">
        <v>1828262094</v>
      </c>
      <c r="I5" s="429">
        <v>0</v>
      </c>
      <c r="J5" s="430">
        <v>1828262094</v>
      </c>
      <c r="K5" s="431">
        <v>0</v>
      </c>
    </row>
    <row r="6" spans="2:11" ht="16.8" thickTop="1" thickBot="1">
      <c r="B6" s="425" t="s">
        <v>564</v>
      </c>
      <c r="C6" s="426" t="s">
        <v>565</v>
      </c>
      <c r="D6" s="427" t="s">
        <v>567</v>
      </c>
      <c r="E6" s="428">
        <v>45436</v>
      </c>
      <c r="F6" s="429"/>
      <c r="G6" s="429"/>
      <c r="H6" s="429">
        <v>6698923000</v>
      </c>
      <c r="I6" s="429">
        <v>0</v>
      </c>
      <c r="J6" s="430">
        <v>6698923000</v>
      </c>
      <c r="K6" s="431">
        <v>0</v>
      </c>
    </row>
    <row r="7" spans="2:11" ht="16.8" thickTop="1" thickBot="1">
      <c r="B7" s="425" t="s">
        <v>561</v>
      </c>
      <c r="C7" s="426" t="s">
        <v>562</v>
      </c>
      <c r="D7" s="427" t="s">
        <v>568</v>
      </c>
      <c r="E7" s="428">
        <v>45439</v>
      </c>
      <c r="F7" s="429">
        <v>78978249</v>
      </c>
      <c r="G7" s="429">
        <v>78978249</v>
      </c>
      <c r="H7" s="429"/>
      <c r="I7" s="429"/>
      <c r="J7" s="430">
        <v>78978249</v>
      </c>
      <c r="K7" s="431">
        <v>78978249</v>
      </c>
    </row>
    <row r="8" spans="2:11" ht="16.8" thickTop="1" thickBot="1">
      <c r="B8" s="425" t="s">
        <v>561</v>
      </c>
      <c r="C8" s="426" t="s">
        <v>562</v>
      </c>
      <c r="D8" s="427" t="s">
        <v>569</v>
      </c>
      <c r="E8" s="428">
        <v>45439</v>
      </c>
      <c r="F8" s="429">
        <v>8000000</v>
      </c>
      <c r="G8" s="429">
        <v>8000000</v>
      </c>
      <c r="H8" s="429"/>
      <c r="I8" s="429"/>
      <c r="J8" s="430">
        <v>8000000</v>
      </c>
      <c r="K8" s="431">
        <v>8000000</v>
      </c>
    </row>
    <row r="9" spans="2:11" ht="16.8" thickTop="1" thickBot="1">
      <c r="B9" s="425" t="s">
        <v>561</v>
      </c>
      <c r="C9" s="426" t="s">
        <v>562</v>
      </c>
      <c r="D9" s="427" t="s">
        <v>570</v>
      </c>
      <c r="E9" s="428">
        <v>45439</v>
      </c>
      <c r="F9" s="429">
        <v>6010000</v>
      </c>
      <c r="G9" s="429">
        <v>6010000</v>
      </c>
      <c r="H9" s="429"/>
      <c r="I9" s="429"/>
      <c r="J9" s="430">
        <v>6010000</v>
      </c>
      <c r="K9" s="431">
        <v>6010000</v>
      </c>
    </row>
    <row r="10" spans="2:11" ht="16.8" thickTop="1" thickBot="1">
      <c r="B10" s="425" t="s">
        <v>561</v>
      </c>
      <c r="C10" s="426" t="s">
        <v>562</v>
      </c>
      <c r="D10" s="427" t="s">
        <v>571</v>
      </c>
      <c r="E10" s="428">
        <v>45440</v>
      </c>
      <c r="F10" s="429">
        <v>15805269341</v>
      </c>
      <c r="G10" s="429">
        <v>0</v>
      </c>
      <c r="H10" s="429"/>
      <c r="I10" s="429"/>
      <c r="J10" s="430">
        <v>15805269341</v>
      </c>
      <c r="K10" s="431">
        <v>0</v>
      </c>
    </row>
    <row r="11" spans="2:11" ht="16.8" thickTop="1" thickBot="1">
      <c r="B11" s="425" t="s">
        <v>561</v>
      </c>
      <c r="C11" s="426" t="s">
        <v>562</v>
      </c>
      <c r="D11" s="427" t="s">
        <v>572</v>
      </c>
      <c r="E11" s="428">
        <v>45441</v>
      </c>
      <c r="F11" s="429">
        <v>1850000</v>
      </c>
      <c r="G11" s="429">
        <v>1850000</v>
      </c>
      <c r="H11" s="429"/>
      <c r="I11" s="429"/>
      <c r="J11" s="430">
        <v>1850000</v>
      </c>
      <c r="K11" s="431">
        <v>1850000</v>
      </c>
    </row>
    <row r="12" spans="2:11" ht="16.8" thickTop="1" thickBot="1">
      <c r="B12" s="425" t="s">
        <v>561</v>
      </c>
      <c r="C12" s="426" t="s">
        <v>562</v>
      </c>
      <c r="D12" s="427" t="s">
        <v>573</v>
      </c>
      <c r="E12" s="428">
        <v>45441</v>
      </c>
      <c r="F12" s="429">
        <v>30141764</v>
      </c>
      <c r="G12" s="429">
        <v>30141764</v>
      </c>
      <c r="H12" s="429"/>
      <c r="I12" s="429"/>
      <c r="J12" s="430">
        <v>30141764</v>
      </c>
      <c r="K12" s="431">
        <v>30141764</v>
      </c>
    </row>
    <row r="13" spans="2:11" ht="16.8" thickTop="1" thickBot="1">
      <c r="B13" s="425" t="s">
        <v>561</v>
      </c>
      <c r="C13" s="426" t="s">
        <v>562</v>
      </c>
      <c r="D13" s="427" t="s">
        <v>574</v>
      </c>
      <c r="E13" s="428">
        <v>45446</v>
      </c>
      <c r="F13" s="429">
        <v>1910997</v>
      </c>
      <c r="G13" s="429">
        <v>1910997</v>
      </c>
      <c r="H13" s="429"/>
      <c r="I13" s="429"/>
      <c r="J13" s="430">
        <v>1910997</v>
      </c>
      <c r="K13" s="431">
        <v>1910997</v>
      </c>
    </row>
    <row r="14" spans="2:11" ht="16.8" thickTop="1" thickBot="1">
      <c r="B14" s="425" t="s">
        <v>561</v>
      </c>
      <c r="C14" s="426" t="s">
        <v>562</v>
      </c>
      <c r="D14" s="427" t="s">
        <v>575</v>
      </c>
      <c r="E14" s="428">
        <v>45446</v>
      </c>
      <c r="F14" s="429">
        <v>12300000</v>
      </c>
      <c r="G14" s="429">
        <v>12300000</v>
      </c>
      <c r="H14" s="429"/>
      <c r="I14" s="429"/>
      <c r="J14" s="430">
        <v>12300000</v>
      </c>
      <c r="K14" s="431">
        <v>12300000</v>
      </c>
    </row>
    <row r="15" spans="2:11" ht="16.8" thickTop="1" thickBot="1">
      <c r="B15" s="425" t="s">
        <v>561</v>
      </c>
      <c r="C15" s="426" t="s">
        <v>562</v>
      </c>
      <c r="D15" s="427" t="s">
        <v>576</v>
      </c>
      <c r="E15" s="428">
        <v>45449</v>
      </c>
      <c r="F15" s="429">
        <v>64493251</v>
      </c>
      <c r="G15" s="429">
        <v>64493251</v>
      </c>
      <c r="H15" s="429"/>
      <c r="I15" s="429"/>
      <c r="J15" s="430">
        <v>64493251</v>
      </c>
      <c r="K15" s="431">
        <v>64493251</v>
      </c>
    </row>
    <row r="16" spans="2:11" ht="16.8" thickTop="1" thickBot="1">
      <c r="B16" s="425" t="s">
        <v>561</v>
      </c>
      <c r="C16" s="426" t="s">
        <v>577</v>
      </c>
      <c r="D16" s="427" t="s">
        <v>578</v>
      </c>
      <c r="E16" s="428">
        <v>45450</v>
      </c>
      <c r="F16" s="429">
        <v>2854421588</v>
      </c>
      <c r="G16" s="429">
        <v>2854421588</v>
      </c>
      <c r="H16" s="429"/>
      <c r="I16" s="429"/>
      <c r="J16" s="430">
        <v>2854421588</v>
      </c>
      <c r="K16" s="431">
        <v>2854421588</v>
      </c>
    </row>
    <row r="17" spans="2:11" ht="16.8" thickTop="1" thickBot="1">
      <c r="B17" s="425" t="s">
        <v>561</v>
      </c>
      <c r="C17" s="426" t="s">
        <v>562</v>
      </c>
      <c r="D17" s="427" t="s">
        <v>579</v>
      </c>
      <c r="E17" s="428">
        <v>45450</v>
      </c>
      <c r="F17" s="429">
        <v>584134622</v>
      </c>
      <c r="G17" s="429">
        <v>584134622</v>
      </c>
      <c r="H17" s="429"/>
      <c r="I17" s="429"/>
      <c r="J17" s="430">
        <v>584134622</v>
      </c>
      <c r="K17" s="431">
        <v>584134622</v>
      </c>
    </row>
    <row r="18" spans="2:11" ht="16.8" thickTop="1" thickBot="1">
      <c r="B18" s="425" t="s">
        <v>561</v>
      </c>
      <c r="C18" s="426" t="s">
        <v>562</v>
      </c>
      <c r="D18" s="427" t="s">
        <v>580</v>
      </c>
      <c r="E18" s="428">
        <v>45450</v>
      </c>
      <c r="F18" s="429">
        <v>700000000</v>
      </c>
      <c r="G18" s="429">
        <v>700000000</v>
      </c>
      <c r="H18" s="429"/>
      <c r="I18" s="429"/>
      <c r="J18" s="430">
        <v>700000000</v>
      </c>
      <c r="K18" s="431">
        <v>700000000</v>
      </c>
    </row>
    <row r="19" spans="2:11" ht="16.8" thickTop="1" thickBot="1">
      <c r="B19" s="425" t="s">
        <v>561</v>
      </c>
      <c r="C19" s="426" t="s">
        <v>562</v>
      </c>
      <c r="D19" s="427" t="s">
        <v>581</v>
      </c>
      <c r="E19" s="428">
        <v>45450</v>
      </c>
      <c r="F19" s="429">
        <v>61000000</v>
      </c>
      <c r="G19" s="429">
        <v>61000000</v>
      </c>
      <c r="H19" s="429"/>
      <c r="I19" s="429"/>
      <c r="J19" s="430">
        <v>61000000</v>
      </c>
      <c r="K19" s="431">
        <v>61000000</v>
      </c>
    </row>
    <row r="20" spans="2:11" ht="16.8" thickTop="1" thickBot="1">
      <c r="B20" s="425" t="s">
        <v>561</v>
      </c>
      <c r="C20" s="426" t="s">
        <v>562</v>
      </c>
      <c r="D20" s="427" t="s">
        <v>580</v>
      </c>
      <c r="E20" s="428">
        <v>45454</v>
      </c>
      <c r="F20" s="429">
        <v>3243236</v>
      </c>
      <c r="G20" s="429">
        <v>3243236</v>
      </c>
      <c r="H20" s="429">
        <v>478227</v>
      </c>
      <c r="I20" s="429">
        <v>478227</v>
      </c>
      <c r="J20" s="430">
        <v>3721463</v>
      </c>
      <c r="K20" s="431">
        <v>3721463</v>
      </c>
    </row>
    <row r="21" spans="2:11" ht="16.8" thickTop="1" thickBot="1">
      <c r="B21" s="425" t="s">
        <v>561</v>
      </c>
      <c r="C21" s="426" t="s">
        <v>562</v>
      </c>
      <c r="D21" s="427" t="s">
        <v>582</v>
      </c>
      <c r="E21" s="428">
        <v>45454</v>
      </c>
      <c r="F21" s="429">
        <v>114421624</v>
      </c>
      <c r="G21" s="429">
        <v>114421624</v>
      </c>
      <c r="H21" s="429"/>
      <c r="I21" s="429"/>
      <c r="J21" s="430">
        <v>114421624</v>
      </c>
      <c r="K21" s="431">
        <v>114421624</v>
      </c>
    </row>
    <row r="22" spans="2:11" ht="16.8" thickTop="1" thickBot="1">
      <c r="B22" s="425" t="s">
        <v>561</v>
      </c>
      <c r="C22" s="426" t="s">
        <v>562</v>
      </c>
      <c r="D22" s="427" t="s">
        <v>583</v>
      </c>
      <c r="E22" s="428">
        <v>45454</v>
      </c>
      <c r="F22" s="429">
        <v>600030000</v>
      </c>
      <c r="G22" s="429">
        <v>600030000</v>
      </c>
      <c r="H22" s="429"/>
      <c r="I22" s="429"/>
      <c r="J22" s="430">
        <v>600030000</v>
      </c>
      <c r="K22" s="431">
        <v>600030000</v>
      </c>
    </row>
    <row r="23" spans="2:11" ht="16.8" thickTop="1" thickBot="1">
      <c r="B23" s="425" t="s">
        <v>561</v>
      </c>
      <c r="C23" s="426" t="s">
        <v>562</v>
      </c>
      <c r="D23" s="427" t="s">
        <v>584</v>
      </c>
      <c r="E23" s="428">
        <v>45454</v>
      </c>
      <c r="F23" s="429">
        <v>1707374</v>
      </c>
      <c r="G23" s="429">
        <v>1707374</v>
      </c>
      <c r="H23" s="429"/>
      <c r="I23" s="429"/>
      <c r="J23" s="430">
        <v>1707374</v>
      </c>
      <c r="K23" s="431">
        <v>1707374</v>
      </c>
    </row>
    <row r="24" spans="2:11" ht="16.8" thickTop="1" thickBot="1">
      <c r="B24" s="425" t="s">
        <v>564</v>
      </c>
      <c r="C24" s="426" t="s">
        <v>565</v>
      </c>
      <c r="D24" s="427" t="s">
        <v>585</v>
      </c>
      <c r="E24" s="428">
        <v>45455</v>
      </c>
      <c r="F24" s="429"/>
      <c r="G24" s="429"/>
      <c r="H24" s="429">
        <v>124060365</v>
      </c>
      <c r="I24" s="429">
        <v>0</v>
      </c>
      <c r="J24" s="430">
        <v>124060365</v>
      </c>
      <c r="K24" s="431">
        <v>0</v>
      </c>
    </row>
    <row r="25" spans="2:11" ht="16.8" thickTop="1" thickBot="1">
      <c r="B25" s="425" t="s">
        <v>561</v>
      </c>
      <c r="C25" s="426" t="s">
        <v>562</v>
      </c>
      <c r="D25" s="427" t="s">
        <v>586</v>
      </c>
      <c r="E25" s="428">
        <v>45455</v>
      </c>
      <c r="F25" s="429">
        <v>8000000</v>
      </c>
      <c r="G25" s="429">
        <v>8000000</v>
      </c>
      <c r="H25" s="429"/>
      <c r="I25" s="429"/>
      <c r="J25" s="430">
        <v>8000000</v>
      </c>
      <c r="K25" s="431">
        <v>8000000</v>
      </c>
    </row>
    <row r="26" spans="2:11" ht="16.8" thickTop="1" thickBot="1">
      <c r="B26" s="425" t="s">
        <v>561</v>
      </c>
      <c r="C26" s="426" t="s">
        <v>562</v>
      </c>
      <c r="D26" s="427" t="s">
        <v>587</v>
      </c>
      <c r="E26" s="428">
        <v>45455</v>
      </c>
      <c r="F26" s="429">
        <v>40000</v>
      </c>
      <c r="G26" s="429">
        <v>40000</v>
      </c>
      <c r="H26" s="429"/>
      <c r="I26" s="429"/>
      <c r="J26" s="430">
        <v>40000</v>
      </c>
      <c r="K26" s="431">
        <v>40000</v>
      </c>
    </row>
    <row r="27" spans="2:11" ht="16.8" thickTop="1" thickBot="1">
      <c r="B27" s="425" t="s">
        <v>588</v>
      </c>
      <c r="C27" s="426" t="s">
        <v>577</v>
      </c>
      <c r="D27" s="427" t="s">
        <v>589</v>
      </c>
      <c r="E27" s="428">
        <v>45456</v>
      </c>
      <c r="F27" s="429">
        <v>59000000</v>
      </c>
      <c r="G27" s="429">
        <v>59000000</v>
      </c>
      <c r="H27" s="429"/>
      <c r="I27" s="429"/>
      <c r="J27" s="430">
        <v>59000000</v>
      </c>
      <c r="K27" s="431">
        <v>59000000</v>
      </c>
    </row>
    <row r="28" spans="2:11" ht="16.8" thickTop="1" thickBot="1">
      <c r="B28" s="425" t="s">
        <v>588</v>
      </c>
      <c r="C28" s="426" t="s">
        <v>577</v>
      </c>
      <c r="D28" s="427" t="s">
        <v>590</v>
      </c>
      <c r="E28" s="428">
        <v>45456</v>
      </c>
      <c r="F28" s="429">
        <v>7377849</v>
      </c>
      <c r="G28" s="429">
        <v>7377849</v>
      </c>
      <c r="H28" s="429"/>
      <c r="I28" s="429"/>
      <c r="J28" s="430">
        <v>7377849</v>
      </c>
      <c r="K28" s="431">
        <v>7377849</v>
      </c>
    </row>
    <row r="29" spans="2:11" ht="16.8" thickTop="1" thickBot="1">
      <c r="B29" s="425" t="s">
        <v>588</v>
      </c>
      <c r="C29" s="426" t="s">
        <v>577</v>
      </c>
      <c r="D29" s="427" t="s">
        <v>591</v>
      </c>
      <c r="E29" s="428">
        <v>45456</v>
      </c>
      <c r="F29" s="429">
        <v>1895000</v>
      </c>
      <c r="G29" s="429">
        <v>1895000</v>
      </c>
      <c r="H29" s="429"/>
      <c r="I29" s="429"/>
      <c r="J29" s="430">
        <v>1895000</v>
      </c>
      <c r="K29" s="431">
        <v>1895000</v>
      </c>
    </row>
    <row r="30" spans="2:11" ht="16.8" thickTop="1" thickBot="1">
      <c r="B30" s="425" t="s">
        <v>588</v>
      </c>
      <c r="C30" s="426" t="s">
        <v>577</v>
      </c>
      <c r="D30" s="427" t="s">
        <v>592</v>
      </c>
      <c r="E30" s="428">
        <v>45456</v>
      </c>
      <c r="F30" s="429">
        <v>19063245</v>
      </c>
      <c r="G30" s="429">
        <v>19063245</v>
      </c>
      <c r="H30" s="429"/>
      <c r="I30" s="429"/>
      <c r="J30" s="430">
        <v>19063245</v>
      </c>
      <c r="K30" s="431">
        <v>19063245</v>
      </c>
    </row>
    <row r="31" spans="2:11" ht="16.8" thickTop="1" thickBot="1">
      <c r="B31" s="425" t="s">
        <v>588</v>
      </c>
      <c r="C31" s="426" t="s">
        <v>577</v>
      </c>
      <c r="D31" s="427" t="s">
        <v>593</v>
      </c>
      <c r="E31" s="428">
        <v>45456</v>
      </c>
      <c r="F31" s="429">
        <v>94835105</v>
      </c>
      <c r="G31" s="429">
        <v>94835105</v>
      </c>
      <c r="H31" s="429"/>
      <c r="I31" s="429"/>
      <c r="J31" s="430">
        <v>94835105</v>
      </c>
      <c r="K31" s="431">
        <v>94835105</v>
      </c>
    </row>
    <row r="32" spans="2:11" ht="16.8" thickTop="1" thickBot="1">
      <c r="B32" s="425" t="s">
        <v>561</v>
      </c>
      <c r="C32" s="426" t="s">
        <v>577</v>
      </c>
      <c r="D32" s="427" t="s">
        <v>594</v>
      </c>
      <c r="E32" s="428">
        <v>45456</v>
      </c>
      <c r="F32" s="429"/>
      <c r="G32" s="429"/>
      <c r="H32" s="429">
        <v>256770000</v>
      </c>
      <c r="I32" s="429">
        <v>79770000</v>
      </c>
      <c r="J32" s="430">
        <v>256770000</v>
      </c>
      <c r="K32" s="431">
        <v>79770000</v>
      </c>
    </row>
    <row r="33" spans="2:11" ht="16.8" thickTop="1" thickBot="1">
      <c r="B33" s="425" t="s">
        <v>561</v>
      </c>
      <c r="C33" s="426" t="s">
        <v>577</v>
      </c>
      <c r="D33" s="427" t="s">
        <v>595</v>
      </c>
      <c r="E33" s="428">
        <v>45456</v>
      </c>
      <c r="F33" s="429">
        <v>25875959</v>
      </c>
      <c r="G33" s="429">
        <v>25875959</v>
      </c>
      <c r="H33" s="429">
        <v>847585639</v>
      </c>
      <c r="I33" s="429">
        <v>0</v>
      </c>
      <c r="J33" s="430">
        <v>873461598</v>
      </c>
      <c r="K33" s="431">
        <v>25875959</v>
      </c>
    </row>
    <row r="34" spans="2:11" ht="16.8" thickTop="1" thickBot="1">
      <c r="B34" s="425" t="s">
        <v>561</v>
      </c>
      <c r="C34" s="426" t="s">
        <v>577</v>
      </c>
      <c r="D34" s="427" t="s">
        <v>596</v>
      </c>
      <c r="E34" s="428">
        <v>45456</v>
      </c>
      <c r="F34" s="429">
        <v>182039027</v>
      </c>
      <c r="G34" s="429">
        <v>182039027</v>
      </c>
      <c r="H34" s="429"/>
      <c r="I34" s="429"/>
      <c r="J34" s="430">
        <v>182039027</v>
      </c>
      <c r="K34" s="431">
        <v>182039027</v>
      </c>
    </row>
    <row r="35" spans="2:11" ht="16.8" thickTop="1" thickBot="1">
      <c r="B35" s="425" t="s">
        <v>561</v>
      </c>
      <c r="C35" s="426" t="s">
        <v>577</v>
      </c>
      <c r="D35" s="427" t="s">
        <v>597</v>
      </c>
      <c r="E35" s="428">
        <v>45456</v>
      </c>
      <c r="F35" s="429">
        <v>426220771</v>
      </c>
      <c r="G35" s="429">
        <v>426220771</v>
      </c>
      <c r="H35" s="429"/>
      <c r="I35" s="429"/>
      <c r="J35" s="430">
        <v>426220771</v>
      </c>
      <c r="K35" s="431">
        <v>426220771</v>
      </c>
    </row>
    <row r="36" spans="2:11" ht="16.8" thickTop="1" thickBot="1">
      <c r="B36" s="425" t="s">
        <v>561</v>
      </c>
      <c r="C36" s="426" t="s">
        <v>562</v>
      </c>
      <c r="D36" s="427" t="s">
        <v>598</v>
      </c>
      <c r="E36" s="428">
        <v>45456</v>
      </c>
      <c r="F36" s="429">
        <v>60000</v>
      </c>
      <c r="G36" s="429">
        <v>60000</v>
      </c>
      <c r="H36" s="429"/>
      <c r="I36" s="429"/>
      <c r="J36" s="430">
        <v>60000</v>
      </c>
      <c r="K36" s="431">
        <v>60000</v>
      </c>
    </row>
    <row r="37" spans="2:11" ht="16.8" thickTop="1" thickBot="1">
      <c r="B37" s="425" t="s">
        <v>561</v>
      </c>
      <c r="C37" s="426" t="s">
        <v>562</v>
      </c>
      <c r="D37" s="427" t="s">
        <v>599</v>
      </c>
      <c r="E37" s="428">
        <v>45457</v>
      </c>
      <c r="F37" s="429">
        <v>1441685873</v>
      </c>
      <c r="G37" s="429">
        <v>1441685873</v>
      </c>
      <c r="H37" s="429"/>
      <c r="I37" s="429"/>
      <c r="J37" s="430">
        <v>1441685873</v>
      </c>
      <c r="K37" s="431">
        <v>1441685873</v>
      </c>
    </row>
    <row r="38" spans="2:11" ht="16.8" thickTop="1" thickBot="1">
      <c r="B38" s="425" t="s">
        <v>561</v>
      </c>
      <c r="C38" s="426" t="s">
        <v>562</v>
      </c>
      <c r="D38" s="427" t="s">
        <v>600</v>
      </c>
      <c r="E38" s="428">
        <v>45457</v>
      </c>
      <c r="F38" s="429">
        <v>4848909857</v>
      </c>
      <c r="G38" s="429">
        <v>4848909857</v>
      </c>
      <c r="H38" s="429">
        <v>94176479</v>
      </c>
      <c r="I38" s="429">
        <v>94176479</v>
      </c>
      <c r="J38" s="430">
        <v>4943086336</v>
      </c>
      <c r="K38" s="431">
        <v>4943086336</v>
      </c>
    </row>
    <row r="39" spans="2:11" ht="16.8" thickTop="1" thickBot="1">
      <c r="B39" s="425" t="s">
        <v>564</v>
      </c>
      <c r="C39" s="426" t="s">
        <v>565</v>
      </c>
      <c r="D39" s="427" t="s">
        <v>601</v>
      </c>
      <c r="E39" s="428">
        <v>45461</v>
      </c>
      <c r="F39" s="429"/>
      <c r="G39" s="429"/>
      <c r="H39" s="429">
        <v>17587897059</v>
      </c>
      <c r="I39" s="429">
        <v>0</v>
      </c>
      <c r="J39" s="430">
        <v>17587897059</v>
      </c>
      <c r="K39" s="431">
        <v>0</v>
      </c>
    </row>
    <row r="40" spans="2:11" ht="16.8" thickTop="1" thickBot="1">
      <c r="B40" s="425" t="s">
        <v>564</v>
      </c>
      <c r="C40" s="426" t="s">
        <v>565</v>
      </c>
      <c r="D40" s="427" t="s">
        <v>602</v>
      </c>
      <c r="E40" s="428">
        <v>45462</v>
      </c>
      <c r="F40" s="429"/>
      <c r="G40" s="429"/>
      <c r="H40" s="429">
        <v>689689688</v>
      </c>
      <c r="I40" s="429">
        <v>0</v>
      </c>
      <c r="J40" s="430">
        <v>689689688</v>
      </c>
      <c r="K40" s="431">
        <v>0</v>
      </c>
    </row>
    <row r="41" spans="2:11" ht="16.8" thickTop="1" thickBot="1">
      <c r="B41" s="425" t="s">
        <v>561</v>
      </c>
      <c r="C41" s="426" t="s">
        <v>562</v>
      </c>
      <c r="D41" s="427" t="s">
        <v>603</v>
      </c>
      <c r="E41" s="428">
        <v>45464</v>
      </c>
      <c r="F41" s="429">
        <v>36978495</v>
      </c>
      <c r="G41" s="429">
        <v>36978495</v>
      </c>
      <c r="H41" s="429">
        <v>8033009</v>
      </c>
      <c r="I41" s="429">
        <v>8033009</v>
      </c>
      <c r="J41" s="430">
        <v>45011504</v>
      </c>
      <c r="K41" s="431">
        <v>45011504</v>
      </c>
    </row>
    <row r="42" spans="2:11" ht="16.8" thickTop="1" thickBot="1">
      <c r="B42" s="425" t="s">
        <v>561</v>
      </c>
      <c r="C42" s="426" t="s">
        <v>562</v>
      </c>
      <c r="D42" s="427" t="s">
        <v>604</v>
      </c>
      <c r="E42" s="428">
        <v>45464</v>
      </c>
      <c r="F42" s="429">
        <v>3000000</v>
      </c>
      <c r="G42" s="429">
        <v>3000000</v>
      </c>
      <c r="H42" s="429"/>
      <c r="I42" s="429"/>
      <c r="J42" s="430">
        <v>3000000</v>
      </c>
      <c r="K42" s="431">
        <v>3000000</v>
      </c>
    </row>
    <row r="43" spans="2:11" ht="16.8" thickTop="1" thickBot="1">
      <c r="B43" s="425" t="s">
        <v>561</v>
      </c>
      <c r="C43" s="426" t="s">
        <v>562</v>
      </c>
      <c r="D43" s="427" t="s">
        <v>605</v>
      </c>
      <c r="E43" s="428">
        <v>45464</v>
      </c>
      <c r="F43" s="429">
        <v>29500</v>
      </c>
      <c r="G43" s="429">
        <v>29500</v>
      </c>
      <c r="H43" s="429"/>
      <c r="I43" s="429"/>
      <c r="J43" s="430">
        <v>29500</v>
      </c>
      <c r="K43" s="431">
        <v>29500</v>
      </c>
    </row>
    <row r="44" spans="2:11" ht="16.8" thickTop="1" thickBot="1">
      <c r="B44" s="425" t="s">
        <v>561</v>
      </c>
      <c r="C44" s="426" t="s">
        <v>562</v>
      </c>
      <c r="D44" s="427" t="s">
        <v>606</v>
      </c>
      <c r="E44" s="428">
        <v>45467</v>
      </c>
      <c r="F44" s="429">
        <v>59924828</v>
      </c>
      <c r="G44" s="429">
        <v>59924828</v>
      </c>
      <c r="H44" s="429">
        <v>511040740</v>
      </c>
      <c r="I44" s="429">
        <v>409086210</v>
      </c>
      <c r="J44" s="430">
        <v>570965568</v>
      </c>
      <c r="K44" s="431">
        <v>469011038</v>
      </c>
    </row>
    <row r="45" spans="2:11" ht="16.8" thickTop="1" thickBot="1">
      <c r="B45" s="425" t="s">
        <v>561</v>
      </c>
      <c r="C45" s="426" t="s">
        <v>562</v>
      </c>
      <c r="D45" s="427" t="s">
        <v>607</v>
      </c>
      <c r="E45" s="428">
        <v>45468</v>
      </c>
      <c r="F45" s="429">
        <v>1820000</v>
      </c>
      <c r="G45" s="429">
        <v>1820000</v>
      </c>
      <c r="H45" s="429"/>
      <c r="I45" s="429"/>
      <c r="J45" s="430">
        <v>1820000</v>
      </c>
      <c r="K45" s="431">
        <v>1820000</v>
      </c>
    </row>
    <row r="46" spans="2:11" ht="16.8" thickTop="1" thickBot="1">
      <c r="B46" s="425" t="s">
        <v>561</v>
      </c>
      <c r="C46" s="426" t="s">
        <v>562</v>
      </c>
      <c r="D46" s="427" t="s">
        <v>608</v>
      </c>
      <c r="E46" s="428">
        <v>45470</v>
      </c>
      <c r="F46" s="429">
        <v>1144000</v>
      </c>
      <c r="G46" s="429">
        <v>1144000</v>
      </c>
      <c r="H46" s="429">
        <v>99913790</v>
      </c>
      <c r="I46" s="429">
        <v>99913790</v>
      </c>
      <c r="J46" s="430">
        <v>101057790</v>
      </c>
      <c r="K46" s="431">
        <v>101057790</v>
      </c>
    </row>
    <row r="47" spans="2:11" ht="16.8" thickTop="1" thickBot="1">
      <c r="B47" s="425" t="s">
        <v>561</v>
      </c>
      <c r="C47" s="426" t="s">
        <v>562</v>
      </c>
      <c r="D47" s="427" t="s">
        <v>609</v>
      </c>
      <c r="E47" s="428">
        <v>45471</v>
      </c>
      <c r="F47" s="429">
        <v>366267497</v>
      </c>
      <c r="G47" s="429">
        <v>0</v>
      </c>
      <c r="H47" s="429"/>
      <c r="I47" s="429"/>
      <c r="J47" s="430">
        <v>366267497</v>
      </c>
      <c r="K47" s="431">
        <v>0</v>
      </c>
    </row>
    <row r="48" spans="2:11" ht="16.8" thickTop="1" thickBot="1">
      <c r="B48" s="425" t="s">
        <v>561</v>
      </c>
      <c r="C48" s="426" t="s">
        <v>562</v>
      </c>
      <c r="D48" s="427" t="s">
        <v>610</v>
      </c>
      <c r="E48" s="428">
        <v>45471</v>
      </c>
      <c r="F48" s="429">
        <v>629867596</v>
      </c>
      <c r="G48" s="429">
        <v>629867596</v>
      </c>
      <c r="H48" s="429"/>
      <c r="I48" s="429"/>
      <c r="J48" s="430">
        <v>629867596</v>
      </c>
      <c r="K48" s="431">
        <v>629867596</v>
      </c>
    </row>
    <row r="49" spans="2:11" ht="16.8" thickTop="1" thickBot="1">
      <c r="B49" s="425" t="s">
        <v>561</v>
      </c>
      <c r="C49" s="426" t="s">
        <v>562</v>
      </c>
      <c r="D49" s="427" t="s">
        <v>611</v>
      </c>
      <c r="E49" s="428">
        <v>45471</v>
      </c>
      <c r="F49" s="429">
        <v>2823188203</v>
      </c>
      <c r="G49" s="429">
        <v>2823188203</v>
      </c>
      <c r="H49" s="429">
        <v>2118250</v>
      </c>
      <c r="I49" s="429">
        <v>2118250</v>
      </c>
      <c r="J49" s="430">
        <v>2825306453</v>
      </c>
      <c r="K49" s="431">
        <v>2825306453</v>
      </c>
    </row>
    <row r="50" spans="2:11" ht="16.8" thickTop="1" thickBot="1">
      <c r="B50" s="425" t="s">
        <v>561</v>
      </c>
      <c r="C50" s="426" t="s">
        <v>562</v>
      </c>
      <c r="D50" s="427" t="s">
        <v>612</v>
      </c>
      <c r="E50" s="428">
        <v>45471</v>
      </c>
      <c r="F50" s="429">
        <v>26000000</v>
      </c>
      <c r="G50" s="429">
        <v>26000000</v>
      </c>
      <c r="H50" s="429"/>
      <c r="I50" s="429"/>
      <c r="J50" s="430">
        <v>26000000</v>
      </c>
      <c r="K50" s="431">
        <v>26000000</v>
      </c>
    </row>
    <row r="51" spans="2:11" ht="16.8" thickTop="1" thickBot="1">
      <c r="B51" s="425" t="s">
        <v>561</v>
      </c>
      <c r="C51" s="426" t="s">
        <v>562</v>
      </c>
      <c r="D51" s="427" t="s">
        <v>613</v>
      </c>
      <c r="E51" s="428">
        <v>45471</v>
      </c>
      <c r="F51" s="429">
        <v>542634247</v>
      </c>
      <c r="G51" s="429">
        <v>249132573</v>
      </c>
      <c r="H51" s="429"/>
      <c r="I51" s="429"/>
      <c r="J51" s="430">
        <v>542634247</v>
      </c>
      <c r="K51" s="431">
        <v>249132573</v>
      </c>
    </row>
    <row r="52" spans="2:11" ht="16.8" thickTop="1" thickBot="1">
      <c r="B52" s="425" t="s">
        <v>561</v>
      </c>
      <c r="C52" s="426" t="s">
        <v>562</v>
      </c>
      <c r="D52" s="427" t="s">
        <v>614</v>
      </c>
      <c r="E52" s="428">
        <v>45475</v>
      </c>
      <c r="F52" s="429">
        <v>397999503</v>
      </c>
      <c r="G52" s="429">
        <v>397999503</v>
      </c>
      <c r="H52" s="429">
        <v>15999747</v>
      </c>
      <c r="I52" s="429">
        <v>15999747</v>
      </c>
      <c r="J52" s="430">
        <v>413999250</v>
      </c>
      <c r="K52" s="431">
        <v>413999250</v>
      </c>
    </row>
    <row r="53" spans="2:11" ht="16.8" thickTop="1" thickBot="1">
      <c r="B53" s="425" t="s">
        <v>561</v>
      </c>
      <c r="C53" s="426" t="s">
        <v>562</v>
      </c>
      <c r="D53" s="427" t="s">
        <v>615</v>
      </c>
      <c r="E53" s="428">
        <v>45475</v>
      </c>
      <c r="F53" s="429">
        <v>4000000</v>
      </c>
      <c r="G53" s="429">
        <v>4000000</v>
      </c>
      <c r="H53" s="429"/>
      <c r="I53" s="429"/>
      <c r="J53" s="430">
        <v>4000000</v>
      </c>
      <c r="K53" s="431">
        <v>4000000</v>
      </c>
    </row>
    <row r="54" spans="2:11" ht="16.8" thickTop="1" thickBot="1">
      <c r="B54" s="425" t="s">
        <v>561</v>
      </c>
      <c r="C54" s="426" t="s">
        <v>562</v>
      </c>
      <c r="D54" s="427" t="s">
        <v>616</v>
      </c>
      <c r="E54" s="428">
        <v>45476</v>
      </c>
      <c r="F54" s="429">
        <v>695163479</v>
      </c>
      <c r="G54" s="429">
        <v>695163479</v>
      </c>
      <c r="H54" s="429"/>
      <c r="I54" s="429"/>
      <c r="J54" s="430">
        <v>695163479</v>
      </c>
      <c r="K54" s="431">
        <v>695163479</v>
      </c>
    </row>
    <row r="55" spans="2:11" ht="16.8" thickTop="1" thickBot="1">
      <c r="B55" s="425" t="s">
        <v>564</v>
      </c>
      <c r="C55" s="426" t="s">
        <v>565</v>
      </c>
      <c r="D55" s="427" t="s">
        <v>617</v>
      </c>
      <c r="E55" s="428">
        <v>45477</v>
      </c>
      <c r="F55" s="429"/>
      <c r="G55" s="429"/>
      <c r="H55" s="429">
        <v>2036694007</v>
      </c>
      <c r="I55" s="429">
        <v>0</v>
      </c>
      <c r="J55" s="430">
        <v>2036694007</v>
      </c>
      <c r="K55" s="431">
        <v>0</v>
      </c>
    </row>
    <row r="56" spans="2:11" ht="16.8" thickTop="1" thickBot="1">
      <c r="B56" s="425" t="s">
        <v>564</v>
      </c>
      <c r="C56" s="426" t="s">
        <v>565</v>
      </c>
      <c r="D56" s="427" t="s">
        <v>618</v>
      </c>
      <c r="E56" s="428">
        <v>45477</v>
      </c>
      <c r="F56" s="429"/>
      <c r="G56" s="429"/>
      <c r="H56" s="429">
        <v>1348356276</v>
      </c>
      <c r="I56" s="429">
        <v>0</v>
      </c>
      <c r="J56" s="430">
        <v>1348356276</v>
      </c>
      <c r="K56" s="431">
        <v>0</v>
      </c>
    </row>
    <row r="57" spans="2:11" ht="16.8" thickTop="1" thickBot="1">
      <c r="B57" s="425" t="s">
        <v>561</v>
      </c>
      <c r="C57" s="426" t="s">
        <v>562</v>
      </c>
      <c r="D57" s="427" t="s">
        <v>619</v>
      </c>
      <c r="E57" s="428">
        <v>45477</v>
      </c>
      <c r="F57" s="429">
        <v>259908343</v>
      </c>
      <c r="G57" s="429">
        <v>207416179</v>
      </c>
      <c r="H57" s="429">
        <v>173134774</v>
      </c>
      <c r="I57" s="429">
        <v>0</v>
      </c>
      <c r="J57" s="430">
        <v>433043117</v>
      </c>
      <c r="K57" s="431">
        <v>207416179</v>
      </c>
    </row>
    <row r="58" spans="2:11" ht="16.8" thickTop="1" thickBot="1">
      <c r="B58" s="425" t="s">
        <v>561</v>
      </c>
      <c r="C58" s="426" t="s">
        <v>562</v>
      </c>
      <c r="D58" s="427" t="s">
        <v>620</v>
      </c>
      <c r="E58" s="428">
        <v>45477</v>
      </c>
      <c r="F58" s="429">
        <v>390000000</v>
      </c>
      <c r="G58" s="429">
        <v>390000000</v>
      </c>
      <c r="H58" s="429"/>
      <c r="I58" s="429"/>
      <c r="J58" s="430">
        <v>390000000</v>
      </c>
      <c r="K58" s="431">
        <v>390000000</v>
      </c>
    </row>
    <row r="59" spans="2:11" ht="16.8" thickTop="1" thickBot="1">
      <c r="B59" s="425" t="s">
        <v>561</v>
      </c>
      <c r="C59" s="426" t="s">
        <v>562</v>
      </c>
      <c r="D59" s="427" t="s">
        <v>621</v>
      </c>
      <c r="E59" s="428">
        <v>45482</v>
      </c>
      <c r="F59" s="429">
        <v>456611002</v>
      </c>
      <c r="G59" s="429">
        <v>654610253</v>
      </c>
      <c r="H59" s="429">
        <v>1382884381</v>
      </c>
      <c r="I59" s="429">
        <v>0</v>
      </c>
      <c r="J59" s="430">
        <v>1839495383</v>
      </c>
      <c r="K59" s="431">
        <v>654610253</v>
      </c>
    </row>
    <row r="60" spans="2:11" ht="16.8" thickTop="1" thickBot="1">
      <c r="B60" s="425" t="s">
        <v>561</v>
      </c>
      <c r="C60" s="426" t="s">
        <v>562</v>
      </c>
      <c r="D60" s="427" t="s">
        <v>622</v>
      </c>
      <c r="E60" s="428">
        <v>45482</v>
      </c>
      <c r="F60" s="429">
        <v>881196913</v>
      </c>
      <c r="G60" s="429">
        <v>705186246</v>
      </c>
      <c r="H60" s="429">
        <v>147225167</v>
      </c>
      <c r="I60" s="429">
        <v>0</v>
      </c>
      <c r="J60" s="430">
        <v>1028422080</v>
      </c>
      <c r="K60" s="431">
        <v>705186246</v>
      </c>
    </row>
    <row r="61" spans="2:11" ht="16.8" thickTop="1" thickBot="1">
      <c r="B61" s="425" t="s">
        <v>561</v>
      </c>
      <c r="C61" s="426" t="s">
        <v>562</v>
      </c>
      <c r="D61" s="427" t="s">
        <v>623</v>
      </c>
      <c r="E61" s="428">
        <v>45483</v>
      </c>
      <c r="F61" s="429">
        <v>678843692</v>
      </c>
      <c r="G61" s="429">
        <v>678843692</v>
      </c>
      <c r="H61" s="429"/>
      <c r="I61" s="429"/>
      <c r="J61" s="430">
        <v>678843692</v>
      </c>
      <c r="K61" s="431">
        <v>678843692</v>
      </c>
    </row>
    <row r="62" spans="2:11" ht="16.2" thickTop="1">
      <c r="B62" s="425" t="s">
        <v>561</v>
      </c>
      <c r="C62" s="426" t="s">
        <v>562</v>
      </c>
      <c r="D62" s="427" t="s">
        <v>624</v>
      </c>
      <c r="E62" s="428">
        <v>45484</v>
      </c>
      <c r="F62" s="429">
        <v>431098176</v>
      </c>
      <c r="G62" s="429">
        <v>432060185</v>
      </c>
      <c r="H62" s="429">
        <v>20962009</v>
      </c>
      <c r="I62" s="429">
        <v>0</v>
      </c>
      <c r="J62" s="430">
        <v>452060185</v>
      </c>
      <c r="K62" s="431">
        <v>432060185</v>
      </c>
    </row>
    <row r="63" spans="2:11">
      <c r="B63" s="576" t="s">
        <v>278</v>
      </c>
      <c r="C63" s="577"/>
      <c r="D63" s="577"/>
      <c r="E63" s="577"/>
      <c r="F63" s="432">
        <v>36802257545</v>
      </c>
      <c r="G63" s="432">
        <v>20307677462</v>
      </c>
      <c r="H63" s="432">
        <v>33874204701</v>
      </c>
      <c r="I63" s="432">
        <v>709575712</v>
      </c>
      <c r="J63" s="432">
        <v>70676462246</v>
      </c>
      <c r="K63" s="433">
        <v>21017253174</v>
      </c>
    </row>
    <row r="64" spans="2:11">
      <c r="B64" s="434" t="s">
        <v>211</v>
      </c>
      <c r="F64" s="435"/>
      <c r="G64" s="435"/>
      <c r="H64" s="435"/>
      <c r="I64" s="435"/>
      <c r="J64" s="435"/>
      <c r="K64" s="435"/>
    </row>
  </sheetData>
  <mergeCells count="8">
    <mergeCell ref="J2:K2"/>
    <mergeCell ref="B63:E63"/>
    <mergeCell ref="B2:B3"/>
    <mergeCell ref="C2:C3"/>
    <mergeCell ref="D2:D3"/>
    <mergeCell ref="E2:E3"/>
    <mergeCell ref="F2:G2"/>
    <mergeCell ref="H2:I2"/>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72"/>
  <sheetViews>
    <sheetView showGridLines="0" zoomScaleNormal="100" workbookViewId="0">
      <pane xSplit="2" ySplit="5" topLeftCell="C6" activePane="bottomRight" state="frozen"/>
      <selection activeCell="A7" sqref="A7:B7"/>
      <selection pane="topRight" activeCell="A7" sqref="A7:B7"/>
      <selection pane="bottomLeft" activeCell="A7" sqref="A7:B7"/>
      <selection pane="bottomRight" activeCell="A7" sqref="A7:B7"/>
    </sheetView>
  </sheetViews>
  <sheetFormatPr defaultColWidth="9.109375" defaultRowHeight="13.8"/>
  <cols>
    <col min="1" max="1" width="94.6640625" style="221" bestFit="1" customWidth="1"/>
    <col min="2" max="2" width="15.5546875" style="221" customWidth="1"/>
    <col min="3" max="3" width="17.33203125" style="222" customWidth="1"/>
    <col min="4" max="5" width="14.33203125" style="221" customWidth="1"/>
    <col min="6" max="6" width="15.5546875" style="221" customWidth="1"/>
    <col min="7" max="16384" width="9.109375" style="222"/>
  </cols>
  <sheetData>
    <row r="1" spans="1:6" ht="18">
      <c r="A1" s="585" t="s">
        <v>456</v>
      </c>
      <c r="B1" s="585"/>
      <c r="C1" s="585"/>
    </row>
    <row r="4" spans="1:6" ht="14.4" thickBot="1">
      <c r="C4" s="224"/>
      <c r="E4" s="223"/>
      <c r="F4" s="223" t="s">
        <v>15</v>
      </c>
    </row>
    <row r="5" spans="1:6" ht="78" customHeight="1" thickTop="1" thickBot="1">
      <c r="A5" s="305" t="s">
        <v>16</v>
      </c>
      <c r="B5" s="225" t="s">
        <v>17</v>
      </c>
      <c r="C5" s="225" t="s">
        <v>457</v>
      </c>
      <c r="D5" s="225" t="s">
        <v>223</v>
      </c>
      <c r="E5" s="225" t="s">
        <v>504</v>
      </c>
      <c r="F5" s="225" t="s">
        <v>515</v>
      </c>
    </row>
    <row r="6" spans="1:6" ht="15" thickTop="1">
      <c r="A6" s="226"/>
    </row>
    <row r="7" spans="1:6">
      <c r="A7" s="306" t="s">
        <v>458</v>
      </c>
      <c r="B7" s="310">
        <v>2694217.0321388589</v>
      </c>
      <c r="C7" s="310">
        <v>2689804.9578454359</v>
      </c>
      <c r="D7" s="310">
        <v>2720245.7054727706</v>
      </c>
      <c r="E7" s="310">
        <v>2758395.7738997708</v>
      </c>
      <c r="F7" s="310">
        <v>38150.068427000195</v>
      </c>
    </row>
    <row r="8" spans="1:6" ht="15.6">
      <c r="A8" s="302"/>
      <c r="B8" s="311"/>
      <c r="C8" s="311"/>
      <c r="D8" s="311"/>
      <c r="E8" s="311"/>
      <c r="F8" s="311"/>
    </row>
    <row r="9" spans="1:6">
      <c r="A9" s="303" t="s">
        <v>459</v>
      </c>
      <c r="B9" s="312">
        <v>606762.66139269318</v>
      </c>
      <c r="C9" s="312">
        <v>605530.58953369316</v>
      </c>
      <c r="D9" s="312">
        <v>617480.90034741082</v>
      </c>
      <c r="E9" s="312">
        <v>641981.29698091082</v>
      </c>
      <c r="F9" s="312">
        <v>24500.3966335</v>
      </c>
    </row>
    <row r="10" spans="1:6">
      <c r="A10" s="303" t="s">
        <v>460</v>
      </c>
      <c r="B10" s="312">
        <v>516479.99945608078</v>
      </c>
      <c r="C10" s="312">
        <v>516479.99945608078</v>
      </c>
      <c r="D10" s="312">
        <v>514450.11316311086</v>
      </c>
      <c r="E10" s="312">
        <v>521836.30557091086</v>
      </c>
      <c r="F10" s="312">
        <v>7386.1924078000011</v>
      </c>
    </row>
    <row r="11" spans="1:6">
      <c r="A11" s="303" t="s">
        <v>461</v>
      </c>
      <c r="B11" s="312">
        <v>90282.661936612392</v>
      </c>
      <c r="C11" s="312">
        <v>89050.590077612404</v>
      </c>
      <c r="D11" s="312">
        <v>103030.7871843</v>
      </c>
      <c r="E11" s="312">
        <v>120144.99141</v>
      </c>
      <c r="F11" s="312">
        <v>17114.204225699999</v>
      </c>
    </row>
    <row r="12" spans="1:6">
      <c r="A12" s="307" t="s">
        <v>90</v>
      </c>
      <c r="B12" s="313">
        <v>19583.963059054298</v>
      </c>
      <c r="C12" s="313">
        <v>19583.963059054298</v>
      </c>
      <c r="D12" s="313">
        <v>19209.876850000001</v>
      </c>
      <c r="E12" s="313">
        <v>19209.876851000001</v>
      </c>
      <c r="F12" s="313">
        <v>1.0000003385357559E-6</v>
      </c>
    </row>
    <row r="13" spans="1:6">
      <c r="A13" s="308" t="s">
        <v>462</v>
      </c>
      <c r="B13" s="314">
        <v>392.495949</v>
      </c>
      <c r="C13" s="314">
        <v>392.495949</v>
      </c>
      <c r="D13" s="314">
        <v>392.495949</v>
      </c>
      <c r="E13" s="314">
        <v>392.495949</v>
      </c>
      <c r="F13" s="313">
        <v>0</v>
      </c>
    </row>
    <row r="14" spans="1:6">
      <c r="A14" s="308" t="s">
        <v>463</v>
      </c>
      <c r="B14" s="314">
        <v>19191.467110054298</v>
      </c>
      <c r="C14" s="314">
        <v>19191.467110054298</v>
      </c>
      <c r="D14" s="314">
        <v>18817.380901</v>
      </c>
      <c r="E14" s="314">
        <v>18817.380902000001</v>
      </c>
      <c r="F14" s="313">
        <v>1.0000003385357559E-6</v>
      </c>
    </row>
    <row r="15" spans="1:6">
      <c r="A15" s="307" t="s">
        <v>464</v>
      </c>
      <c r="B15" s="314">
        <v>0</v>
      </c>
      <c r="C15" s="314">
        <v>0</v>
      </c>
      <c r="D15" s="314">
        <v>14835.442644999999</v>
      </c>
      <c r="E15" s="314">
        <v>30776.430184999997</v>
      </c>
      <c r="F15" s="313">
        <v>15940.987539999998</v>
      </c>
    </row>
    <row r="16" spans="1:6">
      <c r="A16" s="307" t="s">
        <v>112</v>
      </c>
      <c r="B16" s="313">
        <v>1055.9460240000001</v>
      </c>
      <c r="C16" s="313">
        <v>1055.9460240000001</v>
      </c>
      <c r="D16" s="313">
        <v>1055.9460240000001</v>
      </c>
      <c r="E16" s="313">
        <v>1055.9460240000001</v>
      </c>
      <c r="F16" s="313">
        <v>0</v>
      </c>
    </row>
    <row r="17" spans="1:6">
      <c r="A17" s="308" t="s">
        <v>462</v>
      </c>
      <c r="B17" s="314">
        <v>1055.9460240000001</v>
      </c>
      <c r="C17" s="314">
        <v>1055.9460240000001</v>
      </c>
      <c r="D17" s="314">
        <v>1055.9460240000001</v>
      </c>
      <c r="E17" s="314">
        <v>1055.9460240000001</v>
      </c>
      <c r="F17" s="313">
        <v>0</v>
      </c>
    </row>
    <row r="18" spans="1:6">
      <c r="A18" s="307" t="s">
        <v>465</v>
      </c>
      <c r="B18" s="313">
        <v>16013.416070576583</v>
      </c>
      <c r="C18" s="313">
        <v>16013.416070576583</v>
      </c>
      <c r="D18" s="313">
        <v>14735.210459</v>
      </c>
      <c r="E18" s="313">
        <v>14735.210459</v>
      </c>
      <c r="F18" s="313">
        <v>0</v>
      </c>
    </row>
    <row r="19" spans="1:6">
      <c r="A19" s="308" t="s">
        <v>466</v>
      </c>
      <c r="B19" s="314">
        <v>16013.416070576583</v>
      </c>
      <c r="C19" s="314">
        <v>16013.416070576583</v>
      </c>
      <c r="D19" s="314">
        <v>14735.210459</v>
      </c>
      <c r="E19" s="314">
        <v>14735.210459</v>
      </c>
      <c r="F19" s="313">
        <v>0</v>
      </c>
    </row>
    <row r="20" spans="1:6">
      <c r="A20" s="308" t="s">
        <v>467</v>
      </c>
      <c r="B20" s="315"/>
      <c r="C20" s="315"/>
      <c r="D20" s="315"/>
      <c r="E20" s="315"/>
      <c r="F20" s="313">
        <v>0</v>
      </c>
    </row>
    <row r="21" spans="1:6">
      <c r="A21" s="307" t="s">
        <v>468</v>
      </c>
      <c r="B21" s="313">
        <v>2796.0783380000003</v>
      </c>
      <c r="C21" s="313">
        <v>1564.0064789999999</v>
      </c>
      <c r="D21" s="313">
        <v>1845.1313090000001</v>
      </c>
      <c r="E21" s="313">
        <v>2229.1591550000003</v>
      </c>
      <c r="F21" s="313">
        <v>384.02784600000018</v>
      </c>
    </row>
    <row r="22" spans="1:6">
      <c r="A22" s="308" t="s">
        <v>469</v>
      </c>
      <c r="B22" s="314">
        <v>16.461545000000001</v>
      </c>
      <c r="C22" s="314">
        <v>16.461545000000001</v>
      </c>
      <c r="D22" s="314">
        <v>216.96079599999999</v>
      </c>
      <c r="E22" s="314">
        <v>217.40641599999998</v>
      </c>
      <c r="F22" s="313">
        <v>0.44561999999999102</v>
      </c>
    </row>
    <row r="23" spans="1:6">
      <c r="A23" s="308" t="s">
        <v>470</v>
      </c>
      <c r="B23" s="314">
        <v>2778.1232239999999</v>
      </c>
      <c r="C23" s="314">
        <v>1546.051365</v>
      </c>
      <c r="D23" s="314">
        <v>1546.9069440000001</v>
      </c>
      <c r="E23" s="314">
        <v>1930.4891700000001</v>
      </c>
      <c r="F23" s="313">
        <v>383.58222599999999</v>
      </c>
    </row>
    <row r="24" spans="1:6">
      <c r="A24" s="308" t="s">
        <v>471</v>
      </c>
      <c r="B24" s="314">
        <v>1.4935689999999999</v>
      </c>
      <c r="C24" s="314">
        <v>1.4935689999999999</v>
      </c>
      <c r="D24" s="314">
        <v>81.263569000000004</v>
      </c>
      <c r="E24" s="314">
        <v>81.263569000000004</v>
      </c>
      <c r="F24" s="313">
        <v>0</v>
      </c>
    </row>
    <row r="25" spans="1:6">
      <c r="A25" s="308" t="s">
        <v>472</v>
      </c>
      <c r="B25" s="315">
        <v>0</v>
      </c>
      <c r="C25" s="315">
        <v>0</v>
      </c>
      <c r="D25" s="315">
        <v>0</v>
      </c>
      <c r="E25" s="315">
        <v>0</v>
      </c>
      <c r="F25" s="313">
        <v>0</v>
      </c>
    </row>
    <row r="26" spans="1:6">
      <c r="A26" s="307" t="s">
        <v>473</v>
      </c>
      <c r="B26" s="315">
        <v>46987.765108</v>
      </c>
      <c r="C26" s="315">
        <v>46987.765108</v>
      </c>
      <c r="D26" s="315">
        <v>47027.645821300001</v>
      </c>
      <c r="E26" s="315">
        <v>47808.720939999999</v>
      </c>
      <c r="F26" s="313">
        <v>781.07511869999871</v>
      </c>
    </row>
    <row r="27" spans="1:6">
      <c r="A27" s="307" t="s">
        <v>474</v>
      </c>
      <c r="B27" s="315">
        <v>3845.4933369815099</v>
      </c>
      <c r="C27" s="315">
        <v>3845.4933369815099</v>
      </c>
      <c r="D27" s="315">
        <v>4321.5340759999999</v>
      </c>
      <c r="E27" s="315">
        <v>4329.6477960000002</v>
      </c>
      <c r="F27" s="313">
        <v>8.1137200000002849</v>
      </c>
    </row>
    <row r="28" spans="1:6" hidden="1">
      <c r="A28" s="307" t="s">
        <v>475</v>
      </c>
      <c r="B28" s="316">
        <v>0</v>
      </c>
      <c r="C28" s="316">
        <v>0</v>
      </c>
      <c r="D28" s="316">
        <v>0</v>
      </c>
      <c r="E28" s="316"/>
      <c r="F28" s="313">
        <v>0</v>
      </c>
    </row>
    <row r="29" spans="1:6">
      <c r="A29" s="302"/>
      <c r="B29" s="314"/>
      <c r="C29" s="314"/>
      <c r="D29" s="314"/>
      <c r="E29" s="314"/>
      <c r="F29" s="313"/>
    </row>
    <row r="30" spans="1:6">
      <c r="A30" s="303" t="s">
        <v>476</v>
      </c>
      <c r="B30" s="317">
        <v>2087454.3707461657</v>
      </c>
      <c r="C30" s="317">
        <v>2084274.3683117428</v>
      </c>
      <c r="D30" s="317">
        <v>2102764.8051253599</v>
      </c>
      <c r="E30" s="317">
        <v>2116414.4769188599</v>
      </c>
      <c r="F30" s="317">
        <v>13649.671793499961</v>
      </c>
    </row>
    <row r="31" spans="1:6">
      <c r="A31" s="303" t="s">
        <v>477</v>
      </c>
      <c r="B31" s="318">
        <v>2087454.3707461657</v>
      </c>
      <c r="C31" s="318">
        <v>2084274.3683117428</v>
      </c>
      <c r="D31" s="318">
        <v>2102764.8051253599</v>
      </c>
      <c r="E31" s="318">
        <v>2116414.4769188599</v>
      </c>
      <c r="F31" s="317">
        <v>13649.671793499961</v>
      </c>
    </row>
    <row r="32" spans="1:6">
      <c r="A32" s="307" t="s">
        <v>88</v>
      </c>
      <c r="B32" s="316">
        <v>913698.65949024889</v>
      </c>
      <c r="C32" s="316">
        <v>913698.65949024889</v>
      </c>
      <c r="D32" s="316">
        <v>922144.09744735993</v>
      </c>
      <c r="E32" s="316">
        <v>927037.20911399997</v>
      </c>
      <c r="F32" s="316">
        <v>4893.1116666400339</v>
      </c>
    </row>
    <row r="33" spans="1:6">
      <c r="A33" s="307" t="s">
        <v>90</v>
      </c>
      <c r="B33" s="315">
        <v>360808.17255585844</v>
      </c>
      <c r="C33" s="315">
        <v>360808.17255585844</v>
      </c>
      <c r="D33" s="315">
        <v>354754.12709799997</v>
      </c>
      <c r="E33" s="315">
        <v>354613.69146399997</v>
      </c>
      <c r="F33" s="316">
        <v>-140.43563399999402</v>
      </c>
    </row>
    <row r="34" spans="1:6" hidden="1">
      <c r="A34" s="308" t="s">
        <v>279</v>
      </c>
      <c r="B34" s="315">
        <v>318491.86534091271</v>
      </c>
      <c r="C34" s="315">
        <v>313293.68528899999</v>
      </c>
      <c r="D34" s="315">
        <v>80821.549859000006</v>
      </c>
      <c r="E34" s="315"/>
      <c r="F34" s="316">
        <v>-80821.549859000006</v>
      </c>
    </row>
    <row r="35" spans="1:6" hidden="1">
      <c r="A35" s="308" t="s">
        <v>478</v>
      </c>
      <c r="B35" s="315">
        <v>61507.774325000006</v>
      </c>
      <c r="C35" s="315">
        <v>62105.636395000001</v>
      </c>
      <c r="D35" s="315">
        <v>187.13998900000001</v>
      </c>
      <c r="E35" s="315"/>
      <c r="F35" s="316">
        <v>-187.13998900000001</v>
      </c>
    </row>
    <row r="36" spans="1:6">
      <c r="A36" s="307" t="s">
        <v>92</v>
      </c>
      <c r="B36" s="315">
        <v>77964.857340335919</v>
      </c>
      <c r="C36" s="315">
        <v>77964.857340335919</v>
      </c>
      <c r="D36" s="315">
        <v>80821.549859000006</v>
      </c>
      <c r="E36" s="315">
        <v>81079.98226199999</v>
      </c>
      <c r="F36" s="316">
        <v>258.43240299998433</v>
      </c>
    </row>
    <row r="37" spans="1:6">
      <c r="A37" s="307" t="s">
        <v>94</v>
      </c>
      <c r="B37" s="315">
        <v>170.63998900000001</v>
      </c>
      <c r="C37" s="315">
        <v>170.63998900000001</v>
      </c>
      <c r="D37" s="315">
        <v>187.13998900000001</v>
      </c>
      <c r="E37" s="315">
        <v>187.13998900000001</v>
      </c>
      <c r="F37" s="316">
        <v>0</v>
      </c>
    </row>
    <row r="38" spans="1:6">
      <c r="A38" s="307" t="s">
        <v>479</v>
      </c>
      <c r="B38" s="315">
        <v>4801.7102599999998</v>
      </c>
      <c r="C38" s="315">
        <v>4801.7102599999998</v>
      </c>
      <c r="D38" s="315">
        <v>2847</v>
      </c>
      <c r="E38" s="315">
        <v>2847</v>
      </c>
      <c r="F38" s="316">
        <v>0</v>
      </c>
    </row>
    <row r="39" spans="1:6">
      <c r="A39" s="307" t="s">
        <v>99</v>
      </c>
      <c r="B39" s="316">
        <v>946.88442311999995</v>
      </c>
      <c r="C39" s="316">
        <v>946.88442311999995</v>
      </c>
      <c r="D39" s="316">
        <v>930.38442299999997</v>
      </c>
      <c r="E39" s="316">
        <v>930.38442299999997</v>
      </c>
      <c r="F39" s="316">
        <v>0</v>
      </c>
    </row>
    <row r="40" spans="1:6" hidden="1">
      <c r="A40" s="308" t="s">
        <v>279</v>
      </c>
      <c r="B40" s="315">
        <v>945.98275011999999</v>
      </c>
      <c r="C40" s="315">
        <v>945.98275011999999</v>
      </c>
      <c r="D40" s="315">
        <v>105101.701231</v>
      </c>
      <c r="E40" s="315">
        <v>929.48275000000001</v>
      </c>
      <c r="F40" s="316">
        <v>-104172.218481</v>
      </c>
    </row>
    <row r="41" spans="1:6" hidden="1">
      <c r="A41" s="308" t="s">
        <v>478</v>
      </c>
      <c r="B41" s="315">
        <v>0.90167299999999995</v>
      </c>
      <c r="C41" s="315">
        <v>0.90167299999999995</v>
      </c>
      <c r="D41" s="315">
        <v>58.066240999999998</v>
      </c>
      <c r="E41" s="315">
        <v>0.90167299999999995</v>
      </c>
      <c r="F41" s="316">
        <v>-57.164567999999996</v>
      </c>
    </row>
    <row r="42" spans="1:6">
      <c r="A42" s="307" t="s">
        <v>100</v>
      </c>
      <c r="B42" s="315">
        <v>103485.11640310859</v>
      </c>
      <c r="C42" s="315">
        <v>103485.11640310859</v>
      </c>
      <c r="D42" s="315">
        <v>105101.701231</v>
      </c>
      <c r="E42" s="315">
        <v>111482.10484299999</v>
      </c>
      <c r="F42" s="316">
        <v>6380.4036119999946</v>
      </c>
    </row>
    <row r="43" spans="1:6">
      <c r="A43" s="307" t="s">
        <v>102</v>
      </c>
      <c r="B43" s="315">
        <v>52.423170659999997</v>
      </c>
      <c r="C43" s="315">
        <v>52.423170659999997</v>
      </c>
      <c r="D43" s="315">
        <v>58.066240999999998</v>
      </c>
      <c r="E43" s="315">
        <v>82.298475999999994</v>
      </c>
      <c r="F43" s="316">
        <v>24.232234999999996</v>
      </c>
    </row>
    <row r="44" spans="1:6" hidden="1">
      <c r="A44" s="307" t="s">
        <v>480</v>
      </c>
      <c r="B44" s="315">
        <v>0</v>
      </c>
      <c r="C44" s="315">
        <v>0</v>
      </c>
      <c r="D44" s="315"/>
      <c r="E44" s="315">
        <v>0</v>
      </c>
      <c r="F44" s="316">
        <v>0</v>
      </c>
    </row>
    <row r="45" spans="1:6">
      <c r="A45" s="307" t="s">
        <v>112</v>
      </c>
      <c r="B45" s="315">
        <v>20184.064846144029</v>
      </c>
      <c r="C45" s="315">
        <v>20184.064846144029</v>
      </c>
      <c r="D45" s="315">
        <v>19453.259913999998</v>
      </c>
      <c r="E45" s="315">
        <v>19515.001777999998</v>
      </c>
      <c r="F45" s="316">
        <v>61.741863999999623</v>
      </c>
    </row>
    <row r="46" spans="1:6">
      <c r="A46" s="307" t="s">
        <v>481</v>
      </c>
      <c r="B46" s="315">
        <v>4000</v>
      </c>
      <c r="C46" s="315">
        <v>4000</v>
      </c>
      <c r="D46" s="315">
        <v>4000</v>
      </c>
      <c r="E46" s="315">
        <v>4000</v>
      </c>
      <c r="F46" s="316">
        <v>0</v>
      </c>
    </row>
    <row r="47" spans="1:6" hidden="1">
      <c r="A47" s="307" t="s">
        <v>482</v>
      </c>
      <c r="B47" s="315">
        <v>0</v>
      </c>
      <c r="C47" s="315">
        <v>0</v>
      </c>
      <c r="D47" s="315">
        <v>33625.727639999997</v>
      </c>
      <c r="E47" s="315"/>
      <c r="F47" s="316">
        <v>-33625.727639999997</v>
      </c>
    </row>
    <row r="48" spans="1:6">
      <c r="A48" s="307" t="s">
        <v>117</v>
      </c>
      <c r="B48" s="315">
        <v>11439.974442824856</v>
      </c>
      <c r="C48" s="315">
        <v>11439.974442824856</v>
      </c>
      <c r="D48" s="315">
        <v>20236.674658999997</v>
      </c>
      <c r="E48" s="315">
        <v>20258.564464999996</v>
      </c>
      <c r="F48" s="316">
        <v>21.889805999999226</v>
      </c>
    </row>
    <row r="49" spans="1:6">
      <c r="A49" s="307" t="s">
        <v>118</v>
      </c>
      <c r="B49" s="315">
        <v>17375.933973864816</v>
      </c>
      <c r="C49" s="315">
        <v>17375.933973864816</v>
      </c>
      <c r="D49" s="315">
        <v>18219.521011000001</v>
      </c>
      <c r="E49" s="315">
        <v>17939.328173859998</v>
      </c>
      <c r="F49" s="316">
        <v>-280.19283714000267</v>
      </c>
    </row>
    <row r="50" spans="1:6">
      <c r="A50" s="307" t="s">
        <v>121</v>
      </c>
      <c r="B50" s="315">
        <v>151.36084099999999</v>
      </c>
      <c r="C50" s="315">
        <v>151.36084099999999</v>
      </c>
      <c r="D50" s="315">
        <v>126.92337499999999</v>
      </c>
      <c r="E50" s="315">
        <v>125.354315</v>
      </c>
      <c r="F50" s="316">
        <v>-1.5690599999999932</v>
      </c>
    </row>
    <row r="51" spans="1:6">
      <c r="A51" s="307" t="s">
        <v>122</v>
      </c>
      <c r="B51" s="315">
        <v>2398.2575379999998</v>
      </c>
      <c r="C51" s="315">
        <v>2398.2575379999998</v>
      </c>
      <c r="D51" s="315">
        <v>2498.06095</v>
      </c>
      <c r="E51" s="315">
        <v>2456.9855779999998</v>
      </c>
      <c r="F51" s="316">
        <v>-41.075372000000243</v>
      </c>
    </row>
    <row r="52" spans="1:6">
      <c r="A52" s="307" t="s">
        <v>124</v>
      </c>
      <c r="B52" s="315">
        <v>4961.5197770000004</v>
      </c>
      <c r="C52" s="315">
        <v>4961.5197770000004</v>
      </c>
      <c r="D52" s="315">
        <v>4961.5197770000004</v>
      </c>
      <c r="E52" s="315">
        <v>4961.5197770000004</v>
      </c>
      <c r="F52" s="316">
        <v>0</v>
      </c>
    </row>
    <row r="53" spans="1:6">
      <c r="A53" s="307" t="s">
        <v>483</v>
      </c>
      <c r="B53" s="315">
        <v>565014.79569499998</v>
      </c>
      <c r="C53" s="315">
        <v>561834.79326057702</v>
      </c>
      <c r="D53" s="315">
        <v>532799.05151099991</v>
      </c>
      <c r="E53" s="315">
        <v>535272.18509699998</v>
      </c>
      <c r="F53" s="316">
        <v>2473.133586000069</v>
      </c>
    </row>
    <row r="54" spans="1:6" hidden="1">
      <c r="A54" s="307" t="s">
        <v>484</v>
      </c>
      <c r="B54" s="315">
        <v>358936.75206099998</v>
      </c>
      <c r="C54" s="315">
        <v>358936.75206099998</v>
      </c>
      <c r="D54" s="315">
        <v>359319.96359899995</v>
      </c>
      <c r="E54" s="315">
        <v>359317.53810899996</v>
      </c>
      <c r="F54" s="315">
        <v>-4.7449999999953434</v>
      </c>
    </row>
    <row r="55" spans="1:6" hidden="1">
      <c r="A55" s="307" t="s">
        <v>468</v>
      </c>
      <c r="B55" s="315">
        <v>206078.043634</v>
      </c>
      <c r="C55" s="315">
        <v>202898.04119957704</v>
      </c>
      <c r="D55" s="315">
        <v>173479.08791199999</v>
      </c>
      <c r="E55" s="315">
        <v>175954.64698799999</v>
      </c>
      <c r="F55" s="315">
        <v>-29359.953288000019</v>
      </c>
    </row>
    <row r="56" spans="1:6">
      <c r="A56" s="303" t="s">
        <v>485</v>
      </c>
      <c r="B56" s="315"/>
      <c r="C56" s="315"/>
      <c r="D56" s="315"/>
      <c r="E56" s="315"/>
      <c r="F56" s="315"/>
    </row>
    <row r="57" spans="1:6" hidden="1">
      <c r="A57" s="307" t="s">
        <v>486</v>
      </c>
      <c r="B57" s="319"/>
      <c r="C57" s="319"/>
      <c r="D57" s="319"/>
      <c r="E57" s="319"/>
      <c r="F57" s="319"/>
    </row>
    <row r="58" spans="1:6" hidden="1">
      <c r="A58" s="307"/>
      <c r="B58" s="319">
        <v>0</v>
      </c>
      <c r="C58" s="319">
        <v>0</v>
      </c>
      <c r="D58" s="319">
        <v>0</v>
      </c>
      <c r="E58" s="319"/>
      <c r="F58" s="319"/>
    </row>
    <row r="59" spans="1:6" hidden="1">
      <c r="A59" s="307"/>
      <c r="B59" s="319"/>
      <c r="C59" s="319"/>
      <c r="D59" s="319"/>
      <c r="E59" s="319"/>
      <c r="F59" s="319"/>
    </row>
    <row r="60" spans="1:6" hidden="1">
      <c r="A60" s="307"/>
      <c r="B60" s="319"/>
      <c r="C60" s="319"/>
      <c r="D60" s="319"/>
      <c r="E60" s="319"/>
      <c r="F60" s="319"/>
    </row>
    <row r="61" spans="1:6" ht="21.75" hidden="1" customHeight="1">
      <c r="A61" s="302"/>
      <c r="B61" s="319"/>
      <c r="C61" s="319"/>
      <c r="D61" s="319"/>
      <c r="E61" s="319"/>
      <c r="F61" s="319"/>
    </row>
    <row r="62" spans="1:6" ht="15">
      <c r="A62" s="302" t="s">
        <v>487</v>
      </c>
      <c r="B62" s="320">
        <v>2060603.9761091897</v>
      </c>
      <c r="C62" s="320">
        <v>2089438.0317102051</v>
      </c>
      <c r="D62" s="320">
        <v>2089438.0317102051</v>
      </c>
      <c r="E62" s="320">
        <v>2105243.3010513568</v>
      </c>
      <c r="F62" s="320">
        <v>15805.269341151696</v>
      </c>
    </row>
    <row r="63" spans="1:6" ht="6" customHeight="1">
      <c r="A63" s="302"/>
      <c r="B63" s="319"/>
      <c r="C63" s="319"/>
      <c r="D63" s="319"/>
      <c r="E63" s="319"/>
      <c r="F63" s="319"/>
    </row>
    <row r="64" spans="1:6">
      <c r="A64" s="309" t="s">
        <v>488</v>
      </c>
      <c r="B64" s="321">
        <v>-26850.394636976067</v>
      </c>
      <c r="C64" s="321">
        <v>5163.6633984623477</v>
      </c>
      <c r="D64" s="321">
        <v>-13326.773415154777</v>
      </c>
      <c r="E64" s="321">
        <v>-11171.175867503043</v>
      </c>
      <c r="F64" s="321">
        <v>2155.5975476517342</v>
      </c>
    </row>
    <row r="65" spans="1:6" ht="3" customHeight="1">
      <c r="A65" s="309"/>
      <c r="B65" s="321"/>
      <c r="C65" s="321"/>
      <c r="D65" s="321"/>
      <c r="E65" s="321"/>
      <c r="F65" s="321">
        <v>0</v>
      </c>
    </row>
    <row r="66" spans="1:6">
      <c r="A66" s="304" t="s">
        <v>489</v>
      </c>
      <c r="B66" s="322">
        <v>81692.740850369213</v>
      </c>
      <c r="C66" s="322">
        <v>81692.740850369213</v>
      </c>
      <c r="D66" s="322">
        <v>81692.740850369213</v>
      </c>
      <c r="E66" s="322">
        <v>81692.740850369213</v>
      </c>
      <c r="F66" s="322">
        <v>0</v>
      </c>
    </row>
    <row r="67" spans="1:6">
      <c r="A67" s="303" t="s">
        <v>490</v>
      </c>
      <c r="B67" s="323">
        <v>1978911.2352588205</v>
      </c>
      <c r="C67" s="323">
        <v>2007745.2908598359</v>
      </c>
      <c r="D67" s="323">
        <v>2007745.2908598359</v>
      </c>
      <c r="E67" s="323">
        <v>2023550.5602009876</v>
      </c>
      <c r="F67" s="323">
        <v>15805.269341151696</v>
      </c>
    </row>
    <row r="68" spans="1:6">
      <c r="A68" s="304" t="s">
        <v>491</v>
      </c>
      <c r="B68" s="322">
        <v>28007.080297381384</v>
      </c>
      <c r="C68" s="322">
        <v>0</v>
      </c>
      <c r="D68" s="322">
        <v>0</v>
      </c>
      <c r="E68" s="322">
        <v>0</v>
      </c>
      <c r="F68" s="322">
        <v>0</v>
      </c>
    </row>
    <row r="69" spans="1:6">
      <c r="A69" s="303" t="s">
        <v>492</v>
      </c>
      <c r="B69" s="323">
        <v>2088611.0564065711</v>
      </c>
      <c r="C69" s="323">
        <v>2089438.0317102051</v>
      </c>
      <c r="D69" s="323">
        <v>2089438.0317102051</v>
      </c>
      <c r="E69" s="323">
        <v>2105243.3010513568</v>
      </c>
      <c r="F69" s="323">
        <v>15805.269341151696</v>
      </c>
    </row>
    <row r="70" spans="1:6" ht="23.25" customHeight="1">
      <c r="A70" s="309" t="s">
        <v>493</v>
      </c>
      <c r="B70" s="321">
        <v>1156.6856604053173</v>
      </c>
      <c r="C70" s="321">
        <v>5163.6633984623477</v>
      </c>
      <c r="D70" s="321">
        <v>-13326.773415154777</v>
      </c>
      <c r="E70" s="321">
        <v>-11171.175867503043</v>
      </c>
      <c r="F70" s="321">
        <v>2155.5975476517342</v>
      </c>
    </row>
    <row r="71" spans="1:6">
      <c r="A71" s="351" t="s">
        <v>494</v>
      </c>
      <c r="B71" s="352"/>
      <c r="C71" s="352"/>
      <c r="D71" s="353">
        <v>15805.269341151463</v>
      </c>
      <c r="E71" s="352"/>
      <c r="F71" s="353">
        <v>-15805.269341151463</v>
      </c>
    </row>
    <row r="72" spans="1:6">
      <c r="A72" s="221" t="s">
        <v>14</v>
      </c>
      <c r="B72" s="227"/>
      <c r="D72" s="227"/>
      <c r="E72" s="227"/>
      <c r="F72" s="227"/>
    </row>
  </sheetData>
  <mergeCells count="1">
    <mergeCell ref="A1:C1"/>
  </mergeCells>
  <pageMargins left="0.51181102362204722" right="0.51181102362204722" top="0.78740157480314965" bottom="0.78740157480314965" header="0.31496062992125984" footer="0.31496062992125984"/>
  <pageSetup paperSize="9" scale="6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43A6F-7E79-4E15-B067-528546722695}">
  <dimension ref="A1:L14"/>
  <sheetViews>
    <sheetView showGridLines="0" zoomScale="80" zoomScaleNormal="80" workbookViewId="0">
      <selection activeCell="A7" sqref="A7:B7"/>
    </sheetView>
  </sheetViews>
  <sheetFormatPr defaultColWidth="9.109375" defaultRowHeight="13.2"/>
  <cols>
    <col min="1" max="1" width="60.6640625" style="437" customWidth="1"/>
    <col min="2" max="4" width="15.6640625" style="437" customWidth="1"/>
    <col min="5" max="5" width="9.109375" style="437"/>
    <col min="6" max="7" width="9.109375" style="437" customWidth="1"/>
    <col min="8" max="10" width="9.109375" style="437"/>
    <col min="11" max="11" width="10.109375" style="437" bestFit="1" customWidth="1"/>
    <col min="12" max="16384" width="9.109375" style="437"/>
  </cols>
  <sheetData>
    <row r="1" spans="1:12" ht="18">
      <c r="A1" s="436" t="s">
        <v>625</v>
      </c>
      <c r="B1" s="436"/>
    </row>
    <row r="2" spans="1:12">
      <c r="A2" s="438"/>
      <c r="B2" s="438"/>
      <c r="C2" s="439"/>
      <c r="D2" s="439" t="s">
        <v>626</v>
      </c>
    </row>
    <row r="3" spans="1:12" ht="30" customHeight="1">
      <c r="A3" s="440"/>
      <c r="B3" s="440" t="s">
        <v>627</v>
      </c>
      <c r="C3" s="440" t="s">
        <v>628</v>
      </c>
      <c r="D3" s="440" t="s">
        <v>629</v>
      </c>
      <c r="F3" s="441"/>
      <c r="G3" s="441"/>
    </row>
    <row r="4" spans="1:12" ht="27.75" customHeight="1">
      <c r="A4" s="442" t="s">
        <v>630</v>
      </c>
      <c r="B4" s="443">
        <v>1711.6</v>
      </c>
      <c r="C4" s="443">
        <v>1713.9700933269542</v>
      </c>
      <c r="D4" s="443">
        <v>1797.1586148790598</v>
      </c>
      <c r="F4" s="444"/>
      <c r="G4" s="445"/>
    </row>
    <row r="5" spans="1:12" ht="27.75" customHeight="1">
      <c r="A5" s="446" t="s">
        <v>631</v>
      </c>
      <c r="B5" s="447">
        <v>1954.1</v>
      </c>
      <c r="C5" s="447">
        <v>2043.179781694055</v>
      </c>
      <c r="D5" s="447">
        <v>2017.07011682235</v>
      </c>
      <c r="F5" s="444"/>
      <c r="G5" s="445"/>
    </row>
    <row r="6" spans="1:12" ht="27.75" customHeight="1">
      <c r="A6" s="446" t="s">
        <v>632</v>
      </c>
      <c r="B6" s="448">
        <v>242.5</v>
      </c>
      <c r="C6" s="448">
        <v>329.2096883671008</v>
      </c>
      <c r="D6" s="448">
        <v>219.91150194329023</v>
      </c>
      <c r="F6" s="444"/>
      <c r="G6" s="445"/>
      <c r="I6" s="449"/>
      <c r="J6" s="449"/>
      <c r="L6" s="449"/>
    </row>
    <row r="7" spans="1:12" ht="27.75" customHeight="1">
      <c r="A7" s="450" t="s">
        <v>633</v>
      </c>
      <c r="B7" s="451">
        <v>1741.8000000000002</v>
      </c>
      <c r="C7" s="451">
        <v>1743.7530301199972</v>
      </c>
      <c r="D7" s="451">
        <v>1812.2363375774123</v>
      </c>
      <c r="F7" s="444"/>
      <c r="G7" s="445"/>
      <c r="L7" s="449"/>
    </row>
    <row r="8" spans="1:12" ht="27.75" customHeight="1">
      <c r="A8" s="446" t="s">
        <v>634</v>
      </c>
      <c r="B8" s="447">
        <v>74.099999999999994</v>
      </c>
      <c r="C8" s="447">
        <v>73.400000000000006</v>
      </c>
      <c r="D8" s="447">
        <v>79.140246245688374</v>
      </c>
      <c r="F8" s="444"/>
      <c r="G8" s="445"/>
      <c r="L8" s="449"/>
    </row>
    <row r="9" spans="1:12" ht="27.75" customHeight="1">
      <c r="A9" s="446" t="s">
        <v>635</v>
      </c>
      <c r="B9" s="447">
        <v>104.3</v>
      </c>
      <c r="C9" s="447">
        <v>101.48</v>
      </c>
      <c r="D9" s="447">
        <v>106.4897430959992</v>
      </c>
      <c r="F9" s="444"/>
      <c r="G9" s="445"/>
    </row>
    <row r="10" spans="1:12" ht="27.75" customHeight="1">
      <c r="A10" s="452" t="s">
        <v>636</v>
      </c>
      <c r="B10" s="448">
        <v>1563.4</v>
      </c>
      <c r="C10" s="448">
        <v>1568.8730301199973</v>
      </c>
      <c r="D10" s="448">
        <v>1626.6063482357247</v>
      </c>
      <c r="F10" s="444"/>
      <c r="G10" s="445"/>
    </row>
    <row r="11" spans="1:12" ht="27.75" customHeight="1">
      <c r="A11" s="453" t="s">
        <v>637</v>
      </c>
      <c r="B11" s="454">
        <v>30.200000000000273</v>
      </c>
      <c r="C11" s="454">
        <v>29.782936793043064</v>
      </c>
      <c r="D11" s="454">
        <v>15.077722698352545</v>
      </c>
      <c r="F11" s="444"/>
      <c r="G11" s="445"/>
    </row>
    <row r="12" spans="1:12" ht="48" customHeight="1">
      <c r="A12" s="586" t="s">
        <v>638</v>
      </c>
      <c r="B12" s="586"/>
      <c r="C12" s="586"/>
      <c r="D12" s="586"/>
    </row>
    <row r="13" spans="1:12" ht="48" customHeight="1">
      <c r="A13" s="587" t="s">
        <v>639</v>
      </c>
      <c r="B13" s="587"/>
      <c r="C13" s="587"/>
      <c r="D13" s="587"/>
    </row>
    <row r="14" spans="1:12">
      <c r="A14" s="437" t="s">
        <v>640</v>
      </c>
    </row>
  </sheetData>
  <mergeCells count="2">
    <mergeCell ref="A12:D12"/>
    <mergeCell ref="A13:D13"/>
  </mergeCell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128"/>
  <sheetViews>
    <sheetView showGridLines="0" zoomScale="70" zoomScaleNormal="70" workbookViewId="0">
      <pane xSplit="3" ySplit="3" topLeftCell="D24" activePane="bottomRight" state="frozen"/>
      <selection activeCell="A7" sqref="A7:B7"/>
      <selection pane="topRight" activeCell="A7" sqref="A7:B7"/>
      <selection pane="bottomLeft" activeCell="A7" sqref="A7:B7"/>
      <selection pane="bottomRight" activeCell="A7" sqref="A7:B7"/>
    </sheetView>
  </sheetViews>
  <sheetFormatPr defaultColWidth="20.6640625" defaultRowHeight="15" customHeight="1"/>
  <cols>
    <col min="1" max="1" width="1.5546875" style="94" customWidth="1"/>
    <col min="2" max="2" width="4.109375" style="94" customWidth="1"/>
    <col min="3" max="3" width="93.6640625" style="94" customWidth="1"/>
    <col min="4" max="4" width="23.5546875" style="94" customWidth="1"/>
    <col min="5" max="5" width="18.33203125" style="94" customWidth="1"/>
    <col min="6" max="6" width="18.6640625" style="94" customWidth="1"/>
    <col min="7" max="7" width="18.109375" style="94" customWidth="1"/>
    <col min="8" max="16384" width="20.6640625" style="94"/>
  </cols>
  <sheetData>
    <row r="1" spans="1:7" ht="32.25" customHeight="1">
      <c r="D1" s="96"/>
      <c r="G1" s="96" t="s">
        <v>15</v>
      </c>
    </row>
    <row r="2" spans="1:7" ht="55.5" customHeight="1">
      <c r="A2" s="588" t="s">
        <v>16</v>
      </c>
      <c r="B2" s="588"/>
      <c r="C2" s="589"/>
      <c r="D2" s="207" t="s">
        <v>318</v>
      </c>
      <c r="E2" s="209" t="s">
        <v>71</v>
      </c>
      <c r="F2" s="207" t="s">
        <v>502</v>
      </c>
      <c r="G2" s="212" t="s">
        <v>503</v>
      </c>
    </row>
    <row r="3" spans="1:7" s="100" customFormat="1" ht="20.25" hidden="1" customHeight="1">
      <c r="A3" s="97"/>
      <c r="B3" s="97"/>
      <c r="C3" s="98"/>
      <c r="D3" s="99" t="s">
        <v>15</v>
      </c>
      <c r="E3" s="99" t="s">
        <v>15</v>
      </c>
      <c r="F3" s="99" t="s">
        <v>15</v>
      </c>
      <c r="G3" s="99" t="s">
        <v>15</v>
      </c>
    </row>
    <row r="5" spans="1:7" ht="19.8">
      <c r="A5" s="101" t="s">
        <v>38</v>
      </c>
      <c r="B5" s="101"/>
      <c r="C5" s="101"/>
      <c r="D5" s="102">
        <v>2719904.867477112</v>
      </c>
      <c r="E5" s="102">
        <v>2688447.622668338</v>
      </c>
      <c r="F5" s="102">
        <v>2704475.5839071111</v>
      </c>
      <c r="G5" s="102">
        <v>2698112.3377975286</v>
      </c>
    </row>
    <row r="6" spans="1:7" ht="15" customHeight="1">
      <c r="A6" s="104"/>
      <c r="B6" s="105" t="s">
        <v>320</v>
      </c>
      <c r="C6" s="104"/>
      <c r="D6" s="102">
        <v>1753210.7817458918</v>
      </c>
      <c r="E6" s="102">
        <v>1735448.594434001</v>
      </c>
      <c r="F6" s="102">
        <v>1719058.4072343006</v>
      </c>
      <c r="G6" s="102">
        <v>1717335.9284616585</v>
      </c>
    </row>
    <row r="7" spans="1:7" ht="15" customHeight="1">
      <c r="A7" s="108"/>
      <c r="B7" s="108"/>
      <c r="C7" s="109" t="s">
        <v>321</v>
      </c>
      <c r="D7" s="110">
        <v>67653.010370999997</v>
      </c>
      <c r="E7" s="110">
        <v>70996.001844898812</v>
      </c>
      <c r="F7" s="110">
        <v>71154.422777249143</v>
      </c>
      <c r="G7" s="110">
        <v>72690.030465700955</v>
      </c>
    </row>
    <row r="8" spans="1:7" ht="15" customHeight="1">
      <c r="A8" s="113"/>
      <c r="B8" s="113"/>
      <c r="C8" s="114" t="s">
        <v>322</v>
      </c>
      <c r="D8" s="110">
        <v>67943.822737999988</v>
      </c>
      <c r="E8" s="110">
        <v>71121.290852791033</v>
      </c>
      <c r="F8" s="110">
        <v>76259.689573854164</v>
      </c>
      <c r="G8" s="110">
        <v>80117.658415295271</v>
      </c>
    </row>
    <row r="9" spans="1:7" ht="15" customHeight="1">
      <c r="A9" s="113"/>
      <c r="B9" s="113"/>
      <c r="C9" s="114" t="s">
        <v>323</v>
      </c>
      <c r="D9" s="110">
        <v>817750.50568626693</v>
      </c>
      <c r="E9" s="110">
        <v>780276.9962095191</v>
      </c>
      <c r="F9" s="110">
        <v>785559.92988295108</v>
      </c>
      <c r="G9" s="110">
        <v>798106.67268062127</v>
      </c>
    </row>
    <row r="10" spans="1:7" ht="15" customHeight="1">
      <c r="A10" s="108"/>
      <c r="B10" s="108"/>
      <c r="C10" s="109" t="s">
        <v>324</v>
      </c>
      <c r="D10" s="110">
        <v>65978.768873670153</v>
      </c>
      <c r="E10" s="110">
        <v>65806.616419628306</v>
      </c>
      <c r="F10" s="110">
        <v>66308.703068992632</v>
      </c>
      <c r="G10" s="110">
        <v>67073.164496011421</v>
      </c>
    </row>
    <row r="11" spans="1:7" ht="15" customHeight="1">
      <c r="A11" s="113"/>
      <c r="B11" s="113"/>
      <c r="C11" s="114" t="s">
        <v>325</v>
      </c>
      <c r="D11" s="110">
        <v>367558.58331442584</v>
      </c>
      <c r="E11" s="110">
        <v>370994.19997798302</v>
      </c>
      <c r="F11" s="110">
        <v>374346.04268531693</v>
      </c>
      <c r="G11" s="110">
        <v>365431.341749179</v>
      </c>
    </row>
    <row r="12" spans="1:7" ht="15" customHeight="1">
      <c r="A12" s="113"/>
      <c r="B12" s="113"/>
      <c r="C12" s="114" t="s">
        <v>326</v>
      </c>
      <c r="D12" s="110">
        <v>98445.45063053949</v>
      </c>
      <c r="E12" s="110">
        <v>104638.1701749043</v>
      </c>
      <c r="F12" s="110">
        <v>105600.16220979711</v>
      </c>
      <c r="G12" s="110">
        <v>103951.55818834211</v>
      </c>
    </row>
    <row r="13" spans="1:7" ht="15" customHeight="1">
      <c r="A13" s="113"/>
      <c r="B13" s="113"/>
      <c r="C13" s="114" t="s">
        <v>327</v>
      </c>
      <c r="D13" s="110">
        <v>178473.99040898928</v>
      </c>
      <c r="E13" s="110">
        <v>168152.35422036948</v>
      </c>
      <c r="F13" s="110">
        <v>166686.39139135019</v>
      </c>
      <c r="G13" s="110">
        <v>168685.14806950014</v>
      </c>
    </row>
    <row r="14" spans="1:7" s="115" customFormat="1" ht="15" hidden="1" customHeight="1">
      <c r="A14" s="113"/>
      <c r="B14" s="113"/>
      <c r="C14" s="114" t="s">
        <v>328</v>
      </c>
      <c r="D14" s="110">
        <v>0</v>
      </c>
      <c r="E14" s="110">
        <v>0</v>
      </c>
      <c r="F14" s="110">
        <v>0</v>
      </c>
      <c r="G14" s="110" t="e">
        <v>#REF!</v>
      </c>
    </row>
    <row r="15" spans="1:7" ht="15" customHeight="1">
      <c r="A15" s="113"/>
      <c r="B15" s="113"/>
      <c r="C15" s="114" t="s">
        <v>329</v>
      </c>
      <c r="D15" s="110">
        <v>2817.8255249999997</v>
      </c>
      <c r="E15" s="110">
        <v>3204.6825705904325</v>
      </c>
      <c r="F15" s="110">
        <v>3129.2861703566732</v>
      </c>
      <c r="G15" s="110">
        <v>2982.9090453793006</v>
      </c>
    </row>
    <row r="16" spans="1:7" ht="15" customHeight="1">
      <c r="A16" s="113"/>
      <c r="B16" s="113"/>
      <c r="C16" s="114" t="s">
        <v>330</v>
      </c>
      <c r="D16" s="110">
        <v>86588.824198000002</v>
      </c>
      <c r="E16" s="110">
        <v>100258.28216331651</v>
      </c>
      <c r="F16" s="110">
        <v>70013.779474432478</v>
      </c>
      <c r="G16" s="110">
        <v>58297.445351629045</v>
      </c>
    </row>
    <row r="17" spans="1:7" ht="19.5" hidden="1" customHeight="1">
      <c r="A17" s="116"/>
      <c r="B17" s="116"/>
      <c r="C17" s="109" t="s">
        <v>331</v>
      </c>
      <c r="D17" s="110" t="e">
        <v>#REF!</v>
      </c>
      <c r="E17" s="110" t="e">
        <v>#REF!</v>
      </c>
      <c r="F17" s="110" t="e">
        <v>#REF!</v>
      </c>
      <c r="G17" s="110" t="e">
        <v>#REF!</v>
      </c>
    </row>
    <row r="18" spans="1:7" ht="15" customHeight="1">
      <c r="A18" s="117"/>
      <c r="B18" s="118" t="s">
        <v>332</v>
      </c>
      <c r="C18" s="105"/>
      <c r="D18" s="102">
        <v>-67.316750440000007</v>
      </c>
      <c r="E18" s="102">
        <v>-51.023294280000002</v>
      </c>
      <c r="F18" s="102">
        <v>-13.97247784</v>
      </c>
      <c r="G18" s="102">
        <v>-14.42098144</v>
      </c>
    </row>
    <row r="19" spans="1:7" ht="15" customHeight="1">
      <c r="A19" s="104"/>
      <c r="B19" s="105" t="s">
        <v>333</v>
      </c>
      <c r="C19" s="105"/>
      <c r="D19" s="102">
        <v>637484.59471800004</v>
      </c>
      <c r="E19" s="102">
        <v>646048.85919643892</v>
      </c>
      <c r="F19" s="102">
        <v>655701.33847314701</v>
      </c>
      <c r="G19" s="102">
        <v>650550.15465405677</v>
      </c>
    </row>
    <row r="20" spans="1:7" ht="15" customHeight="1">
      <c r="A20" s="116"/>
      <c r="B20" s="109"/>
      <c r="C20" s="109" t="s">
        <v>334</v>
      </c>
      <c r="D20" s="110">
        <v>637484.59471800004</v>
      </c>
      <c r="E20" s="110">
        <v>646048.85919643892</v>
      </c>
      <c r="F20" s="110">
        <v>655701.33847314701</v>
      </c>
      <c r="G20" s="110">
        <v>650550.15465405677</v>
      </c>
    </row>
    <row r="21" spans="1:7" ht="15" hidden="1" customHeight="1">
      <c r="A21" s="116"/>
      <c r="B21" s="109"/>
      <c r="C21" s="109" t="s">
        <v>335</v>
      </c>
      <c r="D21" s="110">
        <v>0</v>
      </c>
      <c r="E21" s="110">
        <v>0</v>
      </c>
      <c r="F21" s="110">
        <v>0</v>
      </c>
      <c r="G21" s="110">
        <v>0</v>
      </c>
    </row>
    <row r="22" spans="1:7" ht="15" hidden="1" customHeight="1">
      <c r="A22" s="104"/>
      <c r="B22" s="105"/>
      <c r="C22" s="109" t="s">
        <v>336</v>
      </c>
      <c r="D22" s="102" t="e">
        <v>#REF!</v>
      </c>
      <c r="E22" s="102" t="e">
        <v>#REF!</v>
      </c>
      <c r="F22" s="102" t="e">
        <v>#REF!</v>
      </c>
      <c r="G22" s="102" t="e">
        <v>#REF!</v>
      </c>
    </row>
    <row r="23" spans="1:7" ht="15" customHeight="1">
      <c r="A23" s="117"/>
      <c r="B23" s="118" t="s">
        <v>337</v>
      </c>
      <c r="C23" s="118"/>
      <c r="D23" s="102">
        <v>329276.80776365998</v>
      </c>
      <c r="E23" s="102">
        <v>307001.19233217801</v>
      </c>
      <c r="F23" s="102">
        <v>329729.81067750341</v>
      </c>
      <c r="G23" s="102">
        <v>330240.67566325341</v>
      </c>
    </row>
    <row r="24" spans="1:7" ht="15" customHeight="1">
      <c r="A24" s="108"/>
      <c r="B24" s="119"/>
      <c r="C24" s="109" t="s">
        <v>338</v>
      </c>
      <c r="D24" s="110">
        <v>44369.158662000002</v>
      </c>
      <c r="E24" s="110">
        <v>31565.776923162201</v>
      </c>
      <c r="F24" s="110">
        <v>25174.772535</v>
      </c>
      <c r="G24" s="110">
        <v>24253.2150322534</v>
      </c>
    </row>
    <row r="25" spans="1:7" ht="15" customHeight="1">
      <c r="A25" s="108"/>
      <c r="C25" s="109" t="s">
        <v>339</v>
      </c>
      <c r="D25" s="110">
        <v>52.423170659999997</v>
      </c>
      <c r="E25" s="110">
        <v>58.066240999999998</v>
      </c>
      <c r="F25" s="110">
        <v>58.066240999999998</v>
      </c>
      <c r="G25" s="110">
        <v>82.298475999999994</v>
      </c>
    </row>
    <row r="26" spans="1:7" ht="15" customHeight="1">
      <c r="A26" s="108"/>
      <c r="B26" s="108"/>
      <c r="C26" s="109" t="s">
        <v>340</v>
      </c>
      <c r="D26" s="110">
        <v>18130.785118</v>
      </c>
      <c r="E26" s="110">
        <v>17953.366312999999</v>
      </c>
      <c r="F26" s="110">
        <v>18306.112508999999</v>
      </c>
      <c r="G26" s="110">
        <v>18453.935937000002</v>
      </c>
    </row>
    <row r="27" spans="1:7" ht="15" customHeight="1">
      <c r="A27" s="108"/>
      <c r="B27" s="119"/>
      <c r="C27" s="109" t="s">
        <v>341</v>
      </c>
      <c r="D27" s="110">
        <v>31704.757468</v>
      </c>
      <c r="E27" s="110">
        <v>33520.27188</v>
      </c>
      <c r="F27" s="110">
        <v>33534.494724999997</v>
      </c>
      <c r="G27" s="110">
        <v>33080.401035000003</v>
      </c>
    </row>
    <row r="28" spans="1:7" ht="15" customHeight="1">
      <c r="A28" s="108"/>
      <c r="B28" s="119"/>
      <c r="C28" s="109" t="s">
        <v>342</v>
      </c>
      <c r="D28" s="110">
        <v>124547.845182</v>
      </c>
      <c r="E28" s="110">
        <v>110059.43243199999</v>
      </c>
      <c r="F28" s="110">
        <v>118590.891019</v>
      </c>
      <c r="G28" s="110">
        <v>118313.61246899999</v>
      </c>
    </row>
    <row r="29" spans="1:7" ht="15" customHeight="1">
      <c r="A29" s="108"/>
      <c r="B29" s="119"/>
      <c r="C29" s="109" t="s">
        <v>343</v>
      </c>
      <c r="D29" s="110">
        <v>41418.218424999999</v>
      </c>
      <c r="E29" s="110">
        <v>43651.962333015799</v>
      </c>
      <c r="F29" s="110">
        <v>57905.032860503401</v>
      </c>
      <c r="G29" s="110">
        <v>58321.520664999996</v>
      </c>
    </row>
    <row r="30" spans="1:7" ht="15" hidden="1" customHeight="1">
      <c r="A30" s="108"/>
      <c r="C30" s="109" t="s">
        <v>344</v>
      </c>
      <c r="D30" s="110">
        <v>0</v>
      </c>
      <c r="E30" s="110">
        <v>0</v>
      </c>
      <c r="F30" s="110">
        <v>0</v>
      </c>
      <c r="G30" s="110">
        <v>0</v>
      </c>
    </row>
    <row r="31" spans="1:7" ht="15" customHeight="1">
      <c r="A31" s="116"/>
      <c r="B31" s="109"/>
      <c r="C31" s="109" t="s">
        <v>345</v>
      </c>
      <c r="D31" s="110">
        <v>18303.162013000001</v>
      </c>
      <c r="E31" s="110">
        <v>19538.082785000002</v>
      </c>
      <c r="F31" s="110">
        <v>22102.078231000003</v>
      </c>
      <c r="G31" s="110">
        <v>22331.920420999999</v>
      </c>
    </row>
    <row r="32" spans="1:7" ht="15" hidden="1" customHeight="1">
      <c r="A32" s="116"/>
      <c r="B32" s="109"/>
      <c r="C32" s="109" t="s">
        <v>346</v>
      </c>
      <c r="D32" s="110" t="e">
        <v>#REF!</v>
      </c>
      <c r="E32" s="110" t="e">
        <v>#REF!</v>
      </c>
      <c r="F32" s="110" t="e">
        <v>#REF!</v>
      </c>
      <c r="G32" s="110" t="e">
        <v>#REF!</v>
      </c>
    </row>
    <row r="33" spans="1:7" ht="15" hidden="1" customHeight="1">
      <c r="A33" s="116"/>
      <c r="B33" s="109"/>
      <c r="C33" s="109" t="s">
        <v>347</v>
      </c>
      <c r="D33" s="110" t="e">
        <v>#REF!</v>
      </c>
      <c r="E33" s="110" t="e">
        <v>#REF!</v>
      </c>
      <c r="F33" s="110" t="e">
        <v>#REF!</v>
      </c>
      <c r="G33" s="110" t="e">
        <v>#REF!</v>
      </c>
    </row>
    <row r="34" spans="1:7" ht="15" customHeight="1">
      <c r="A34" s="116"/>
      <c r="B34" s="109"/>
      <c r="C34" s="109" t="s">
        <v>348</v>
      </c>
      <c r="D34" s="110">
        <v>50750.457724999993</v>
      </c>
      <c r="E34" s="110">
        <v>50654.233424999999</v>
      </c>
      <c r="F34" s="110">
        <v>54058.362557</v>
      </c>
      <c r="G34" s="110">
        <v>55403.771628000002</v>
      </c>
    </row>
    <row r="35" spans="1:7" ht="15" hidden="1" customHeight="1">
      <c r="A35" s="116"/>
      <c r="B35" s="109"/>
      <c r="C35" s="109" t="s">
        <v>349</v>
      </c>
      <c r="D35" s="110" t="e">
        <v>#REF!</v>
      </c>
      <c r="E35" s="110" t="e">
        <v>#REF!</v>
      </c>
      <c r="F35" s="110" t="e">
        <v>#REF!</v>
      </c>
      <c r="G35" s="110" t="e">
        <v>#REF!</v>
      </c>
    </row>
    <row r="36" spans="1:7" ht="15" hidden="1" customHeight="1">
      <c r="A36" s="116"/>
      <c r="B36" s="109"/>
      <c r="C36" s="109" t="s">
        <v>350</v>
      </c>
      <c r="D36" s="110" t="e">
        <v>#REF!</v>
      </c>
      <c r="E36" s="110" t="e">
        <v>#REF!</v>
      </c>
      <c r="F36" s="110" t="e">
        <v>#REF!</v>
      </c>
      <c r="G36" s="110" t="e">
        <v>#REF!</v>
      </c>
    </row>
    <row r="37" spans="1:7" ht="15" customHeight="1">
      <c r="A37" s="118" t="s">
        <v>60</v>
      </c>
      <c r="B37" s="118"/>
      <c r="C37" s="118"/>
      <c r="D37" s="106">
        <v>527909.91147486388</v>
      </c>
      <c r="E37" s="106">
        <v>513257.57434965699</v>
      </c>
      <c r="F37" s="106">
        <v>522973.43960921571</v>
      </c>
      <c r="G37" s="106">
        <v>529856.17582224146</v>
      </c>
    </row>
    <row r="38" spans="1:7" ht="15" customHeight="1">
      <c r="A38" s="108"/>
      <c r="B38" s="120"/>
      <c r="C38" s="120" t="s">
        <v>351</v>
      </c>
      <c r="D38" s="111">
        <v>825.69872177105628</v>
      </c>
      <c r="E38" s="111">
        <v>951.51976992057109</v>
      </c>
      <c r="F38" s="111">
        <v>929.10904226227319</v>
      </c>
      <c r="G38" s="111">
        <v>871.36338324257372</v>
      </c>
    </row>
    <row r="39" spans="1:7" ht="15" customHeight="1">
      <c r="A39" s="108"/>
      <c r="B39" s="120"/>
      <c r="C39" s="120" t="s">
        <v>352</v>
      </c>
      <c r="D39" s="111">
        <v>74501.456088680861</v>
      </c>
      <c r="E39" s="111">
        <v>70422.853103490852</v>
      </c>
      <c r="F39" s="111">
        <v>75655.148502490862</v>
      </c>
      <c r="G39" s="111">
        <v>75364.445237490858</v>
      </c>
    </row>
    <row r="40" spans="1:7" ht="15" customHeight="1">
      <c r="A40" s="108"/>
      <c r="B40" s="120"/>
      <c r="C40" s="120" t="s">
        <v>353</v>
      </c>
      <c r="D40" s="111">
        <v>19022.854481999999</v>
      </c>
      <c r="E40" s="111">
        <v>20123.087065159998</v>
      </c>
      <c r="F40" s="111">
        <v>20131.620772159997</v>
      </c>
      <c r="G40" s="111">
        <v>19859.164556960004</v>
      </c>
    </row>
    <row r="41" spans="1:7" ht="15" hidden="1" customHeight="1">
      <c r="A41" s="108"/>
      <c r="B41" s="120"/>
      <c r="C41" s="120" t="s">
        <v>354</v>
      </c>
      <c r="D41" s="111" t="e">
        <v>#REF!</v>
      </c>
      <c r="E41" s="111" t="e">
        <v>#REF!</v>
      </c>
      <c r="F41" s="111" t="e">
        <v>#REF!</v>
      </c>
      <c r="G41" s="111" t="e">
        <v>#REF!</v>
      </c>
    </row>
    <row r="42" spans="1:7" ht="15" customHeight="1">
      <c r="A42" s="108"/>
      <c r="B42" s="122"/>
      <c r="C42" s="122" t="s">
        <v>355</v>
      </c>
      <c r="D42" s="111">
        <v>416844.99142693763</v>
      </c>
      <c r="E42" s="111">
        <v>403587.39116105554</v>
      </c>
      <c r="F42" s="111">
        <v>408429.34334019257</v>
      </c>
      <c r="G42" s="111">
        <v>416648.6301604741</v>
      </c>
    </row>
    <row r="43" spans="1:7" ht="15.75" customHeight="1">
      <c r="A43" s="108"/>
      <c r="B43" s="123"/>
      <c r="C43" s="123" t="s">
        <v>356</v>
      </c>
      <c r="D43" s="124">
        <v>13187.333983074399</v>
      </c>
      <c r="E43" s="124">
        <v>14087.364682479998</v>
      </c>
      <c r="F43" s="124">
        <v>13733.233980560002</v>
      </c>
      <c r="G43" s="124">
        <v>13039.566489523999</v>
      </c>
    </row>
    <row r="44" spans="1:7" ht="19.8" hidden="1">
      <c r="A44" s="108"/>
      <c r="B44" s="123"/>
      <c r="C44" s="125" t="s">
        <v>357</v>
      </c>
      <c r="D44" s="111" t="e">
        <v>#REF!</v>
      </c>
      <c r="E44" s="111" t="e">
        <v>#REF!</v>
      </c>
      <c r="F44" s="111" t="e">
        <v>#REF!</v>
      </c>
      <c r="G44" s="111" t="e">
        <v>#REF!</v>
      </c>
    </row>
    <row r="45" spans="1:7" ht="15" hidden="1" customHeight="1">
      <c r="A45" s="108"/>
      <c r="B45" s="123"/>
      <c r="C45" s="125" t="s">
        <v>358</v>
      </c>
      <c r="D45" s="111" t="e">
        <v>#REF!</v>
      </c>
      <c r="E45" s="111" t="e">
        <v>#REF!</v>
      </c>
      <c r="F45" s="111" t="e">
        <v>#REF!</v>
      </c>
      <c r="G45" s="111" t="e">
        <v>#REF!</v>
      </c>
    </row>
    <row r="46" spans="1:7" ht="15" customHeight="1">
      <c r="A46" s="108"/>
      <c r="B46" s="120"/>
      <c r="C46" s="120" t="s">
        <v>359</v>
      </c>
      <c r="D46" s="111">
        <v>3527.5767723999998</v>
      </c>
      <c r="E46" s="111">
        <v>4085.3585675500008</v>
      </c>
      <c r="F46" s="111">
        <v>4094.9839715500007</v>
      </c>
      <c r="G46" s="111">
        <v>4073.0059945500011</v>
      </c>
    </row>
    <row r="47" spans="1:7" ht="15" customHeight="1">
      <c r="A47" s="118" t="s">
        <v>69</v>
      </c>
      <c r="B47" s="126"/>
      <c r="C47" s="126"/>
      <c r="D47" s="127">
        <v>2191994.956002248</v>
      </c>
      <c r="E47" s="127">
        <v>2175190.0483186808</v>
      </c>
      <c r="F47" s="127">
        <v>2181502.1442978955</v>
      </c>
      <c r="G47" s="127">
        <v>2168256.1619752869</v>
      </c>
    </row>
    <row r="48" spans="1:7" ht="15" customHeight="1">
      <c r="A48" s="118" t="s">
        <v>360</v>
      </c>
      <c r="B48" s="126"/>
      <c r="C48" s="126"/>
      <c r="D48" s="128">
        <v>2182932.3336185664</v>
      </c>
      <c r="E48" s="128">
        <v>2184534.1557370992</v>
      </c>
      <c r="F48" s="128">
        <v>2208971.515795433</v>
      </c>
      <c r="G48" s="128">
        <v>2229630.4559531803</v>
      </c>
    </row>
    <row r="49" spans="2:7" ht="18.75" customHeight="1">
      <c r="B49" s="126" t="s">
        <v>361</v>
      </c>
      <c r="C49" s="126"/>
      <c r="D49" s="127">
        <v>908669.62300000014</v>
      </c>
      <c r="E49" s="127">
        <v>914236.41018799995</v>
      </c>
      <c r="F49" s="127">
        <v>917768.71102281997</v>
      </c>
      <c r="G49" s="127">
        <v>923105.16637030011</v>
      </c>
    </row>
    <row r="50" spans="2:7" ht="15" customHeight="1">
      <c r="B50" s="126" t="s">
        <v>89</v>
      </c>
      <c r="C50" s="126"/>
      <c r="D50" s="127">
        <v>379214.02921185596</v>
      </c>
      <c r="E50" s="127">
        <v>374613.7112299432</v>
      </c>
      <c r="F50" s="127">
        <v>372830.8485449432</v>
      </c>
      <c r="G50" s="127">
        <v>373797.31741294323</v>
      </c>
    </row>
    <row r="51" spans="2:7" ht="15" customHeight="1">
      <c r="B51" s="126" t="s">
        <v>362</v>
      </c>
      <c r="C51" s="126"/>
      <c r="D51" s="128">
        <v>327237.80737371038</v>
      </c>
      <c r="E51" s="128">
        <v>331956.27804115589</v>
      </c>
      <c r="F51" s="128">
        <v>350102.04576766992</v>
      </c>
      <c r="G51" s="128">
        <v>372772.07662144001</v>
      </c>
    </row>
    <row r="52" spans="2:7" ht="15" customHeight="1">
      <c r="B52" s="120"/>
      <c r="C52" s="120" t="s">
        <v>91</v>
      </c>
      <c r="D52" s="111">
        <v>77964.857340335919</v>
      </c>
      <c r="E52" s="111">
        <v>79573.170582335923</v>
      </c>
      <c r="F52" s="111">
        <v>81319.341504000011</v>
      </c>
      <c r="G52" s="111">
        <v>81577.773906999995</v>
      </c>
    </row>
    <row r="53" spans="2:7" ht="15" customHeight="1">
      <c r="B53" s="120"/>
      <c r="C53" s="120" t="s">
        <v>93</v>
      </c>
      <c r="D53" s="129">
        <v>170.63998900000001</v>
      </c>
      <c r="E53" s="129">
        <v>175.63998900000001</v>
      </c>
      <c r="F53" s="129">
        <v>187.13998900000001</v>
      </c>
      <c r="G53" s="129">
        <v>187.13998900000001</v>
      </c>
    </row>
    <row r="54" spans="2:7" s="131" customFormat="1" ht="15" hidden="1" customHeight="1">
      <c r="B54" s="132"/>
      <c r="C54" s="120" t="s">
        <v>95</v>
      </c>
      <c r="D54" s="133" t="e">
        <v>#REF!</v>
      </c>
      <c r="E54" s="133" t="e">
        <v>#REF!</v>
      </c>
      <c r="F54" s="133" t="e">
        <v>#REF!</v>
      </c>
      <c r="G54" s="133" t="e">
        <v>#REF!</v>
      </c>
    </row>
    <row r="55" spans="2:7" ht="15" customHeight="1">
      <c r="B55" s="120"/>
      <c r="C55" s="120" t="s">
        <v>95</v>
      </c>
      <c r="D55" s="129">
        <v>11715.5</v>
      </c>
      <c r="E55" s="129">
        <v>3577</v>
      </c>
      <c r="F55" s="129">
        <v>3577</v>
      </c>
      <c r="G55" s="129">
        <v>3890.9165029999999</v>
      </c>
    </row>
    <row r="56" spans="2:7" ht="15" customHeight="1">
      <c r="B56" s="120"/>
      <c r="C56" s="120" t="s">
        <v>363</v>
      </c>
      <c r="D56" s="129">
        <v>946.88442311999995</v>
      </c>
      <c r="E56" s="129">
        <v>941.88442343999998</v>
      </c>
      <c r="F56" s="129">
        <v>930.38442299999997</v>
      </c>
      <c r="G56" s="129">
        <v>930.38442299999997</v>
      </c>
    </row>
    <row r="57" spans="2:7" ht="15" customHeight="1">
      <c r="B57" s="120"/>
      <c r="C57" s="120" t="s">
        <v>364</v>
      </c>
      <c r="D57" s="111">
        <v>103485.11640310859</v>
      </c>
      <c r="E57" s="111">
        <v>103362.701231</v>
      </c>
      <c r="F57" s="111">
        <v>105101.701231</v>
      </c>
      <c r="G57" s="111">
        <v>111482.10484299999</v>
      </c>
    </row>
    <row r="58" spans="2:7" ht="15" hidden="1" customHeight="1">
      <c r="B58" s="120"/>
      <c r="C58" s="120" t="s">
        <v>101</v>
      </c>
      <c r="D58" s="129" t="e">
        <v>#REF!</v>
      </c>
      <c r="E58" s="129" t="e">
        <v>#REF!</v>
      </c>
      <c r="F58" s="129" t="e">
        <v>#REF!</v>
      </c>
      <c r="G58" s="129" t="e">
        <v>#REF!</v>
      </c>
    </row>
    <row r="59" spans="2:7" ht="15" customHeight="1">
      <c r="B59" s="120"/>
      <c r="C59" s="120" t="s">
        <v>365</v>
      </c>
      <c r="D59" s="129">
        <v>52.423170659999997</v>
      </c>
      <c r="E59" s="129">
        <v>58.066240999999998</v>
      </c>
      <c r="F59" s="129">
        <v>58.066240999999998</v>
      </c>
      <c r="G59" s="129">
        <v>82.298475999999994</v>
      </c>
    </row>
    <row r="60" spans="2:7" ht="15" customHeight="1">
      <c r="B60" s="120"/>
      <c r="C60" s="120" t="s">
        <v>366</v>
      </c>
      <c r="D60" s="129">
        <v>0</v>
      </c>
      <c r="E60" s="129">
        <v>4103.2706799999996</v>
      </c>
      <c r="F60" s="129">
        <v>13799.800000000001</v>
      </c>
      <c r="G60" s="129">
        <v>27962.987946450001</v>
      </c>
    </row>
    <row r="61" spans="2:7" ht="15" hidden="1" customHeight="1">
      <c r="B61" s="120"/>
      <c r="C61" s="120" t="s">
        <v>367</v>
      </c>
      <c r="D61" s="129">
        <v>0</v>
      </c>
      <c r="E61" s="129">
        <v>0</v>
      </c>
      <c r="F61" s="129">
        <v>0</v>
      </c>
      <c r="G61" s="129">
        <v>0</v>
      </c>
    </row>
    <row r="62" spans="2:7" ht="15" hidden="1" customHeight="1">
      <c r="B62" s="120"/>
      <c r="C62" s="120" t="s">
        <v>368</v>
      </c>
      <c r="D62" s="129">
        <v>0</v>
      </c>
      <c r="E62" s="129">
        <v>0</v>
      </c>
      <c r="F62" s="129">
        <v>0</v>
      </c>
      <c r="G62" s="129" t="e">
        <v>#REF!</v>
      </c>
    </row>
    <row r="63" spans="2:7" ht="15" hidden="1" customHeight="1">
      <c r="B63" s="120"/>
      <c r="C63" s="120" t="s">
        <v>107</v>
      </c>
      <c r="D63" s="129" t="e">
        <v>#REF!</v>
      </c>
      <c r="E63" s="129" t="e">
        <v>#REF!</v>
      </c>
      <c r="F63" s="129" t="e">
        <v>#REF!</v>
      </c>
      <c r="G63" s="129" t="e">
        <v>#REF!</v>
      </c>
    </row>
    <row r="64" spans="2:7" ht="15" hidden="1" customHeight="1">
      <c r="B64" s="120"/>
      <c r="C64" s="120" t="s">
        <v>108</v>
      </c>
      <c r="D64" s="129" t="e">
        <v>#REF!</v>
      </c>
      <c r="E64" s="129" t="e">
        <v>#REF!</v>
      </c>
      <c r="F64" s="129" t="e">
        <v>#REF!</v>
      </c>
      <c r="G64" s="129" t="e">
        <v>#REF!</v>
      </c>
    </row>
    <row r="65" spans="2:7" ht="15" customHeight="1">
      <c r="B65" s="120"/>
      <c r="C65" s="120" t="s">
        <v>369</v>
      </c>
      <c r="D65" s="129">
        <v>1269.0292139999999</v>
      </c>
      <c r="E65" s="129">
        <v>1269.0292139999999</v>
      </c>
      <c r="F65" s="129">
        <v>1269.0292139999999</v>
      </c>
      <c r="G65" s="129">
        <v>1269.0292139999999</v>
      </c>
    </row>
    <row r="66" spans="2:7" ht="15" customHeight="1">
      <c r="B66" s="120"/>
      <c r="C66" s="120" t="s">
        <v>370</v>
      </c>
      <c r="D66" s="129">
        <v>46987.765108</v>
      </c>
      <c r="E66" s="129">
        <v>46179.421770649999</v>
      </c>
      <c r="F66" s="129">
        <v>47027.645821300001</v>
      </c>
      <c r="G66" s="129">
        <v>47808.720939999999</v>
      </c>
    </row>
    <row r="67" spans="2:7" ht="15" customHeight="1">
      <c r="B67" s="120"/>
      <c r="C67" s="120" t="s">
        <v>371</v>
      </c>
      <c r="D67" s="111">
        <v>3845.4933369815099</v>
      </c>
      <c r="E67" s="111">
        <v>3845.493336</v>
      </c>
      <c r="F67" s="111">
        <v>4321.5340759999999</v>
      </c>
      <c r="G67" s="111">
        <v>4329.6477960000002</v>
      </c>
    </row>
    <row r="68" spans="2:7" ht="15" hidden="1" customHeight="1">
      <c r="B68" s="120"/>
      <c r="C68" s="120" t="s">
        <v>372</v>
      </c>
      <c r="D68" s="129">
        <v>0</v>
      </c>
      <c r="E68" s="129">
        <v>0</v>
      </c>
      <c r="F68" s="129">
        <v>0</v>
      </c>
      <c r="G68" s="129">
        <v>0</v>
      </c>
    </row>
    <row r="69" spans="2:7" s="131" customFormat="1" ht="15" customHeight="1">
      <c r="B69" s="132"/>
      <c r="C69" s="120" t="s">
        <v>373</v>
      </c>
      <c r="D69" s="133">
        <v>21240.010870144029</v>
      </c>
      <c r="E69" s="133">
        <v>20642.148799999999</v>
      </c>
      <c r="F69" s="133">
        <v>20509.205937999999</v>
      </c>
      <c r="G69" s="133">
        <v>20570.947801999999</v>
      </c>
    </row>
    <row r="70" spans="2:7" s="131" customFormat="1" ht="15" hidden="1" customHeight="1">
      <c r="B70" s="132"/>
      <c r="C70" s="120" t="s">
        <v>113</v>
      </c>
      <c r="D70" s="133" t="e">
        <v>#REF!</v>
      </c>
      <c r="E70" s="133" t="e">
        <v>#REF!</v>
      </c>
      <c r="F70" s="133" t="e">
        <v>#REF!</v>
      </c>
      <c r="G70" s="133" t="e">
        <v>#REF!</v>
      </c>
    </row>
    <row r="71" spans="2:7" s="131" customFormat="1" ht="15" hidden="1" customHeight="1">
      <c r="B71" s="135"/>
      <c r="C71" s="136" t="s">
        <v>114</v>
      </c>
      <c r="D71" s="133" t="e">
        <v>#REF!</v>
      </c>
      <c r="E71" s="133" t="e">
        <v>#REF!</v>
      </c>
      <c r="F71" s="133" t="e">
        <v>#REF!</v>
      </c>
      <c r="G71" s="133" t="e">
        <v>#REF!</v>
      </c>
    </row>
    <row r="72" spans="2:7" s="131" customFormat="1" ht="15" hidden="1" customHeight="1">
      <c r="B72" s="135"/>
      <c r="C72" s="136" t="s">
        <v>115</v>
      </c>
      <c r="D72" s="133" t="e">
        <v>#REF!</v>
      </c>
      <c r="E72" s="133" t="e">
        <v>#REF!</v>
      </c>
      <c r="F72" s="133" t="e">
        <v>#REF!</v>
      </c>
      <c r="G72" s="133" t="e">
        <v>#REF!</v>
      </c>
    </row>
    <row r="73" spans="2:7" s="131" customFormat="1" ht="15" hidden="1" customHeight="1">
      <c r="B73" s="132"/>
      <c r="C73" s="120" t="s">
        <v>116</v>
      </c>
      <c r="D73" s="133" t="e">
        <v>#REF!</v>
      </c>
      <c r="E73" s="133" t="e">
        <v>#REF!</v>
      </c>
      <c r="F73" s="133" t="e">
        <v>#REF!</v>
      </c>
      <c r="G73" s="133" t="e">
        <v>#REF!</v>
      </c>
    </row>
    <row r="74" spans="2:7" s="131" customFormat="1" ht="15" customHeight="1">
      <c r="B74" s="132"/>
      <c r="C74" s="120" t="s">
        <v>374</v>
      </c>
      <c r="D74" s="134">
        <v>4000</v>
      </c>
      <c r="E74" s="134">
        <v>4000</v>
      </c>
      <c r="F74" s="134">
        <v>4000</v>
      </c>
      <c r="G74" s="134">
        <v>4000</v>
      </c>
    </row>
    <row r="75" spans="2:7" s="131" customFormat="1" ht="15" hidden="1" customHeight="1">
      <c r="B75" s="132"/>
      <c r="C75" s="120" t="s">
        <v>375</v>
      </c>
      <c r="D75" s="133">
        <v>0</v>
      </c>
      <c r="E75" s="133">
        <v>0</v>
      </c>
      <c r="F75" s="133">
        <v>0</v>
      </c>
      <c r="G75" s="133">
        <v>0</v>
      </c>
    </row>
    <row r="76" spans="2:7" s="131" customFormat="1" ht="19.5" hidden="1" customHeight="1">
      <c r="B76" s="132"/>
      <c r="C76" s="137" t="s">
        <v>376</v>
      </c>
      <c r="D76" s="133" t="e">
        <v>#REF!</v>
      </c>
      <c r="E76" s="133" t="e">
        <v>#REF!</v>
      </c>
      <c r="F76" s="133" t="e">
        <v>#REF!</v>
      </c>
      <c r="G76" s="133" t="e">
        <v>#REF!</v>
      </c>
    </row>
    <row r="77" spans="2:7" s="131" customFormat="1" ht="15" customHeight="1">
      <c r="B77" s="132"/>
      <c r="C77" s="120" t="s">
        <v>377</v>
      </c>
      <c r="D77" s="134">
        <v>27453.390513401439</v>
      </c>
      <c r="E77" s="134">
        <v>35267.624309999999</v>
      </c>
      <c r="F77" s="134">
        <v>34971.885117999998</v>
      </c>
      <c r="G77" s="134">
        <v>34993.774923999998</v>
      </c>
    </row>
    <row r="78" spans="2:7" s="131" customFormat="1" ht="15" customHeight="1">
      <c r="B78" s="132"/>
      <c r="C78" s="120" t="s">
        <v>378</v>
      </c>
      <c r="D78" s="134">
        <v>22194.238506933842</v>
      </c>
      <c r="E78" s="134">
        <v>20355.050898729998</v>
      </c>
      <c r="F78" s="134">
        <v>24189.96422437</v>
      </c>
      <c r="G78" s="134">
        <v>24308.33742923</v>
      </c>
    </row>
    <row r="79" spans="2:7" s="131" customFormat="1" ht="15" hidden="1" customHeight="1">
      <c r="B79" s="132"/>
      <c r="C79" s="120" t="s">
        <v>119</v>
      </c>
      <c r="D79" s="133" t="e">
        <v>#REF!</v>
      </c>
      <c r="E79" s="133" t="e">
        <v>#REF!</v>
      </c>
      <c r="F79" s="133" t="e">
        <v>#REF!</v>
      </c>
      <c r="G79" s="133" t="e">
        <v>#REF!</v>
      </c>
    </row>
    <row r="80" spans="2:7" s="131" customFormat="1" ht="15" hidden="1" customHeight="1">
      <c r="B80" s="132"/>
      <c r="C80" s="120" t="s">
        <v>120</v>
      </c>
      <c r="D80" s="133" t="e">
        <v>#REF!</v>
      </c>
      <c r="E80" s="133" t="e">
        <v>#REF!</v>
      </c>
      <c r="F80" s="133" t="e">
        <v>#REF!</v>
      </c>
      <c r="G80" s="133" t="e">
        <v>#REF!</v>
      </c>
    </row>
    <row r="81" spans="1:7" s="131" customFormat="1" ht="15" customHeight="1">
      <c r="B81" s="132"/>
      <c r="C81" s="120" t="s">
        <v>379</v>
      </c>
      <c r="D81" s="133">
        <v>151.36084099999999</v>
      </c>
      <c r="E81" s="133">
        <v>125.792974</v>
      </c>
      <c r="F81" s="133">
        <v>126.92337499999999</v>
      </c>
      <c r="G81" s="133">
        <v>125.354315</v>
      </c>
    </row>
    <row r="82" spans="1:7" s="131" customFormat="1" ht="15" customHeight="1">
      <c r="B82" s="132"/>
      <c r="C82" s="120" t="s">
        <v>380</v>
      </c>
      <c r="D82" s="133">
        <v>2398.2575379999998</v>
      </c>
      <c r="E82" s="133">
        <v>2486.3514169999999</v>
      </c>
      <c r="F82" s="133">
        <v>2498.06095</v>
      </c>
      <c r="G82" s="133">
        <v>2456.9855779999998</v>
      </c>
    </row>
    <row r="83" spans="1:7" s="131" customFormat="1" ht="15" customHeight="1">
      <c r="B83" s="132"/>
      <c r="C83" s="120" t="s">
        <v>381</v>
      </c>
      <c r="D83" s="133">
        <v>-1598.67965797498</v>
      </c>
      <c r="E83" s="133">
        <v>1032.1123970000001</v>
      </c>
      <c r="F83" s="133">
        <v>1252.8438860000001</v>
      </c>
      <c r="G83" s="133">
        <v>1834.1527587600001</v>
      </c>
    </row>
    <row r="84" spans="1:7" s="131" customFormat="1" ht="15" customHeight="1">
      <c r="B84" s="132"/>
      <c r="C84" s="120" t="s">
        <v>521</v>
      </c>
      <c r="D84" s="133">
        <v>4961.5197770000004</v>
      </c>
      <c r="E84" s="133">
        <v>4961.5197770000004</v>
      </c>
      <c r="F84" s="133">
        <v>4961.5197770000004</v>
      </c>
      <c r="G84" s="133">
        <v>4961.5197770000004</v>
      </c>
    </row>
    <row r="85" spans="1:7" s="131" customFormat="1" ht="15" customHeight="1">
      <c r="B85" s="126" t="s">
        <v>382</v>
      </c>
      <c r="C85" s="120"/>
      <c r="D85" s="201">
        <v>567810.87403299997</v>
      </c>
      <c r="E85" s="201">
        <v>563727.75627799996</v>
      </c>
      <c r="F85" s="201">
        <v>568269.91045999993</v>
      </c>
      <c r="G85" s="201">
        <v>559955.89554849686</v>
      </c>
    </row>
    <row r="86" spans="1:7" s="131" customFormat="1" ht="15" customHeight="1">
      <c r="B86" s="132"/>
      <c r="C86" s="120" t="s">
        <v>383</v>
      </c>
      <c r="D86" s="133">
        <v>358936.75206099998</v>
      </c>
      <c r="E86" s="133">
        <v>359324.70859899995</v>
      </c>
      <c r="F86" s="133">
        <v>359517.96284999995</v>
      </c>
      <c r="G86" s="133">
        <v>359515.53735999996</v>
      </c>
    </row>
    <row r="87" spans="1:7" s="131" customFormat="1" ht="15" customHeight="1">
      <c r="B87" s="132"/>
      <c r="C87" s="120" t="s">
        <v>384</v>
      </c>
      <c r="D87" s="133">
        <v>208874.12197199999</v>
      </c>
      <c r="E87" s="133">
        <v>204403.04767900001</v>
      </c>
      <c r="F87" s="133">
        <v>208751.94760999997</v>
      </c>
      <c r="G87" s="133">
        <v>200440.35818849696</v>
      </c>
    </row>
    <row r="88" spans="1:7" ht="15" hidden="1" customHeight="1">
      <c r="A88" s="138"/>
      <c r="C88" s="120"/>
      <c r="D88" s="111" t="e">
        <v>#REF!</v>
      </c>
      <c r="E88" s="111" t="e">
        <v>#REF!</v>
      </c>
      <c r="F88" s="111" t="e">
        <v>#REF!</v>
      </c>
      <c r="G88" s="111" t="e">
        <v>#REF!</v>
      </c>
    </row>
    <row r="89" spans="1:7" s="115" customFormat="1" ht="23.25" hidden="1" customHeight="1">
      <c r="A89" s="126" t="s">
        <v>385</v>
      </c>
      <c r="B89" s="139"/>
      <c r="C89" s="126"/>
      <c r="D89" s="128" t="e">
        <v>#REF!</v>
      </c>
      <c r="E89" s="128" t="e">
        <v>#REF!</v>
      </c>
      <c r="F89" s="128" t="e">
        <v>#REF!</v>
      </c>
      <c r="G89" s="128" t="e">
        <v>#REF!</v>
      </c>
    </row>
    <row r="90" spans="1:7" s="138" customFormat="1" ht="9" customHeight="1">
      <c r="B90" s="94"/>
      <c r="C90" s="120"/>
      <c r="D90" s="111"/>
      <c r="E90" s="111"/>
      <c r="F90" s="111"/>
      <c r="G90" s="111"/>
    </row>
    <row r="91" spans="1:7" s="138" customFormat="1" ht="15.6" customHeight="1">
      <c r="A91" s="118" t="s">
        <v>386</v>
      </c>
      <c r="B91" s="94"/>
      <c r="C91" s="120"/>
      <c r="D91" s="106">
        <v>9062.622383681708</v>
      </c>
      <c r="E91" s="106">
        <v>-9344.1074184183963</v>
      </c>
      <c r="F91" s="106">
        <v>-27469.371497537475</v>
      </c>
      <c r="G91" s="106">
        <v>-61374.293977893423</v>
      </c>
    </row>
    <row r="92" spans="1:7" s="138" customFormat="1" ht="20.25" customHeight="1">
      <c r="A92" s="118"/>
      <c r="C92" s="120" t="s">
        <v>387</v>
      </c>
      <c r="D92" s="111">
        <v>280247.65066568181</v>
      </c>
      <c r="E92" s="111">
        <v>258843.44357314263</v>
      </c>
      <c r="F92" s="111">
        <v>234598.00105213549</v>
      </c>
      <c r="G92" s="111">
        <v>211180.71773834992</v>
      </c>
    </row>
    <row r="93" spans="1:7" ht="15" customHeight="1">
      <c r="A93" s="118"/>
      <c r="C93" s="120" t="s">
        <v>388</v>
      </c>
      <c r="D93" s="111">
        <v>-271185.0282820001</v>
      </c>
      <c r="E93" s="111">
        <v>-268187.55099156103</v>
      </c>
      <c r="F93" s="111">
        <v>-262067.37254967296</v>
      </c>
      <c r="G93" s="111">
        <v>-272555.01171624335</v>
      </c>
    </row>
    <row r="94" spans="1:7" s="140" customFormat="1" ht="3.75" customHeight="1">
      <c r="A94" s="138"/>
      <c r="B94" s="94"/>
      <c r="C94" s="120"/>
      <c r="D94" s="111"/>
      <c r="E94" s="111"/>
      <c r="F94" s="111"/>
      <c r="G94" s="111"/>
    </row>
    <row r="95" spans="1:7" s="140" customFormat="1" ht="22.5" hidden="1" customHeight="1">
      <c r="A95" s="126" t="s">
        <v>389</v>
      </c>
      <c r="B95" s="139"/>
      <c r="C95" s="120"/>
      <c r="D95" s="128">
        <v>0</v>
      </c>
      <c r="E95" s="128">
        <v>0</v>
      </c>
      <c r="F95" s="128">
        <v>0</v>
      </c>
      <c r="G95" s="128">
        <v>0</v>
      </c>
    </row>
    <row r="96" spans="1:7" ht="15" customHeight="1">
      <c r="A96" s="126" t="s">
        <v>390</v>
      </c>
      <c r="B96" s="120"/>
      <c r="C96" s="138"/>
      <c r="D96" s="129">
        <v>0</v>
      </c>
      <c r="E96" s="129">
        <v>0</v>
      </c>
      <c r="F96" s="129">
        <v>0</v>
      </c>
      <c r="G96" s="129">
        <v>0</v>
      </c>
    </row>
    <row r="97" spans="1:7" ht="15" customHeight="1">
      <c r="A97" s="118" t="s">
        <v>391</v>
      </c>
      <c r="B97" s="126"/>
      <c r="C97" s="126"/>
      <c r="D97" s="128">
        <v>9062.622383681708</v>
      </c>
      <c r="E97" s="128">
        <v>-9344.1074184183963</v>
      </c>
      <c r="F97" s="128">
        <v>-27469.371497537475</v>
      </c>
      <c r="G97" s="128">
        <v>-61374.293977893423</v>
      </c>
    </row>
    <row r="98" spans="1:7" ht="3.75" customHeight="1">
      <c r="A98" s="141"/>
      <c r="B98" s="142"/>
      <c r="C98" s="142"/>
      <c r="D98" s="143"/>
      <c r="E98" s="143"/>
      <c r="F98" s="143"/>
      <c r="G98" s="143"/>
    </row>
    <row r="99" spans="1:7" ht="15" hidden="1" customHeight="1">
      <c r="A99" s="144" t="s">
        <v>392</v>
      </c>
      <c r="B99" s="145"/>
      <c r="C99" s="145"/>
      <c r="D99" s="146"/>
      <c r="E99" s="147"/>
      <c r="F99" s="147"/>
      <c r="G99" s="147"/>
    </row>
    <row r="100" spans="1:7" ht="15" hidden="1" customHeight="1">
      <c r="A100" s="119"/>
      <c r="B100" s="120" t="s">
        <v>393</v>
      </c>
      <c r="C100" s="120"/>
      <c r="D100" s="112"/>
      <c r="E100" s="130"/>
      <c r="F100" s="130"/>
      <c r="G100" s="130"/>
    </row>
    <row r="101" spans="1:7" ht="15" hidden="1" customHeight="1">
      <c r="A101" s="119"/>
      <c r="B101" s="120" t="s">
        <v>394</v>
      </c>
      <c r="C101" s="120"/>
      <c r="D101" s="112"/>
      <c r="E101" s="130"/>
      <c r="F101" s="130"/>
      <c r="G101" s="130"/>
    </row>
    <row r="102" spans="1:7" ht="15" hidden="1" customHeight="1">
      <c r="A102" s="119"/>
      <c r="B102" s="120" t="s">
        <v>395</v>
      </c>
      <c r="C102" s="120"/>
      <c r="D102" s="112"/>
      <c r="E102" s="130"/>
      <c r="F102" s="130"/>
      <c r="G102" s="130"/>
    </row>
    <row r="103" spans="1:7" ht="15" hidden="1" customHeight="1">
      <c r="A103" s="119"/>
      <c r="B103" s="120"/>
      <c r="C103" s="148" t="s">
        <v>396</v>
      </c>
      <c r="D103" s="112"/>
      <c r="E103" s="121"/>
      <c r="F103" s="121"/>
      <c r="G103" s="121"/>
    </row>
    <row r="104" spans="1:7" ht="15" hidden="1" customHeight="1">
      <c r="A104" s="119"/>
      <c r="B104" s="120"/>
      <c r="C104" s="120" t="s">
        <v>397</v>
      </c>
      <c r="D104" s="112"/>
      <c r="E104" s="121"/>
      <c r="F104" s="121"/>
      <c r="G104" s="121"/>
    </row>
    <row r="105" spans="1:7" ht="15" hidden="1" customHeight="1">
      <c r="A105" s="119"/>
      <c r="B105" s="120"/>
      <c r="C105" s="120" t="s">
        <v>398</v>
      </c>
      <c r="D105" s="112"/>
      <c r="E105" s="121"/>
      <c r="F105" s="121"/>
      <c r="G105" s="121"/>
    </row>
    <row r="106" spans="1:7" ht="15" hidden="1" customHeight="1">
      <c r="A106" s="119"/>
      <c r="B106" s="120" t="s">
        <v>399</v>
      </c>
      <c r="C106" s="120"/>
      <c r="D106" s="112"/>
      <c r="E106" s="130"/>
      <c r="F106" s="130"/>
      <c r="G106" s="130"/>
    </row>
    <row r="107" spans="1:7" ht="15" hidden="1" customHeight="1">
      <c r="A107" s="119"/>
      <c r="B107" s="120" t="s">
        <v>400</v>
      </c>
      <c r="C107" s="120"/>
      <c r="D107" s="112"/>
      <c r="E107" s="130"/>
      <c r="F107" s="130"/>
      <c r="G107" s="130"/>
    </row>
    <row r="108" spans="1:7" ht="15" hidden="1" customHeight="1">
      <c r="A108" s="119"/>
      <c r="B108" s="120" t="s">
        <v>401</v>
      </c>
      <c r="C108" s="120"/>
      <c r="D108" s="112"/>
      <c r="E108" s="130"/>
      <c r="F108" s="130"/>
      <c r="G108" s="130"/>
    </row>
    <row r="109" spans="1:7" ht="15" hidden="1" customHeight="1">
      <c r="A109" s="119"/>
      <c r="B109" s="120" t="s">
        <v>402</v>
      </c>
      <c r="C109" s="120"/>
      <c r="D109" s="112"/>
      <c r="E109" s="130"/>
      <c r="F109" s="130"/>
      <c r="G109" s="130"/>
    </row>
    <row r="110" spans="1:7" ht="15" hidden="1" customHeight="1">
      <c r="A110" s="119"/>
      <c r="B110" s="120" t="s">
        <v>403</v>
      </c>
      <c r="C110" s="120"/>
      <c r="D110" s="112"/>
      <c r="E110" s="130"/>
      <c r="F110" s="130"/>
      <c r="G110" s="130"/>
    </row>
    <row r="111" spans="1:7" ht="15" hidden="1" customHeight="1">
      <c r="A111" s="141"/>
      <c r="B111" s="142"/>
      <c r="C111" s="142"/>
      <c r="D111" s="143"/>
      <c r="E111" s="149"/>
      <c r="F111" s="149"/>
      <c r="G111" s="149"/>
    </row>
    <row r="112" spans="1:7" ht="15" hidden="1" customHeight="1">
      <c r="A112" s="150" t="s">
        <v>404</v>
      </c>
      <c r="B112" s="151"/>
      <c r="C112" s="151"/>
      <c r="D112" s="107"/>
      <c r="E112" s="103"/>
      <c r="F112" s="103"/>
      <c r="G112" s="103"/>
    </row>
    <row r="113" spans="1:7" ht="15" hidden="1" customHeight="1">
      <c r="A113" s="150" t="s">
        <v>405</v>
      </c>
      <c r="B113" s="151"/>
      <c r="C113" s="151"/>
      <c r="D113" s="107"/>
      <c r="E113" s="103"/>
      <c r="F113" s="103"/>
      <c r="G113" s="103"/>
    </row>
    <row r="114" spans="1:7" ht="15" hidden="1" customHeight="1">
      <c r="A114" s="152" t="s">
        <v>406</v>
      </c>
      <c r="B114" s="153"/>
      <c r="C114" s="153"/>
      <c r="D114" s="107"/>
      <c r="E114" s="154"/>
      <c r="F114" s="154"/>
      <c r="G114" s="154"/>
    </row>
    <row r="115" spans="1:7" ht="15" hidden="1" customHeight="1">
      <c r="A115" s="155" t="s">
        <v>407</v>
      </c>
      <c r="B115" s="142"/>
      <c r="C115" s="142"/>
      <c r="D115" s="143"/>
      <c r="E115" s="149"/>
      <c r="F115" s="149"/>
      <c r="G115" s="149"/>
    </row>
    <row r="116" spans="1:7" ht="9" customHeight="1">
      <c r="A116" s="118"/>
      <c r="B116" s="126"/>
      <c r="C116" s="126"/>
    </row>
    <row r="117" spans="1:7" ht="33" hidden="1" customHeight="1">
      <c r="A117" s="156" t="s">
        <v>408</v>
      </c>
      <c r="B117" s="157"/>
      <c r="C117" s="157"/>
      <c r="D117" s="158"/>
      <c r="E117" s="158" t="e">
        <f>#REF!</f>
        <v>#REF!</v>
      </c>
      <c r="F117" s="158" t="e">
        <f>#REF!</f>
        <v>#REF!</v>
      </c>
      <c r="G117" s="158" t="e">
        <f>#REF!</f>
        <v>#REF!</v>
      </c>
    </row>
    <row r="118" spans="1:7" ht="15" hidden="1" customHeight="1">
      <c r="A118" s="156" t="s">
        <v>409</v>
      </c>
      <c r="B118" s="157"/>
      <c r="C118" s="157"/>
      <c r="D118" s="159"/>
      <c r="E118" s="158" t="e">
        <f>#REF!</f>
        <v>#REF!</v>
      </c>
      <c r="F118" s="158" t="e">
        <f>#REF!</f>
        <v>#REF!</v>
      </c>
      <c r="G118" s="158" t="e">
        <f>#REF!</f>
        <v>#REF!</v>
      </c>
    </row>
    <row r="119" spans="1:7" ht="26.25" hidden="1" customHeight="1"/>
    <row r="120" spans="1:7" s="206" customFormat="1" ht="21">
      <c r="A120" s="341"/>
      <c r="B120" s="397" t="s">
        <v>410</v>
      </c>
      <c r="C120" s="341" t="s">
        <v>411</v>
      </c>
      <c r="D120" s="341"/>
      <c r="E120" s="341"/>
    </row>
    <row r="121" spans="1:7" s="206" customFormat="1" ht="21">
      <c r="A121" s="341"/>
      <c r="B121" s="397" t="s">
        <v>412</v>
      </c>
      <c r="C121" s="341" t="s">
        <v>413</v>
      </c>
      <c r="D121" s="341"/>
      <c r="E121" s="341"/>
    </row>
    <row r="122" spans="1:7" s="206" customFormat="1" ht="37.200000000000003" customHeight="1">
      <c r="A122" s="341"/>
      <c r="B122" s="398" t="s">
        <v>414</v>
      </c>
      <c r="C122" s="590" t="s">
        <v>519</v>
      </c>
      <c r="D122" s="590"/>
      <c r="E122" s="590"/>
      <c r="F122" s="590"/>
      <c r="G122" s="590"/>
    </row>
    <row r="123" spans="1:7" ht="28.5" customHeight="1">
      <c r="A123" s="342" t="s">
        <v>415</v>
      </c>
      <c r="B123" s="343"/>
      <c r="C123" s="341"/>
      <c r="D123" s="341"/>
      <c r="E123" s="341"/>
    </row>
    <row r="124" spans="1:7" ht="15" customHeight="1">
      <c r="A124" s="27" t="s">
        <v>133</v>
      </c>
      <c r="E124" s="95"/>
      <c r="F124" s="95"/>
      <c r="G124" s="95"/>
    </row>
    <row r="125" spans="1:7" ht="15" customHeight="1">
      <c r="A125" s="27" t="s">
        <v>14</v>
      </c>
    </row>
    <row r="126" spans="1:7" ht="15" customHeight="1">
      <c r="B126" s="211"/>
      <c r="E126" s="171"/>
      <c r="F126" s="171"/>
      <c r="G126" s="171"/>
    </row>
    <row r="127" spans="1:7" ht="15" customHeight="1">
      <c r="B127" s="205"/>
    </row>
    <row r="128" spans="1:7" ht="15" customHeight="1">
      <c r="B128" s="205"/>
    </row>
  </sheetData>
  <mergeCells count="2">
    <mergeCell ref="A2:C2"/>
    <mergeCell ref="C122:G122"/>
  </mergeCells>
  <printOptions horizontalCentered="1"/>
  <pageMargins left="3.937007874015748E-2" right="3.937007874015748E-2" top="0.15748031496062992" bottom="0.11811023622047245" header="7.874015748031496E-2" footer="0"/>
  <pageSetup paperSize="8" scale="77" orientation="portrait" copies="4" r:id="rId1"/>
  <headerFooter alignWithMargins="0">
    <oddHeader>&amp;LSECRETARIA DE ORÇAMENTO FEDERAL - SOF
SECRETARIA ADJUNTA PARA ASSUNTOS FISCAIS - SEAFI
COORDENAÇÃO-GERAL DE AVALIAÇÃO MACROECONÔMICA - CGMAC
COORDENAÇÃO DE AVALIAÇÃO MACROFISCAL - COFIS&amp;R&amp;D
&amp;T</oddHeader>
    <oddFooter>&amp;R&amp;F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showGridLines="0" workbookViewId="0">
      <selection activeCell="A7" sqref="A7:B7"/>
    </sheetView>
  </sheetViews>
  <sheetFormatPr defaultColWidth="7.33203125" defaultRowHeight="15.6"/>
  <cols>
    <col min="1" max="1" width="40.109375" style="3" bestFit="1" customWidth="1"/>
    <col min="2" max="2" width="19.44140625" style="3" customWidth="1"/>
    <col min="3" max="3" width="19.33203125" style="3" customWidth="1"/>
    <col min="4" max="4" width="19.44140625" style="3" customWidth="1"/>
    <col min="5" max="5" width="18.88671875" style="3" customWidth="1"/>
    <col min="6" max="6" width="7.33203125" style="3"/>
    <col min="7" max="7" width="14.33203125" style="3" bestFit="1" customWidth="1"/>
    <col min="8" max="16384" width="7.33203125" style="3"/>
  </cols>
  <sheetData>
    <row r="1" spans="1:7">
      <c r="A1" s="172"/>
    </row>
    <row r="3" spans="1:7" ht="3.75" customHeight="1"/>
    <row r="4" spans="1:7" ht="33" customHeight="1">
      <c r="A4" s="547" t="s">
        <v>0</v>
      </c>
      <c r="B4" s="547"/>
      <c r="C4" s="547"/>
      <c r="D4" s="547"/>
    </row>
    <row r="5" spans="1:7" ht="10.5" customHeight="1" thickBot="1">
      <c r="A5" s="1"/>
      <c r="B5" s="1"/>
      <c r="C5" s="1"/>
      <c r="D5" s="1"/>
    </row>
    <row r="6" spans="1:7" ht="48" thickTop="1" thickBot="1">
      <c r="A6" s="29" t="s">
        <v>1</v>
      </c>
      <c r="B6" s="30" t="s">
        <v>2</v>
      </c>
      <c r="C6" s="177" t="s">
        <v>551</v>
      </c>
      <c r="D6" s="177" t="s">
        <v>550</v>
      </c>
      <c r="E6" s="190" t="s">
        <v>18</v>
      </c>
    </row>
    <row r="7" spans="1:7" ht="22.5" customHeight="1" thickTop="1">
      <c r="A7" s="4" t="s">
        <v>3</v>
      </c>
      <c r="B7" s="169">
        <v>2.19</v>
      </c>
      <c r="C7" s="169">
        <v>2.4501264787866801</v>
      </c>
      <c r="D7" s="169">
        <v>2.53932021523815</v>
      </c>
      <c r="E7" s="169">
        <v>8.9193736451469885E-2</v>
      </c>
      <c r="F7" s="256"/>
    </row>
    <row r="8" spans="1:7" ht="22.5" customHeight="1">
      <c r="A8" s="4" t="s">
        <v>4</v>
      </c>
      <c r="B8" s="169">
        <v>11368</v>
      </c>
      <c r="C8" s="169">
        <v>11572.1747444457</v>
      </c>
      <c r="D8" s="169">
        <v>11521.68</v>
      </c>
      <c r="E8" s="169">
        <v>-50.494744445699325</v>
      </c>
      <c r="F8" s="256"/>
      <c r="G8" s="170"/>
    </row>
    <row r="9" spans="1:7" ht="22.5" customHeight="1">
      <c r="A9" s="5" t="s">
        <v>5</v>
      </c>
      <c r="B9" s="169">
        <v>3.55</v>
      </c>
      <c r="C9" s="169">
        <v>3.6957055859436299</v>
      </c>
      <c r="D9" s="169">
        <v>3.9</v>
      </c>
      <c r="E9" s="169">
        <v>0.20429441405637006</v>
      </c>
      <c r="F9" s="256"/>
    </row>
    <row r="10" spans="1:7" ht="22.5" customHeight="1">
      <c r="A10" s="5" t="s">
        <v>6</v>
      </c>
      <c r="B10" s="169">
        <v>3.25</v>
      </c>
      <c r="C10" s="169">
        <v>3.4982819338701399</v>
      </c>
      <c r="D10" s="169">
        <v>3.65</v>
      </c>
      <c r="E10" s="169">
        <v>0.15171806612986005</v>
      </c>
      <c r="F10" s="256"/>
    </row>
    <row r="11" spans="1:7" ht="22.5" customHeight="1">
      <c r="A11" s="5" t="s">
        <v>7</v>
      </c>
      <c r="B11" s="169">
        <v>4</v>
      </c>
      <c r="C11" s="169">
        <v>3.49896757737269</v>
      </c>
      <c r="D11" s="169">
        <v>3.6</v>
      </c>
      <c r="E11" s="169">
        <v>0.10103242262731005</v>
      </c>
      <c r="F11" s="256"/>
    </row>
    <row r="12" spans="1:7" ht="19.5" customHeight="1">
      <c r="A12" s="5" t="s">
        <v>8</v>
      </c>
      <c r="B12" s="169">
        <v>9.8000000000000007</v>
      </c>
      <c r="C12" s="169">
        <v>10.3096940610725</v>
      </c>
      <c r="D12" s="169">
        <v>10.64</v>
      </c>
      <c r="E12" s="169">
        <v>0.33030593892750026</v>
      </c>
      <c r="F12" s="256"/>
    </row>
    <row r="13" spans="1:7" ht="22.5" customHeight="1">
      <c r="A13" s="5" t="s">
        <v>9</v>
      </c>
      <c r="B13" s="169">
        <v>5.03</v>
      </c>
      <c r="C13" s="169">
        <v>5.0399374999999997</v>
      </c>
      <c r="D13" s="169">
        <v>5.2</v>
      </c>
      <c r="E13" s="169">
        <v>0.16006250000000044</v>
      </c>
      <c r="F13" s="256"/>
    </row>
    <row r="14" spans="1:7" ht="22.5" customHeight="1">
      <c r="A14" s="5" t="s">
        <v>10</v>
      </c>
      <c r="B14" s="169">
        <v>82.34</v>
      </c>
      <c r="C14" s="169">
        <v>82.646666666666704</v>
      </c>
      <c r="D14" s="169">
        <v>84.43</v>
      </c>
      <c r="E14" s="169">
        <v>1.783333333333303</v>
      </c>
      <c r="F14" s="256"/>
    </row>
    <row r="15" spans="1:7" ht="22.5" customHeight="1">
      <c r="A15" s="5" t="s">
        <v>11</v>
      </c>
      <c r="B15" s="169">
        <v>1421</v>
      </c>
      <c r="C15" s="169">
        <v>1412</v>
      </c>
      <c r="D15" s="169">
        <v>1412</v>
      </c>
      <c r="E15" s="169">
        <v>0</v>
      </c>
      <c r="F15" s="256"/>
    </row>
    <row r="16" spans="1:7" ht="22.5" customHeight="1">
      <c r="A16" s="349" t="s">
        <v>12</v>
      </c>
      <c r="B16" s="350">
        <v>8.4600000000000009</v>
      </c>
      <c r="C16" s="350">
        <v>10.460942954932101</v>
      </c>
      <c r="D16" s="350">
        <v>10.95</v>
      </c>
      <c r="E16" s="350">
        <v>0.4890570450678986</v>
      </c>
      <c r="F16" s="256"/>
    </row>
    <row r="18" spans="1:1" s="6" customFormat="1" ht="15.75" customHeight="1">
      <c r="A18" s="324" t="s">
        <v>13</v>
      </c>
    </row>
    <row r="19" spans="1:1" s="6" customFormat="1" ht="15.75" customHeight="1">
      <c r="A19" s="348" t="s">
        <v>497</v>
      </c>
    </row>
    <row r="20" spans="1:1" s="6" customFormat="1" ht="15" customHeight="1">
      <c r="A20" s="348" t="s">
        <v>496</v>
      </c>
    </row>
    <row r="21" spans="1:1">
      <c r="A21" s="203" t="s">
        <v>14</v>
      </c>
    </row>
  </sheetData>
  <mergeCells count="1">
    <mergeCell ref="A4:D4"/>
  </mergeCells>
  <phoneticPr fontId="0" type="noConversion"/>
  <printOptions horizontalCentered="1" verticalCentered="1"/>
  <pageMargins left="0" right="0" top="0.78740157480314965" bottom="0.78740157480314965" header="0.51181102362204722" footer="0.51181102362204722"/>
  <pageSetup paperSize="9" scale="65" orientation="landscape" horizontalDpi="300" verticalDpi="300" r:id="rId1"/>
  <headerFooter alignWithMargins="0">
    <oddHeader>&amp;L&amp;8Ministério do Planejamento, Orçamento e gestão.
Secretaria de Orçamento Federal.
Assessoria Técnica.&amp;R&amp;8&amp;D
&amp;T</oddHeader>
    <oddFooter>&amp;R&amp;8&amp;F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126"/>
  <sheetViews>
    <sheetView showGridLines="0" zoomScale="75" zoomScaleNormal="75" workbookViewId="0">
      <selection activeCell="C15" sqref="C15"/>
    </sheetView>
  </sheetViews>
  <sheetFormatPr defaultColWidth="20.6640625" defaultRowHeight="15" customHeight="1"/>
  <cols>
    <col min="1" max="1" width="1.5546875" style="94" customWidth="1"/>
    <col min="2" max="2" width="4.109375" style="94" customWidth="1"/>
    <col min="3" max="3" width="114.44140625" style="94" customWidth="1"/>
    <col min="4" max="4" width="14.5546875" style="94" bestFit="1" customWidth="1"/>
    <col min="5" max="5" width="17.33203125" style="94" customWidth="1"/>
    <col min="6" max="7" width="16.33203125" style="94" bestFit="1" customWidth="1"/>
    <col min="8" max="16384" width="20.6640625" style="94"/>
  </cols>
  <sheetData>
    <row r="1" spans="1:7" ht="32.25" customHeight="1">
      <c r="D1" s="96"/>
      <c r="G1" s="96" t="s">
        <v>15</v>
      </c>
    </row>
    <row r="2" spans="1:7" ht="55.5" customHeight="1">
      <c r="A2" s="588" t="s">
        <v>16</v>
      </c>
      <c r="B2" s="588"/>
      <c r="C2" s="589"/>
      <c r="D2" s="207" t="s">
        <v>318</v>
      </c>
      <c r="E2" s="207" t="s">
        <v>71</v>
      </c>
      <c r="F2" s="212" t="s">
        <v>74</v>
      </c>
      <c r="G2" s="209" t="s">
        <v>319</v>
      </c>
    </row>
    <row r="3" spans="1:7" s="100" customFormat="1" ht="20.25" hidden="1" customHeight="1">
      <c r="A3" s="97"/>
      <c r="B3" s="97"/>
      <c r="C3" s="98"/>
      <c r="D3" s="99" t="s">
        <v>15</v>
      </c>
      <c r="E3" s="99" t="s">
        <v>15</v>
      </c>
      <c r="F3" s="99" t="s">
        <v>15</v>
      </c>
      <c r="G3" s="99" t="s">
        <v>15</v>
      </c>
    </row>
    <row r="5" spans="1:7" ht="19.8">
      <c r="A5" s="101" t="s">
        <v>38</v>
      </c>
      <c r="B5" s="101"/>
      <c r="C5" s="101"/>
      <c r="D5" s="102">
        <v>2719904.8674771115</v>
      </c>
      <c r="E5" s="102">
        <v>2688447.6226683375</v>
      </c>
      <c r="F5" s="102">
        <v>2704475.5839071106</v>
      </c>
      <c r="G5" s="102">
        <v>2698112.3377975286</v>
      </c>
    </row>
    <row r="6" spans="1:7" ht="19.8">
      <c r="A6" s="104"/>
      <c r="B6" s="105" t="s">
        <v>320</v>
      </c>
      <c r="C6" s="104"/>
      <c r="D6" s="102">
        <v>1753210.7817458918</v>
      </c>
      <c r="E6" s="102">
        <v>1735448.594434001</v>
      </c>
      <c r="F6" s="102">
        <v>1719058.4072343006</v>
      </c>
      <c r="G6" s="102">
        <v>1717335.9284616585</v>
      </c>
    </row>
    <row r="7" spans="1:7" ht="15" customHeight="1">
      <c r="A7" s="108"/>
      <c r="B7" s="108"/>
      <c r="C7" s="109" t="s">
        <v>321</v>
      </c>
      <c r="D7" s="110">
        <v>67653.010370999997</v>
      </c>
      <c r="E7" s="110">
        <v>70996.001844898812</v>
      </c>
      <c r="F7" s="110">
        <v>71154.422777249143</v>
      </c>
      <c r="G7" s="110">
        <v>72690.030465700955</v>
      </c>
    </row>
    <row r="8" spans="1:7" ht="15" customHeight="1">
      <c r="A8" s="113"/>
      <c r="B8" s="113"/>
      <c r="C8" s="114" t="s">
        <v>322</v>
      </c>
      <c r="D8" s="110">
        <v>67943.822737999988</v>
      </c>
      <c r="E8" s="110">
        <v>71121.290852791033</v>
      </c>
      <c r="F8" s="110">
        <v>76259.689573854164</v>
      </c>
      <c r="G8" s="110">
        <v>80117.658415295271</v>
      </c>
    </row>
    <row r="9" spans="1:7" ht="15" customHeight="1">
      <c r="A9" s="113"/>
      <c r="B9" s="113"/>
      <c r="C9" s="114" t="s">
        <v>323</v>
      </c>
      <c r="D9" s="110">
        <v>817750.50568626693</v>
      </c>
      <c r="E9" s="110">
        <v>780276.9962095191</v>
      </c>
      <c r="F9" s="110">
        <v>785559.92988295108</v>
      </c>
      <c r="G9" s="110">
        <v>798106.67268062127</v>
      </c>
    </row>
    <row r="10" spans="1:7" ht="15" customHeight="1">
      <c r="A10" s="108"/>
      <c r="B10" s="108"/>
      <c r="C10" s="109" t="s">
        <v>324</v>
      </c>
      <c r="D10" s="110">
        <v>65978.768873670153</v>
      </c>
      <c r="E10" s="110">
        <v>65806.616419628306</v>
      </c>
      <c r="F10" s="110">
        <v>66308.703068992632</v>
      </c>
      <c r="G10" s="110">
        <v>67073.164496011421</v>
      </c>
    </row>
    <row r="11" spans="1:7" ht="15" customHeight="1">
      <c r="A11" s="113"/>
      <c r="B11" s="113"/>
      <c r="C11" s="114" t="s">
        <v>325</v>
      </c>
      <c r="D11" s="110">
        <v>367558.58331442584</v>
      </c>
      <c r="E11" s="110">
        <v>370994.19997798302</v>
      </c>
      <c r="F11" s="110">
        <v>374346.04268531693</v>
      </c>
      <c r="G11" s="110">
        <v>365431.341749179</v>
      </c>
    </row>
    <row r="12" spans="1:7" ht="15" customHeight="1">
      <c r="A12" s="113"/>
      <c r="B12" s="113"/>
      <c r="C12" s="114" t="s">
        <v>326</v>
      </c>
      <c r="D12" s="110">
        <v>98445.45063053949</v>
      </c>
      <c r="E12" s="110">
        <v>104638.1701749043</v>
      </c>
      <c r="F12" s="110">
        <v>105600.16220979711</v>
      </c>
      <c r="G12" s="110">
        <v>103951.55818834211</v>
      </c>
    </row>
    <row r="13" spans="1:7" ht="15" customHeight="1">
      <c r="A13" s="113"/>
      <c r="B13" s="113"/>
      <c r="C13" s="114" t="s">
        <v>327</v>
      </c>
      <c r="D13" s="110">
        <v>178473.99040898928</v>
      </c>
      <c r="E13" s="110">
        <v>168152.35422036948</v>
      </c>
      <c r="F13" s="110">
        <v>166686.39139135019</v>
      </c>
      <c r="G13" s="110">
        <v>168685.14806950014</v>
      </c>
    </row>
    <row r="14" spans="1:7" s="115" customFormat="1" ht="15" hidden="1" customHeight="1">
      <c r="A14" s="113"/>
      <c r="B14" s="113"/>
      <c r="C14" s="114" t="s">
        <v>328</v>
      </c>
      <c r="D14" s="110">
        <v>0</v>
      </c>
      <c r="E14" s="110">
        <v>0</v>
      </c>
      <c r="F14" s="110">
        <v>0</v>
      </c>
      <c r="G14" s="110">
        <v>0</v>
      </c>
    </row>
    <row r="15" spans="1:7" ht="15" customHeight="1">
      <c r="A15" s="113"/>
      <c r="B15" s="113"/>
      <c r="C15" s="114" t="s">
        <v>329</v>
      </c>
      <c r="D15" s="110">
        <v>2817.8255249999997</v>
      </c>
      <c r="E15" s="110">
        <v>3204.6825705904325</v>
      </c>
      <c r="F15" s="110">
        <v>3129.2861703566732</v>
      </c>
      <c r="G15" s="110">
        <v>2982.9090453793006</v>
      </c>
    </row>
    <row r="16" spans="1:7" ht="15" customHeight="1">
      <c r="A16" s="113"/>
      <c r="B16" s="113"/>
      <c r="C16" s="114" t="s">
        <v>330</v>
      </c>
      <c r="D16" s="110">
        <v>86588.824198000002</v>
      </c>
      <c r="E16" s="110">
        <v>100258.28216331651</v>
      </c>
      <c r="F16" s="110">
        <v>70013.779474432478</v>
      </c>
      <c r="G16" s="110">
        <v>58297.445351629045</v>
      </c>
    </row>
    <row r="17" spans="1:7" ht="15" hidden="1" customHeight="1">
      <c r="A17" s="116"/>
      <c r="B17" s="116"/>
      <c r="C17" s="109" t="s">
        <v>331</v>
      </c>
      <c r="D17" s="110">
        <v>0</v>
      </c>
      <c r="E17" s="110">
        <v>0</v>
      </c>
      <c r="F17" s="110">
        <v>0</v>
      </c>
      <c r="G17" s="110">
        <v>0</v>
      </c>
    </row>
    <row r="18" spans="1:7" ht="19.8">
      <c r="A18" s="117"/>
      <c r="B18" s="118" t="s">
        <v>332</v>
      </c>
      <c r="C18" s="105"/>
      <c r="D18" s="102">
        <v>-67.316750440000007</v>
      </c>
      <c r="E18" s="102">
        <v>-51.023294280000002</v>
      </c>
      <c r="F18" s="102">
        <v>-13.97247784</v>
      </c>
      <c r="G18" s="102">
        <v>-14.42098144</v>
      </c>
    </row>
    <row r="19" spans="1:7" ht="19.8">
      <c r="A19" s="104"/>
      <c r="B19" s="105" t="s">
        <v>333</v>
      </c>
      <c r="C19" s="105"/>
      <c r="D19" s="102">
        <v>637484.59471800004</v>
      </c>
      <c r="E19" s="102">
        <v>646048.85919643892</v>
      </c>
      <c r="F19" s="102">
        <v>655701.33847314701</v>
      </c>
      <c r="G19" s="102">
        <v>650550.15465405677</v>
      </c>
    </row>
    <row r="20" spans="1:7" ht="14.25" customHeight="1">
      <c r="A20" s="116"/>
      <c r="B20" s="109"/>
      <c r="C20" s="109" t="s">
        <v>334</v>
      </c>
      <c r="D20" s="110">
        <v>637484.59471800004</v>
      </c>
      <c r="E20" s="110">
        <v>646048.85919643892</v>
      </c>
      <c r="F20" s="110">
        <v>655701.33847314701</v>
      </c>
      <c r="G20" s="110">
        <v>650550.15465405677</v>
      </c>
    </row>
    <row r="21" spans="1:7" ht="15" hidden="1" customHeight="1">
      <c r="A21" s="116"/>
      <c r="B21" s="109"/>
      <c r="C21" s="109" t="s">
        <v>335</v>
      </c>
      <c r="D21" s="110">
        <v>0</v>
      </c>
      <c r="E21" s="110">
        <v>0</v>
      </c>
      <c r="F21" s="110">
        <v>0</v>
      </c>
      <c r="G21" s="110">
        <v>0</v>
      </c>
    </row>
    <row r="22" spans="1:7" ht="19.8">
      <c r="A22" s="117"/>
      <c r="B22" s="118" t="s">
        <v>337</v>
      </c>
      <c r="C22" s="118"/>
      <c r="D22" s="102">
        <v>329276.80776365998</v>
      </c>
      <c r="E22" s="102">
        <v>307001.19233217801</v>
      </c>
      <c r="F22" s="102">
        <v>329729.81067750341</v>
      </c>
      <c r="G22" s="102">
        <v>330240.67566325341</v>
      </c>
    </row>
    <row r="23" spans="1:7" ht="15" customHeight="1">
      <c r="A23" s="108"/>
      <c r="B23" s="119"/>
      <c r="C23" s="109" t="s">
        <v>338</v>
      </c>
      <c r="D23" s="110">
        <v>44369.158662000002</v>
      </c>
      <c r="E23" s="110">
        <v>31565.776923162201</v>
      </c>
      <c r="F23" s="110">
        <v>25174.772535</v>
      </c>
      <c r="G23" s="110">
        <v>24253.2150322534</v>
      </c>
    </row>
    <row r="24" spans="1:7" ht="15" customHeight="1">
      <c r="A24" s="108"/>
      <c r="C24" s="109" t="s">
        <v>339</v>
      </c>
      <c r="D24" s="110">
        <v>52.423170659999997</v>
      </c>
      <c r="E24" s="110">
        <v>58.066240999999998</v>
      </c>
      <c r="F24" s="110">
        <v>58.066240999999998</v>
      </c>
      <c r="G24" s="110">
        <v>82.298475999999994</v>
      </c>
    </row>
    <row r="25" spans="1:7" ht="15" customHeight="1">
      <c r="A25" s="108"/>
      <c r="B25" s="108"/>
      <c r="C25" s="109" t="s">
        <v>416</v>
      </c>
      <c r="D25" s="110">
        <v>18130.785118</v>
      </c>
      <c r="E25" s="110">
        <v>17953.366312999999</v>
      </c>
      <c r="F25" s="110">
        <v>18306.112508999999</v>
      </c>
      <c r="G25" s="110">
        <v>18453.935937000002</v>
      </c>
    </row>
    <row r="26" spans="1:7" ht="15" customHeight="1">
      <c r="A26" s="108"/>
      <c r="B26" s="119"/>
      <c r="C26" s="109" t="s">
        <v>341</v>
      </c>
      <c r="D26" s="110">
        <v>31704.757468</v>
      </c>
      <c r="E26" s="110">
        <v>33520.27188</v>
      </c>
      <c r="F26" s="110">
        <v>33534.494724999997</v>
      </c>
      <c r="G26" s="110">
        <v>33080.401035000003</v>
      </c>
    </row>
    <row r="27" spans="1:7" ht="15" customHeight="1">
      <c r="A27" s="108"/>
      <c r="B27" s="119"/>
      <c r="C27" s="109" t="s">
        <v>342</v>
      </c>
      <c r="D27" s="110">
        <v>124547.845182</v>
      </c>
      <c r="E27" s="110">
        <v>110059.43243199999</v>
      </c>
      <c r="F27" s="110">
        <v>118590.891019</v>
      </c>
      <c r="G27" s="110">
        <v>118313.61246899999</v>
      </c>
    </row>
    <row r="28" spans="1:7" ht="15" customHeight="1">
      <c r="A28" s="108"/>
      <c r="B28" s="119"/>
      <c r="C28" s="109" t="s">
        <v>417</v>
      </c>
      <c r="D28" s="110">
        <v>41418.218424999999</v>
      </c>
      <c r="E28" s="110">
        <v>43651.962333015799</v>
      </c>
      <c r="F28" s="110">
        <v>57905.032860503401</v>
      </c>
      <c r="G28" s="110">
        <v>58321.520664999996</v>
      </c>
    </row>
    <row r="29" spans="1:7" ht="15" hidden="1" customHeight="1">
      <c r="A29" s="108"/>
      <c r="C29" s="109" t="s">
        <v>344</v>
      </c>
      <c r="D29" s="110">
        <v>0</v>
      </c>
      <c r="E29" s="110">
        <v>0</v>
      </c>
      <c r="F29" s="110">
        <v>0</v>
      </c>
      <c r="G29" s="110">
        <v>0</v>
      </c>
    </row>
    <row r="30" spans="1:7" ht="15" customHeight="1">
      <c r="A30" s="116"/>
      <c r="B30" s="109"/>
      <c r="C30" s="109" t="s">
        <v>345</v>
      </c>
      <c r="D30" s="110">
        <v>18303.162013000001</v>
      </c>
      <c r="E30" s="110">
        <v>19538.082785000002</v>
      </c>
      <c r="F30" s="110">
        <v>22102.078231000003</v>
      </c>
      <c r="G30" s="110">
        <v>22331.920420999999</v>
      </c>
    </row>
    <row r="31" spans="1:7" ht="15" customHeight="1">
      <c r="A31" s="116"/>
      <c r="B31" s="109"/>
      <c r="C31" s="109" t="s">
        <v>418</v>
      </c>
      <c r="D31" s="110">
        <v>50750.457724999993</v>
      </c>
      <c r="E31" s="110">
        <v>50654.233424999999</v>
      </c>
      <c r="F31" s="110">
        <v>54058.362557</v>
      </c>
      <c r="G31" s="110">
        <v>55403.771628000002</v>
      </c>
    </row>
    <row r="32" spans="1:7" ht="15" hidden="1" customHeight="1">
      <c r="A32" s="116"/>
      <c r="B32" s="109"/>
      <c r="C32" s="109" t="s">
        <v>349</v>
      </c>
      <c r="D32" s="110" t="e">
        <v>#REF!</v>
      </c>
      <c r="E32" s="110" t="e">
        <v>#REF!</v>
      </c>
      <c r="F32" s="110" t="e">
        <v>#REF!</v>
      </c>
      <c r="G32" s="110" t="e">
        <v>#REF!</v>
      </c>
    </row>
    <row r="33" spans="1:7" ht="15" hidden="1" customHeight="1">
      <c r="A33" s="116"/>
      <c r="B33" s="109"/>
      <c r="C33" s="109" t="s">
        <v>350</v>
      </c>
      <c r="D33" s="110" t="e">
        <v>#REF!</v>
      </c>
      <c r="E33" s="110" t="e">
        <v>#REF!</v>
      </c>
      <c r="F33" s="110" t="e">
        <v>#REF!</v>
      </c>
      <c r="G33" s="110" t="e">
        <v>#REF!</v>
      </c>
    </row>
    <row r="34" spans="1:7" ht="19.8">
      <c r="A34" s="118" t="s">
        <v>60</v>
      </c>
      <c r="B34" s="118"/>
      <c r="C34" s="118"/>
      <c r="D34" s="106">
        <v>516479.99945608078</v>
      </c>
      <c r="E34" s="106">
        <v>503844.53554311086</v>
      </c>
      <c r="F34" s="106">
        <v>514450.1131631108</v>
      </c>
      <c r="G34" s="106">
        <v>521836.30557091086</v>
      </c>
    </row>
    <row r="35" spans="1:7" ht="15" customHeight="1">
      <c r="A35" s="108"/>
      <c r="B35" s="120"/>
      <c r="C35" s="120" t="s">
        <v>351</v>
      </c>
      <c r="D35" s="111">
        <v>817.16940199999999</v>
      </c>
      <c r="E35" s="111">
        <v>929.35794499999997</v>
      </c>
      <c r="F35" s="111">
        <v>907.49298899999997</v>
      </c>
      <c r="G35" s="111">
        <v>865.04362300000003</v>
      </c>
    </row>
    <row r="36" spans="1:7" ht="15" customHeight="1">
      <c r="A36" s="108"/>
      <c r="B36" s="120"/>
      <c r="C36" s="120" t="s">
        <v>352</v>
      </c>
      <c r="D36" s="111">
        <v>74501.456088680861</v>
      </c>
      <c r="E36" s="111">
        <v>70422.853103490852</v>
      </c>
      <c r="F36" s="111">
        <v>75655.148502490862</v>
      </c>
      <c r="G36" s="111">
        <v>75364.445237490858</v>
      </c>
    </row>
    <row r="37" spans="1:7" ht="19.8">
      <c r="A37" s="108"/>
      <c r="B37" s="120"/>
      <c r="C37" s="120" t="s">
        <v>353</v>
      </c>
      <c r="D37" s="111">
        <v>19022.854481999999</v>
      </c>
      <c r="E37" s="111">
        <v>20123.087065159998</v>
      </c>
      <c r="F37" s="111">
        <v>20131.620772159997</v>
      </c>
      <c r="G37" s="111">
        <v>19859.164556960004</v>
      </c>
    </row>
    <row r="38" spans="1:7" ht="19.8" hidden="1">
      <c r="A38" s="108"/>
      <c r="B38" s="120"/>
      <c r="C38" s="120" t="s">
        <v>354</v>
      </c>
      <c r="D38" s="111">
        <v>0</v>
      </c>
      <c r="E38" s="111">
        <v>0</v>
      </c>
      <c r="F38" s="111">
        <v>0</v>
      </c>
      <c r="G38" s="111">
        <v>0</v>
      </c>
    </row>
    <row r="39" spans="1:7" ht="19.8">
      <c r="A39" s="108"/>
      <c r="B39" s="122"/>
      <c r="C39" s="122" t="s">
        <v>355</v>
      </c>
      <c r="D39" s="111">
        <v>418610.94271099992</v>
      </c>
      <c r="E39" s="111">
        <v>408283.87886190997</v>
      </c>
      <c r="F39" s="111">
        <v>413660.86692790996</v>
      </c>
      <c r="G39" s="111">
        <v>421674.64615891001</v>
      </c>
    </row>
    <row r="40" spans="1:7" ht="15" customHeight="1">
      <c r="A40" s="108"/>
      <c r="B40" s="120"/>
      <c r="C40" s="120" t="s">
        <v>419</v>
      </c>
      <c r="D40" s="111">
        <v>3527.5767723999998</v>
      </c>
      <c r="E40" s="111">
        <v>4085.3585675500008</v>
      </c>
      <c r="F40" s="111">
        <v>4094.9839715500007</v>
      </c>
      <c r="G40" s="111">
        <v>4073.0059945500011</v>
      </c>
    </row>
    <row r="41" spans="1:7" ht="19.8">
      <c r="A41" s="118" t="s">
        <v>69</v>
      </c>
      <c r="B41" s="126"/>
      <c r="C41" s="126"/>
      <c r="D41" s="127">
        <v>2203424.8680210309</v>
      </c>
      <c r="E41" s="127">
        <v>2184603.0871252269</v>
      </c>
      <c r="F41" s="127">
        <v>2190025.4707439998</v>
      </c>
      <c r="G41" s="127">
        <v>2176276.0322266179</v>
      </c>
    </row>
    <row r="42" spans="1:7" ht="19.8">
      <c r="A42" s="118" t="s">
        <v>420</v>
      </c>
      <c r="B42" s="253"/>
      <c r="C42" s="126"/>
      <c r="D42" s="128">
        <v>2177737.032682634</v>
      </c>
      <c r="E42" s="128">
        <v>2180766.6165864258</v>
      </c>
      <c r="F42" s="128">
        <v>2205795.5923096598</v>
      </c>
      <c r="G42" s="128">
        <v>2225388.2924613566</v>
      </c>
    </row>
    <row r="43" spans="1:7" ht="18.75" customHeight="1">
      <c r="B43" s="126" t="s">
        <v>361</v>
      </c>
      <c r="C43" s="126"/>
      <c r="D43" s="127">
        <v>913698.65949024889</v>
      </c>
      <c r="E43" s="127">
        <v>918328.94786699989</v>
      </c>
      <c r="F43" s="127">
        <v>922144.09744735993</v>
      </c>
      <c r="G43" s="127">
        <v>927037.20911399997</v>
      </c>
    </row>
    <row r="44" spans="1:7" ht="15" customHeight="1">
      <c r="B44" s="126" t="s">
        <v>89</v>
      </c>
      <c r="C44" s="126"/>
      <c r="D44" s="127">
        <v>380392.13561491272</v>
      </c>
      <c r="E44" s="127">
        <v>375791.81763299997</v>
      </c>
      <c r="F44" s="127">
        <v>374008.95494799997</v>
      </c>
      <c r="G44" s="127">
        <v>374975.42381599999</v>
      </c>
    </row>
    <row r="45" spans="1:7" ht="15" customHeight="1">
      <c r="B45" s="126" t="s">
        <v>362</v>
      </c>
      <c r="C45" s="126"/>
      <c r="D45" s="128">
        <v>315835.36354447226</v>
      </c>
      <c r="E45" s="128">
        <v>322918.09480842593</v>
      </c>
      <c r="F45" s="128">
        <v>341372.62945429998</v>
      </c>
      <c r="G45" s="128">
        <v>363419.76398286002</v>
      </c>
    </row>
    <row r="46" spans="1:7" ht="15" customHeight="1">
      <c r="B46" s="120"/>
      <c r="C46" s="120" t="s">
        <v>91</v>
      </c>
      <c r="D46" s="129">
        <v>77964.857340335919</v>
      </c>
      <c r="E46" s="129">
        <v>79573.170582335923</v>
      </c>
      <c r="F46" s="129">
        <v>81319.341504000011</v>
      </c>
      <c r="G46" s="129">
        <v>81577.773906999995</v>
      </c>
    </row>
    <row r="47" spans="1:7" ht="15" customHeight="1">
      <c r="B47" s="120"/>
      <c r="C47" s="120" t="s">
        <v>93</v>
      </c>
      <c r="D47" s="129">
        <v>170.63998900000001</v>
      </c>
      <c r="E47" s="129">
        <v>175.63998900000001</v>
      </c>
      <c r="F47" s="129">
        <v>187.13998900000001</v>
      </c>
      <c r="G47" s="129">
        <v>187.13998900000001</v>
      </c>
    </row>
    <row r="48" spans="1:7" s="131" customFormat="1" ht="15" customHeight="1">
      <c r="B48" s="132"/>
      <c r="C48" s="120" t="s">
        <v>421</v>
      </c>
      <c r="D48" s="129">
        <v>4801.7102599999998</v>
      </c>
      <c r="E48" s="129">
        <v>2847</v>
      </c>
      <c r="F48" s="129">
        <v>2847</v>
      </c>
      <c r="G48" s="129">
        <v>3160.9165029999999</v>
      </c>
    </row>
    <row r="49" spans="2:7" ht="15" hidden="1" customHeight="1">
      <c r="B49" s="120"/>
      <c r="C49" s="120" t="s">
        <v>97</v>
      </c>
      <c r="D49" s="129">
        <v>0</v>
      </c>
      <c r="E49" s="129">
        <v>0</v>
      </c>
      <c r="F49" s="129">
        <v>0</v>
      </c>
      <c r="G49" s="129">
        <v>0</v>
      </c>
    </row>
    <row r="50" spans="2:7" ht="15" customHeight="1">
      <c r="B50" s="120"/>
      <c r="C50" s="120" t="s">
        <v>422</v>
      </c>
      <c r="D50" s="129">
        <v>946.88442311999995</v>
      </c>
      <c r="E50" s="129">
        <v>941.88442343999998</v>
      </c>
      <c r="F50" s="129">
        <v>930.38442299999997</v>
      </c>
      <c r="G50" s="129">
        <v>930.38442299999997</v>
      </c>
    </row>
    <row r="51" spans="2:7" ht="15" customHeight="1">
      <c r="B51" s="120"/>
      <c r="C51" s="120" t="s">
        <v>364</v>
      </c>
      <c r="D51" s="129">
        <v>103485.11640310859</v>
      </c>
      <c r="E51" s="129">
        <v>103362.701231</v>
      </c>
      <c r="F51" s="129">
        <v>105101.701231</v>
      </c>
      <c r="G51" s="129">
        <v>111482.10484299999</v>
      </c>
    </row>
    <row r="52" spans="2:7" ht="15" customHeight="1">
      <c r="B52" s="120"/>
      <c r="C52" s="120" t="s">
        <v>365</v>
      </c>
      <c r="D52" s="129">
        <v>52.423170659999997</v>
      </c>
      <c r="E52" s="129">
        <v>58.066240999999998</v>
      </c>
      <c r="F52" s="129">
        <v>58.066240999999998</v>
      </c>
      <c r="G52" s="129">
        <v>82.298475999999994</v>
      </c>
    </row>
    <row r="53" spans="2:7" ht="15" customHeight="1">
      <c r="B53" s="120"/>
      <c r="C53" s="120" t="s">
        <v>423</v>
      </c>
      <c r="D53" s="129">
        <v>0</v>
      </c>
      <c r="E53" s="129">
        <v>1456.861343</v>
      </c>
      <c r="F53" s="129">
        <v>11492.7</v>
      </c>
      <c r="G53" s="129">
        <v>25802.281657</v>
      </c>
    </row>
    <row r="54" spans="2:7" ht="15" hidden="1" customHeight="1">
      <c r="B54" s="120"/>
      <c r="C54" s="120" t="s">
        <v>424</v>
      </c>
      <c r="D54" s="129">
        <v>0</v>
      </c>
      <c r="E54" s="129">
        <v>0</v>
      </c>
      <c r="F54" s="129">
        <v>0</v>
      </c>
      <c r="G54" s="129">
        <v>0</v>
      </c>
    </row>
    <row r="55" spans="2:7" ht="15" hidden="1" customHeight="1">
      <c r="B55" s="120"/>
      <c r="C55" s="120" t="s">
        <v>105</v>
      </c>
      <c r="D55" s="129">
        <v>0</v>
      </c>
      <c r="E55" s="129">
        <v>0</v>
      </c>
      <c r="F55" s="129">
        <v>0</v>
      </c>
      <c r="G55" s="129">
        <v>0</v>
      </c>
    </row>
    <row r="56" spans="2:7" ht="15" hidden="1" customHeight="1">
      <c r="B56" s="120"/>
      <c r="C56" s="120" t="s">
        <v>425</v>
      </c>
      <c r="D56" s="129">
        <v>0</v>
      </c>
      <c r="E56" s="129">
        <v>0</v>
      </c>
      <c r="F56" s="129">
        <v>0</v>
      </c>
      <c r="G56" s="129">
        <v>0</v>
      </c>
    </row>
    <row r="57" spans="2:7" ht="15" hidden="1" customHeight="1">
      <c r="B57" s="120"/>
      <c r="C57" s="120" t="s">
        <v>426</v>
      </c>
      <c r="D57" s="129">
        <v>0</v>
      </c>
      <c r="E57" s="129">
        <v>0</v>
      </c>
      <c r="F57" s="129">
        <v>0</v>
      </c>
      <c r="G57" s="129">
        <v>0</v>
      </c>
    </row>
    <row r="58" spans="2:7" ht="15" customHeight="1">
      <c r="B58" s="120"/>
      <c r="C58" s="120" t="s">
        <v>427</v>
      </c>
      <c r="D58" s="129">
        <v>46987.765108</v>
      </c>
      <c r="E58" s="129">
        <v>46179.421770649999</v>
      </c>
      <c r="F58" s="129">
        <v>47027.645821300001</v>
      </c>
      <c r="G58" s="129">
        <v>47808.720939999999</v>
      </c>
    </row>
    <row r="59" spans="2:7" ht="15" customHeight="1">
      <c r="B59" s="120"/>
      <c r="C59" s="120" t="s">
        <v>428</v>
      </c>
      <c r="D59" s="129">
        <v>3845.4933369815099</v>
      </c>
      <c r="E59" s="129">
        <v>3845.493336</v>
      </c>
      <c r="F59" s="129">
        <v>4321.5340759999999</v>
      </c>
      <c r="G59" s="129">
        <v>4329.6477960000002</v>
      </c>
    </row>
    <row r="60" spans="2:7" ht="15" hidden="1" customHeight="1">
      <c r="B60" s="120"/>
      <c r="C60" s="120" t="s">
        <v>429</v>
      </c>
      <c r="D60" s="129">
        <v>0</v>
      </c>
      <c r="E60" s="129">
        <v>0</v>
      </c>
      <c r="F60" s="129">
        <v>0</v>
      </c>
      <c r="G60" s="129">
        <v>0</v>
      </c>
    </row>
    <row r="61" spans="2:7" ht="15" customHeight="1">
      <c r="B61" s="120"/>
      <c r="C61" s="120" t="s">
        <v>430</v>
      </c>
      <c r="D61" s="129">
        <v>21240.010869999998</v>
      </c>
      <c r="E61" s="129">
        <v>20642.148799999999</v>
      </c>
      <c r="F61" s="129">
        <v>20509.205937999999</v>
      </c>
      <c r="G61" s="129">
        <v>20570.947801999999</v>
      </c>
    </row>
    <row r="62" spans="2:7" ht="15" hidden="1" customHeight="1">
      <c r="B62" s="120"/>
      <c r="C62" s="120" t="s">
        <v>113</v>
      </c>
      <c r="D62" s="129">
        <v>0</v>
      </c>
      <c r="E62" s="129">
        <v>0</v>
      </c>
      <c r="F62" s="129">
        <v>0</v>
      </c>
      <c r="G62" s="129">
        <v>0</v>
      </c>
    </row>
    <row r="63" spans="2:7" ht="15" hidden="1" customHeight="1">
      <c r="B63" s="120"/>
      <c r="C63" s="120" t="s">
        <v>431</v>
      </c>
      <c r="D63" s="129">
        <v>0</v>
      </c>
      <c r="E63" s="129">
        <v>0</v>
      </c>
      <c r="F63" s="129">
        <v>0</v>
      </c>
      <c r="G63" s="129">
        <v>0</v>
      </c>
    </row>
    <row r="64" spans="2:7" ht="15" hidden="1" customHeight="1">
      <c r="B64" s="120"/>
      <c r="C64" s="120" t="s">
        <v>432</v>
      </c>
      <c r="D64" s="129">
        <v>0</v>
      </c>
      <c r="E64" s="129">
        <v>0</v>
      </c>
      <c r="F64" s="129">
        <v>0</v>
      </c>
      <c r="G64" s="129">
        <v>0</v>
      </c>
    </row>
    <row r="65" spans="1:7" ht="15" hidden="1" customHeight="1">
      <c r="B65" s="120"/>
      <c r="C65" s="120" t="s">
        <v>116</v>
      </c>
      <c r="D65" s="129">
        <v>21240.010869999998</v>
      </c>
      <c r="E65" s="129">
        <v>20642.148799999999</v>
      </c>
      <c r="F65" s="129">
        <v>20509.205937999999</v>
      </c>
      <c r="G65" s="129">
        <v>20570.947801999999</v>
      </c>
    </row>
    <row r="66" spans="1:7" ht="15" customHeight="1">
      <c r="B66" s="120"/>
      <c r="C66" s="120" t="s">
        <v>433</v>
      </c>
      <c r="D66" s="129">
        <v>4000</v>
      </c>
      <c r="E66" s="129">
        <v>4000</v>
      </c>
      <c r="F66" s="129">
        <v>4000</v>
      </c>
      <c r="G66" s="129">
        <v>4000</v>
      </c>
    </row>
    <row r="67" spans="1:7" ht="15" hidden="1" customHeight="1">
      <c r="B67" s="120"/>
      <c r="C67" s="120" t="s">
        <v>434</v>
      </c>
      <c r="D67" s="129">
        <v>0</v>
      </c>
      <c r="E67" s="129">
        <v>0</v>
      </c>
      <c r="F67" s="129">
        <v>0</v>
      </c>
      <c r="G67" s="129">
        <v>0</v>
      </c>
    </row>
    <row r="68" spans="1:7" ht="15" hidden="1" customHeight="1">
      <c r="B68" s="120"/>
      <c r="C68" s="120" t="s">
        <v>435</v>
      </c>
      <c r="D68" s="129">
        <v>0</v>
      </c>
      <c r="E68" s="129">
        <v>0</v>
      </c>
      <c r="F68" s="129">
        <v>0</v>
      </c>
      <c r="G68" s="129">
        <v>0</v>
      </c>
    </row>
    <row r="69" spans="1:7" ht="15" customHeight="1">
      <c r="B69" s="120"/>
      <c r="C69" s="120" t="s">
        <v>436</v>
      </c>
      <c r="D69" s="129">
        <v>27453.390513401439</v>
      </c>
      <c r="E69" s="129">
        <v>35267.624309999999</v>
      </c>
      <c r="F69" s="129">
        <v>34971.885117999998</v>
      </c>
      <c r="G69" s="129">
        <v>34993.774923999998</v>
      </c>
    </row>
    <row r="70" spans="1:7" ht="15" customHeight="1">
      <c r="B70" s="120"/>
      <c r="C70" s="120" t="s">
        <v>437</v>
      </c>
      <c r="D70" s="129">
        <v>17375.933973864816</v>
      </c>
      <c r="E70" s="129">
        <v>16994.418614000002</v>
      </c>
      <c r="F70" s="129">
        <v>21019.521011000001</v>
      </c>
      <c r="G70" s="129">
        <v>20949.91305286</v>
      </c>
    </row>
    <row r="71" spans="1:7" ht="15" hidden="1" customHeight="1">
      <c r="B71" s="120"/>
      <c r="C71" s="120" t="s">
        <v>119</v>
      </c>
      <c r="D71" s="129">
        <v>0</v>
      </c>
      <c r="E71" s="129">
        <v>0</v>
      </c>
      <c r="F71" s="129">
        <v>0</v>
      </c>
      <c r="G71" s="129">
        <v>0</v>
      </c>
    </row>
    <row r="72" spans="1:7" ht="15" hidden="1" customHeight="1">
      <c r="B72" s="120"/>
      <c r="C72" s="120" t="s">
        <v>120</v>
      </c>
      <c r="D72" s="129">
        <v>0</v>
      </c>
      <c r="E72" s="129">
        <v>0</v>
      </c>
      <c r="F72" s="129">
        <v>0</v>
      </c>
      <c r="G72" s="129">
        <v>0</v>
      </c>
    </row>
    <row r="73" spans="1:7" ht="15" customHeight="1">
      <c r="B73" s="120"/>
      <c r="C73" s="120" t="s">
        <v>438</v>
      </c>
      <c r="D73" s="129">
        <v>151.36084099999999</v>
      </c>
      <c r="E73" s="129">
        <v>125.792974</v>
      </c>
      <c r="F73" s="129">
        <v>126.92337499999999</v>
      </c>
      <c r="G73" s="129">
        <v>125.354315</v>
      </c>
    </row>
    <row r="74" spans="1:7" ht="15" customHeight="1">
      <c r="B74" s="120"/>
      <c r="C74" s="120" t="s">
        <v>439</v>
      </c>
      <c r="D74" s="129">
        <v>2398.2575379999998</v>
      </c>
      <c r="E74" s="129">
        <v>2486.3514169999999</v>
      </c>
      <c r="F74" s="129">
        <v>2498.06095</v>
      </c>
      <c r="G74" s="129">
        <v>2456.9855779999998</v>
      </c>
    </row>
    <row r="75" spans="1:7" ht="15" customHeight="1">
      <c r="B75" s="120"/>
      <c r="C75" s="120" t="s">
        <v>520</v>
      </c>
      <c r="D75" s="129">
        <v>4961.5197770000004</v>
      </c>
      <c r="E75" s="129">
        <v>4961.5197770000004</v>
      </c>
      <c r="F75" s="129">
        <v>4961.5197770000004</v>
      </c>
      <c r="G75" s="129">
        <v>4961.5197770000004</v>
      </c>
    </row>
    <row r="76" spans="1:7" s="131" customFormat="1" ht="23.25" customHeight="1">
      <c r="B76" s="126" t="s">
        <v>382</v>
      </c>
      <c r="C76" s="120"/>
      <c r="D76" s="128">
        <v>567810.87403299997</v>
      </c>
      <c r="E76" s="128">
        <v>563727.75627799996</v>
      </c>
      <c r="F76" s="128">
        <v>568269.91045999993</v>
      </c>
      <c r="G76" s="128">
        <v>559955.89554849686</v>
      </c>
    </row>
    <row r="77" spans="1:7" s="115" customFormat="1" ht="19.5" customHeight="1">
      <c r="A77" s="139"/>
      <c r="B77" s="126"/>
      <c r="C77" s="200" t="s">
        <v>383</v>
      </c>
      <c r="D77" s="111">
        <v>358936.75206099998</v>
      </c>
      <c r="E77" s="111">
        <v>359324.70859899995</v>
      </c>
      <c r="F77" s="111">
        <v>359517.96284999995</v>
      </c>
      <c r="G77" s="111">
        <v>359515.53735999996</v>
      </c>
    </row>
    <row r="78" spans="1:7" s="115" customFormat="1" ht="18.75" customHeight="1">
      <c r="A78" s="139"/>
      <c r="B78" s="126"/>
      <c r="C78" s="200" t="s">
        <v>384</v>
      </c>
      <c r="D78" s="111">
        <v>208874.12197199999</v>
      </c>
      <c r="E78" s="111">
        <v>204403.04767900001</v>
      </c>
      <c r="F78" s="111">
        <v>208751.94760999997</v>
      </c>
      <c r="G78" s="111">
        <v>200440.35818849696</v>
      </c>
    </row>
    <row r="79" spans="1:7" ht="15" hidden="1" customHeight="1">
      <c r="A79" s="138"/>
      <c r="C79" s="120"/>
      <c r="D79" s="111" t="e">
        <v>#REF!</v>
      </c>
      <c r="E79" s="111" t="e">
        <v>#REF!</v>
      </c>
      <c r="F79" s="111" t="e">
        <v>#REF!</v>
      </c>
      <c r="G79" s="111" t="e">
        <v>#REF!</v>
      </c>
    </row>
    <row r="80" spans="1:7" s="115" customFormat="1" ht="23.25" hidden="1" customHeight="1">
      <c r="A80" s="126" t="s">
        <v>385</v>
      </c>
      <c r="B80" s="254"/>
      <c r="C80" s="126"/>
      <c r="D80" s="128" t="e">
        <v>#REF!</v>
      </c>
      <c r="E80" s="128" t="e">
        <v>#REF!</v>
      </c>
      <c r="F80" s="128" t="e">
        <v>#REF!</v>
      </c>
      <c r="G80" s="128" t="e">
        <v>#REF!</v>
      </c>
    </row>
    <row r="82" spans="1:7" s="138" customFormat="1" ht="15.6" customHeight="1">
      <c r="A82" s="118" t="s">
        <v>440</v>
      </c>
      <c r="B82" s="94"/>
      <c r="C82" s="120"/>
      <c r="D82" s="106">
        <v>25687.835338396952</v>
      </c>
      <c r="E82" s="106">
        <v>3836.470538801048</v>
      </c>
      <c r="F82" s="106">
        <v>-15770.121565659996</v>
      </c>
      <c r="G82" s="106">
        <v>-49112.2602347387</v>
      </c>
    </row>
    <row r="83" spans="1:7" s="140" customFormat="1" ht="4.5" customHeight="1">
      <c r="A83" s="138"/>
      <c r="B83" s="94"/>
      <c r="C83" s="120"/>
      <c r="D83" s="111"/>
      <c r="E83" s="111"/>
      <c r="F83" s="111"/>
      <c r="G83" s="111"/>
    </row>
    <row r="84" spans="1:7" s="140" customFormat="1" ht="19.5" customHeight="1">
      <c r="A84" s="126" t="s">
        <v>441</v>
      </c>
      <c r="B84" s="254"/>
      <c r="C84" s="120"/>
      <c r="D84" s="128">
        <v>16625.212954571693</v>
      </c>
      <c r="E84" s="128">
        <v>13180.577957219448</v>
      </c>
      <c r="F84" s="128">
        <v>11699.249931878157</v>
      </c>
      <c r="G84" s="128">
        <v>12262.033743154041</v>
      </c>
    </row>
    <row r="85" spans="1:7" s="140" customFormat="1" ht="19.5" customHeight="1">
      <c r="A85" s="126"/>
      <c r="B85" s="126" t="s">
        <v>442</v>
      </c>
      <c r="C85" s="120"/>
      <c r="D85" s="128">
        <v>-5773.8673375277249</v>
      </c>
      <c r="E85" s="128">
        <v>-5775.1668321505485</v>
      </c>
      <c r="F85" s="128">
        <v>-7227.2919262218438</v>
      </c>
      <c r="G85" s="128">
        <v>-6756.8730526399577</v>
      </c>
    </row>
    <row r="86" spans="1:7" s="140" customFormat="1" ht="18" customHeight="1">
      <c r="A86" s="126"/>
      <c r="B86" s="126" t="s">
        <v>443</v>
      </c>
      <c r="C86" s="120"/>
      <c r="D86" s="128">
        <v>22399.080292099417</v>
      </c>
      <c r="E86" s="128">
        <v>18955.744789369997</v>
      </c>
      <c r="F86" s="128">
        <v>18926.541858100001</v>
      </c>
      <c r="G86" s="128">
        <v>19018.906795793999</v>
      </c>
    </row>
    <row r="87" spans="1:7" s="140" customFormat="1" ht="22.5" customHeight="1">
      <c r="A87" s="126"/>
      <c r="B87" s="254"/>
      <c r="C87" s="120" t="s">
        <v>444</v>
      </c>
      <c r="D87" s="129">
        <v>1269.0292139999999</v>
      </c>
      <c r="E87" s="129">
        <v>1269.0292139999999</v>
      </c>
      <c r="F87" s="129">
        <v>1269.0292139999999</v>
      </c>
      <c r="G87" s="129">
        <v>1269.0292139999999</v>
      </c>
    </row>
    <row r="88" spans="1:7" s="140" customFormat="1" ht="22.5" hidden="1" customHeight="1">
      <c r="A88" s="126"/>
      <c r="B88" s="254"/>
      <c r="C88" s="120" t="s">
        <v>445</v>
      </c>
      <c r="D88" s="129">
        <v>0</v>
      </c>
      <c r="E88" s="129">
        <v>0</v>
      </c>
      <c r="F88" s="129">
        <v>0</v>
      </c>
      <c r="G88" s="129">
        <v>0</v>
      </c>
    </row>
    <row r="89" spans="1:7" s="140" customFormat="1" ht="22.5" customHeight="1">
      <c r="A89" s="126"/>
      <c r="B89" s="254"/>
      <c r="C89" s="120" t="s">
        <v>446</v>
      </c>
      <c r="D89" s="129">
        <v>2627.6070129999998</v>
      </c>
      <c r="E89" s="129">
        <v>2567.2384958899997</v>
      </c>
      <c r="F89" s="129">
        <v>2671.4347775400001</v>
      </c>
      <c r="G89" s="129">
        <v>2876.1583335100004</v>
      </c>
    </row>
    <row r="90" spans="1:7" s="140" customFormat="1" ht="22.5" customHeight="1">
      <c r="A90" s="126"/>
      <c r="B90" s="254"/>
      <c r="C90" s="120" t="s">
        <v>447</v>
      </c>
      <c r="D90" s="129">
        <v>13187.333983074399</v>
      </c>
      <c r="E90" s="129">
        <v>14087.364682479998</v>
      </c>
      <c r="F90" s="129">
        <v>13733.233980560002</v>
      </c>
      <c r="G90" s="129">
        <v>13039.566489523999</v>
      </c>
    </row>
    <row r="91" spans="1:7" s="140" customFormat="1" ht="22.5" hidden="1" customHeight="1">
      <c r="A91" s="126"/>
      <c r="B91" s="254"/>
      <c r="C91" s="120" t="s">
        <v>448</v>
      </c>
      <c r="D91" s="129">
        <v>0</v>
      </c>
      <c r="E91" s="129">
        <v>0</v>
      </c>
      <c r="F91" s="129">
        <v>0</v>
      </c>
      <c r="G91" s="129">
        <v>0</v>
      </c>
    </row>
    <row r="92" spans="1:7" s="140" customFormat="1" ht="22.5" hidden="1" customHeight="1">
      <c r="A92" s="126"/>
      <c r="B92" s="254"/>
      <c r="C92" s="120" t="s">
        <v>449</v>
      </c>
      <c r="D92" s="129">
        <v>0</v>
      </c>
      <c r="E92" s="129">
        <v>0</v>
      </c>
      <c r="F92" s="129">
        <v>0</v>
      </c>
      <c r="G92" s="129">
        <v>0</v>
      </c>
    </row>
    <row r="93" spans="1:7" s="140" customFormat="1" ht="19.5" customHeight="1">
      <c r="A93" s="126"/>
      <c r="B93" s="254"/>
      <c r="C93" s="120" t="s">
        <v>450</v>
      </c>
      <c r="D93" s="129">
        <v>-1598.67965797498</v>
      </c>
      <c r="E93" s="129">
        <v>1032.1123970000001</v>
      </c>
      <c r="F93" s="129">
        <v>1252.8438860000001</v>
      </c>
      <c r="G93" s="129">
        <v>1834.1527587600001</v>
      </c>
    </row>
    <row r="94" spans="1:7" s="140" customFormat="1" ht="19.5" customHeight="1">
      <c r="A94" s="126"/>
      <c r="B94" s="254"/>
      <c r="C94" s="120" t="s">
        <v>451</v>
      </c>
      <c r="D94" s="129">
        <v>6913.7897400000002</v>
      </c>
      <c r="E94" s="129">
        <v>0</v>
      </c>
      <c r="F94" s="129">
        <v>0</v>
      </c>
      <c r="G94" s="129">
        <v>0</v>
      </c>
    </row>
    <row r="95" spans="1:7" s="140" customFormat="1" ht="4.5" customHeight="1">
      <c r="A95" s="126"/>
      <c r="B95" s="254"/>
      <c r="C95" s="120"/>
      <c r="D95" s="128"/>
      <c r="E95" s="128"/>
      <c r="F95" s="128"/>
      <c r="G95" s="128"/>
    </row>
    <row r="96" spans="1:7" s="140" customFormat="1" ht="19.5" customHeight="1">
      <c r="A96" s="126" t="s">
        <v>452</v>
      </c>
      <c r="B96" s="254"/>
      <c r="C96" s="120"/>
      <c r="D96" s="128">
        <v>9062.622383825259</v>
      </c>
      <c r="E96" s="128">
        <v>-9344.1074184183999</v>
      </c>
      <c r="F96" s="128">
        <v>-27469.371497538152</v>
      </c>
      <c r="G96" s="128">
        <v>-61374.293977892739</v>
      </c>
    </row>
    <row r="97" spans="1:7" ht="19.8">
      <c r="A97" s="126" t="s">
        <v>453</v>
      </c>
      <c r="B97" s="120"/>
      <c r="C97" s="255"/>
      <c r="D97" s="128">
        <v>0</v>
      </c>
      <c r="E97" s="128">
        <v>0</v>
      </c>
      <c r="F97" s="128">
        <v>0</v>
      </c>
      <c r="G97" s="128">
        <v>0</v>
      </c>
    </row>
    <row r="98" spans="1:7" ht="19.8">
      <c r="A98" s="118" t="s">
        <v>454</v>
      </c>
      <c r="B98" s="126"/>
      <c r="C98" s="126"/>
      <c r="D98" s="128">
        <v>9062.622383825259</v>
      </c>
      <c r="E98" s="128">
        <v>-9344.1074184183999</v>
      </c>
      <c r="F98" s="128">
        <v>-27469.371497538152</v>
      </c>
      <c r="G98" s="128">
        <v>-61374.293977892739</v>
      </c>
    </row>
    <row r="99" spans="1:7" ht="3.75" customHeight="1">
      <c r="A99" s="141"/>
      <c r="B99" s="142"/>
      <c r="C99" s="142"/>
      <c r="D99" s="143"/>
      <c r="E99" s="143"/>
      <c r="F99" s="143"/>
      <c r="G99" s="143"/>
    </row>
    <row r="100" spans="1:7" ht="15" hidden="1" customHeight="1">
      <c r="A100" s="144" t="s">
        <v>392</v>
      </c>
      <c r="B100" s="145"/>
      <c r="C100" s="145"/>
      <c r="D100" s="146"/>
      <c r="E100" s="147"/>
      <c r="F100" s="147"/>
      <c r="G100" s="147"/>
    </row>
    <row r="101" spans="1:7" ht="15" hidden="1" customHeight="1">
      <c r="A101" s="119"/>
      <c r="B101" s="120" t="s">
        <v>393</v>
      </c>
      <c r="C101" s="120"/>
      <c r="D101" s="112"/>
      <c r="E101" s="130"/>
      <c r="F101" s="130"/>
      <c r="G101" s="130"/>
    </row>
    <row r="102" spans="1:7" ht="15" hidden="1" customHeight="1">
      <c r="A102" s="119"/>
      <c r="B102" s="120" t="s">
        <v>394</v>
      </c>
      <c r="C102" s="120"/>
      <c r="D102" s="112"/>
      <c r="E102" s="130"/>
      <c r="F102" s="130"/>
      <c r="G102" s="130"/>
    </row>
    <row r="103" spans="1:7" ht="15" hidden="1" customHeight="1">
      <c r="A103" s="119"/>
      <c r="B103" s="120" t="s">
        <v>395</v>
      </c>
      <c r="C103" s="120"/>
      <c r="D103" s="112"/>
      <c r="E103" s="130"/>
      <c r="F103" s="130"/>
      <c r="G103" s="130"/>
    </row>
    <row r="104" spans="1:7" ht="15" hidden="1" customHeight="1">
      <c r="A104" s="119"/>
      <c r="B104" s="120"/>
      <c r="C104" s="148" t="s">
        <v>396</v>
      </c>
      <c r="D104" s="112"/>
      <c r="E104" s="121"/>
      <c r="F104" s="121"/>
      <c r="G104" s="121"/>
    </row>
    <row r="105" spans="1:7" ht="15" hidden="1" customHeight="1">
      <c r="A105" s="119"/>
      <c r="B105" s="120"/>
      <c r="C105" s="120" t="s">
        <v>397</v>
      </c>
      <c r="D105" s="112"/>
      <c r="E105" s="121"/>
      <c r="F105" s="121"/>
      <c r="G105" s="121"/>
    </row>
    <row r="106" spans="1:7" ht="15" hidden="1" customHeight="1">
      <c r="A106" s="119"/>
      <c r="B106" s="120"/>
      <c r="C106" s="120" t="s">
        <v>398</v>
      </c>
      <c r="D106" s="112"/>
      <c r="E106" s="121"/>
      <c r="F106" s="121"/>
      <c r="G106" s="121"/>
    </row>
    <row r="107" spans="1:7" ht="15" hidden="1" customHeight="1">
      <c r="A107" s="119"/>
      <c r="B107" s="120" t="s">
        <v>399</v>
      </c>
      <c r="C107" s="120"/>
      <c r="D107" s="112"/>
      <c r="E107" s="130"/>
      <c r="F107" s="130"/>
      <c r="G107" s="130"/>
    </row>
    <row r="108" spans="1:7" ht="15" hidden="1" customHeight="1">
      <c r="A108" s="119"/>
      <c r="B108" s="120" t="s">
        <v>400</v>
      </c>
      <c r="C108" s="120"/>
      <c r="D108" s="112"/>
      <c r="E108" s="130"/>
      <c r="F108" s="130"/>
      <c r="G108" s="130"/>
    </row>
    <row r="109" spans="1:7" ht="15" hidden="1" customHeight="1">
      <c r="A109" s="119"/>
      <c r="B109" s="120" t="s">
        <v>401</v>
      </c>
      <c r="C109" s="120"/>
      <c r="D109" s="112"/>
      <c r="E109" s="130"/>
      <c r="F109" s="130"/>
      <c r="G109" s="130"/>
    </row>
    <row r="110" spans="1:7" ht="15" hidden="1" customHeight="1">
      <c r="A110" s="119"/>
      <c r="B110" s="120" t="s">
        <v>402</v>
      </c>
      <c r="C110" s="120"/>
      <c r="D110" s="112"/>
      <c r="E110" s="130"/>
      <c r="F110" s="130"/>
      <c r="G110" s="130"/>
    </row>
    <row r="111" spans="1:7" ht="15" hidden="1" customHeight="1">
      <c r="A111" s="119"/>
      <c r="B111" s="120" t="s">
        <v>403</v>
      </c>
      <c r="C111" s="120"/>
      <c r="D111" s="112"/>
      <c r="E111" s="130"/>
      <c r="F111" s="130"/>
      <c r="G111" s="130"/>
    </row>
    <row r="113" spans="1:7" ht="15" hidden="1" customHeight="1">
      <c r="A113" s="150" t="s">
        <v>404</v>
      </c>
      <c r="B113" s="151"/>
      <c r="C113" s="151"/>
      <c r="D113" s="107"/>
      <c r="E113" s="103"/>
      <c r="F113" s="103"/>
      <c r="G113" s="103"/>
    </row>
    <row r="114" spans="1:7" ht="15" hidden="1" customHeight="1">
      <c r="A114" s="150" t="s">
        <v>405</v>
      </c>
      <c r="B114" s="151"/>
      <c r="C114" s="151"/>
      <c r="D114" s="107"/>
      <c r="E114" s="103"/>
      <c r="F114" s="103"/>
      <c r="G114" s="103"/>
    </row>
    <row r="115" spans="1:7" ht="15" hidden="1" customHeight="1">
      <c r="A115" s="152" t="s">
        <v>406</v>
      </c>
      <c r="B115" s="153"/>
      <c r="C115" s="153"/>
      <c r="D115" s="107"/>
      <c r="E115" s="154"/>
      <c r="F115" s="154"/>
      <c r="G115" s="154"/>
    </row>
    <row r="116" spans="1:7" ht="15" hidden="1" customHeight="1">
      <c r="A116" s="155" t="s">
        <v>407</v>
      </c>
      <c r="B116" s="142"/>
      <c r="C116" s="142"/>
      <c r="D116" s="143"/>
      <c r="E116" s="149"/>
      <c r="F116" s="149"/>
      <c r="G116" s="149"/>
    </row>
    <row r="117" spans="1:7" ht="9" customHeight="1">
      <c r="A117" s="118"/>
      <c r="B117" s="126"/>
      <c r="C117" s="126"/>
    </row>
    <row r="118" spans="1:7" ht="33" hidden="1" customHeight="1">
      <c r="A118" s="156" t="s">
        <v>408</v>
      </c>
      <c r="B118" s="157"/>
      <c r="C118" s="157"/>
      <c r="D118" s="158"/>
      <c r="E118" s="158" t="e">
        <v>#REF!</v>
      </c>
      <c r="F118" s="158" t="e">
        <v>#REF!</v>
      </c>
      <c r="G118" s="158" t="e">
        <v>#REF!</v>
      </c>
    </row>
    <row r="119" spans="1:7" ht="15" hidden="1" customHeight="1">
      <c r="A119" s="156" t="s">
        <v>409</v>
      </c>
      <c r="B119" s="157"/>
      <c r="C119" s="157"/>
      <c r="D119" s="159"/>
      <c r="E119" s="158" t="e">
        <v>#REF!</v>
      </c>
      <c r="F119" s="158" t="e">
        <v>#REF!</v>
      </c>
      <c r="G119" s="158" t="e">
        <v>#REF!</v>
      </c>
    </row>
    <row r="120" spans="1:7" ht="26.25" hidden="1" customHeight="1"/>
    <row r="121" spans="1:7" s="206" customFormat="1" ht="23.4">
      <c r="B121" s="399" t="s">
        <v>410</v>
      </c>
      <c r="C121" s="206" t="s">
        <v>411</v>
      </c>
    </row>
    <row r="122" spans="1:7" s="206" customFormat="1" ht="23.4">
      <c r="B122" s="399" t="s">
        <v>412</v>
      </c>
      <c r="C122" s="206" t="s">
        <v>413</v>
      </c>
    </row>
    <row r="123" spans="1:7" s="206" customFormat="1" ht="40.950000000000003" customHeight="1">
      <c r="B123" s="399" t="s">
        <v>414</v>
      </c>
      <c r="C123" s="591" t="s">
        <v>519</v>
      </c>
      <c r="D123" s="591"/>
      <c r="E123" s="591"/>
      <c r="F123" s="591"/>
      <c r="G123" s="591"/>
    </row>
    <row r="124" spans="1:7" ht="28.5" customHeight="1">
      <c r="A124" s="214" t="s">
        <v>455</v>
      </c>
      <c r="B124" s="213"/>
      <c r="C124" s="206"/>
    </row>
    <row r="125" spans="1:7" ht="15" customHeight="1">
      <c r="A125" s="27" t="s">
        <v>133</v>
      </c>
      <c r="E125" s="95"/>
      <c r="F125" s="95"/>
      <c r="G125" s="95"/>
    </row>
    <row r="126" spans="1:7" ht="15" customHeight="1">
      <c r="A126" s="27" t="s">
        <v>14</v>
      </c>
    </row>
  </sheetData>
  <mergeCells count="2">
    <mergeCell ref="A2:C2"/>
    <mergeCell ref="C123:G123"/>
  </mergeCells>
  <printOptions horizontalCentered="1"/>
  <pageMargins left="3.937007874015748E-2" right="3.937007874015748E-2" top="0.15748031496062992" bottom="0.11811023622047245" header="7.874015748031496E-2" footer="0"/>
  <pageSetup paperSize="8" scale="71" orientation="portrait" copies="4" r:id="rId1"/>
  <headerFooter alignWithMargins="0">
    <oddHeader>&amp;LSECRETARIA DE ORÇAMENTO FEDERAL - SOF
SECRETARIA ADJUNTA PARA ASSUNTOS FISCAIS - SEAFI
COORDENAÇÃO-GERAL DE AVALIAÇÃO MACROECONÔMICA - CGMAC
COORDENAÇÃO DE AVALIAÇÃO MACROFISCAL - COFIS&amp;R&amp;D
&amp;T</oddHeader>
    <oddFooter>&amp;R&amp;F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38996-23CB-41C1-8EBB-1A6FEDC55F69}">
  <sheetPr>
    <pageSetUpPr fitToPage="1"/>
  </sheetPr>
  <dimension ref="A2:I44"/>
  <sheetViews>
    <sheetView showGridLines="0" zoomScaleNormal="100" workbookViewId="0">
      <selection activeCell="A4" sqref="A4:C4"/>
    </sheetView>
  </sheetViews>
  <sheetFormatPr defaultColWidth="9.109375" defaultRowHeight="13.2"/>
  <cols>
    <col min="1" max="1" width="2" style="437" customWidth="1"/>
    <col min="2" max="2" width="2.44140625" style="437" customWidth="1"/>
    <col min="3" max="3" width="47.88671875" style="437" customWidth="1"/>
    <col min="4" max="4" width="16.33203125" style="437" customWidth="1"/>
    <col min="5" max="5" width="15.88671875" style="437" customWidth="1"/>
    <col min="6" max="6" width="16.6640625" style="437" customWidth="1"/>
    <col min="7" max="7" width="15.5546875" style="437" customWidth="1"/>
    <col min="8" max="8" width="19.6640625" style="437" customWidth="1"/>
    <col min="9" max="10" width="9.109375" style="437"/>
    <col min="11" max="11" width="17" style="437" customWidth="1"/>
    <col min="12" max="16384" width="9.109375" style="437"/>
  </cols>
  <sheetData>
    <row r="2" spans="1:8" ht="18">
      <c r="A2" s="592" t="s">
        <v>677</v>
      </c>
      <c r="B2" s="592"/>
      <c r="C2" s="592"/>
      <c r="D2" s="592"/>
      <c r="E2" s="592"/>
      <c r="F2" s="592"/>
      <c r="G2" s="592"/>
    </row>
    <row r="3" spans="1:8" ht="14.4" thickBot="1">
      <c r="G3" s="482" t="s">
        <v>676</v>
      </c>
    </row>
    <row r="4" spans="1:8" ht="42" thickBot="1">
      <c r="A4" s="593" t="s">
        <v>16</v>
      </c>
      <c r="B4" s="594"/>
      <c r="C4" s="594"/>
      <c r="D4" s="481" t="s">
        <v>675</v>
      </c>
      <c r="E4" s="481" t="s">
        <v>674</v>
      </c>
      <c r="F4" s="481" t="s">
        <v>498</v>
      </c>
      <c r="G4" s="480" t="s">
        <v>673</v>
      </c>
    </row>
    <row r="5" spans="1:8" ht="14.4" thickBot="1">
      <c r="A5" s="479" t="s">
        <v>672</v>
      </c>
      <c r="B5" s="478"/>
      <c r="C5" s="477"/>
      <c r="D5" s="476">
        <v>527909.911474864</v>
      </c>
      <c r="E5" s="476">
        <v>529019.26760410494</v>
      </c>
      <c r="F5" s="475">
        <v>529856.17582223157</v>
      </c>
      <c r="G5" s="474">
        <v>836.90821812663489</v>
      </c>
      <c r="H5" s="459"/>
    </row>
    <row r="6" spans="1:8" ht="13.8">
      <c r="A6" s="469"/>
      <c r="B6" s="468" t="s">
        <v>671</v>
      </c>
      <c r="C6" s="467"/>
      <c r="D6" s="465">
        <v>825.69872177105628</v>
      </c>
      <c r="E6" s="465">
        <v>929.10904226227331</v>
      </c>
      <c r="F6" s="465">
        <v>871.36338324257372</v>
      </c>
      <c r="G6" s="465">
        <v>-57.745659019699488</v>
      </c>
      <c r="H6" s="459"/>
    </row>
    <row r="7" spans="1:8" ht="27.6">
      <c r="A7" s="464"/>
      <c r="B7" s="463"/>
      <c r="C7" s="462" t="s">
        <v>670</v>
      </c>
      <c r="D7" s="461">
        <v>817.16940199999999</v>
      </c>
      <c r="E7" s="461">
        <v>907.49298899999997</v>
      </c>
      <c r="F7" s="461">
        <v>865.04362300000003</v>
      </c>
      <c r="G7" s="460">
        <v>-42.449365999999941</v>
      </c>
      <c r="H7" s="459"/>
    </row>
    <row r="8" spans="1:8" ht="13.8">
      <c r="A8" s="464"/>
      <c r="B8" s="463"/>
      <c r="C8" s="462" t="s">
        <v>655</v>
      </c>
      <c r="D8" s="460">
        <v>8.5293197710562705</v>
      </c>
      <c r="E8" s="461">
        <v>21.616053262273301</v>
      </c>
      <c r="F8" s="460">
        <v>6.31976024257375</v>
      </c>
      <c r="G8" s="460">
        <v>-15.296293019699551</v>
      </c>
      <c r="H8" s="459"/>
    </row>
    <row r="9" spans="1:8" ht="13.8">
      <c r="A9" s="469"/>
      <c r="B9" s="468" t="s">
        <v>669</v>
      </c>
      <c r="C9" s="467"/>
      <c r="D9" s="466">
        <v>74501.456088680861</v>
      </c>
      <c r="E9" s="466">
        <v>75536.336232000001</v>
      </c>
      <c r="F9" s="466">
        <v>75364.445237490858</v>
      </c>
      <c r="G9" s="465">
        <v>-171.89099450914364</v>
      </c>
      <c r="H9" s="459"/>
    </row>
    <row r="10" spans="1:8" ht="27.6">
      <c r="A10" s="464"/>
      <c r="B10" s="463"/>
      <c r="C10" s="462" t="s">
        <v>668</v>
      </c>
      <c r="D10" s="460">
        <v>65206.966692000002</v>
      </c>
      <c r="E10" s="461">
        <v>65206.966691000001</v>
      </c>
      <c r="F10" s="460">
        <v>65094.441802289999</v>
      </c>
      <c r="G10" s="460">
        <v>-112.52488871000241</v>
      </c>
      <c r="H10" s="459"/>
    </row>
    <row r="11" spans="1:8" ht="13.8">
      <c r="A11" s="464"/>
      <c r="B11" s="463"/>
      <c r="C11" s="473" t="s">
        <v>667</v>
      </c>
      <c r="D11" s="460">
        <v>242.45107568085999</v>
      </c>
      <c r="E11" s="461">
        <v>242.451076</v>
      </c>
      <c r="F11" s="460">
        <v>242.45107568085999</v>
      </c>
      <c r="G11" s="460">
        <v>-3.1914001397126412E-7</v>
      </c>
      <c r="H11" s="459"/>
    </row>
    <row r="12" spans="1:8" ht="41.4">
      <c r="A12" s="464"/>
      <c r="B12" s="463"/>
      <c r="C12" s="462" t="s">
        <v>666</v>
      </c>
      <c r="D12" s="460">
        <v>1111.8051250000001</v>
      </c>
      <c r="E12" s="461">
        <v>1212.5186940000001</v>
      </c>
      <c r="F12" s="460">
        <v>1230.9279554499999</v>
      </c>
      <c r="G12" s="460">
        <v>18.409261449999804</v>
      </c>
      <c r="H12" s="459"/>
    </row>
    <row r="13" spans="1:8" ht="41.4">
      <c r="A13" s="464"/>
      <c r="B13" s="463"/>
      <c r="C13" s="462" t="s">
        <v>665</v>
      </c>
      <c r="D13" s="460">
        <v>1830.157868</v>
      </c>
      <c r="E13" s="461">
        <v>1836.771555</v>
      </c>
      <c r="F13" s="460">
        <v>1911.9946938800001</v>
      </c>
      <c r="G13" s="460">
        <v>75.223138880000079</v>
      </c>
      <c r="H13" s="459"/>
    </row>
    <row r="14" spans="1:8" ht="40.5" customHeight="1">
      <c r="A14" s="464"/>
      <c r="B14" s="463"/>
      <c r="C14" s="462" t="s">
        <v>664</v>
      </c>
      <c r="D14" s="460">
        <v>6110.0753279999999</v>
      </c>
      <c r="E14" s="461">
        <v>7037.6282160000001</v>
      </c>
      <c r="F14" s="460">
        <v>6884.62971019</v>
      </c>
      <c r="G14" s="460">
        <v>-152.9985058100001</v>
      </c>
      <c r="H14" s="459"/>
    </row>
    <row r="15" spans="1:8" ht="13.8" hidden="1">
      <c r="A15" s="464"/>
      <c r="B15" s="463"/>
      <c r="C15" s="462" t="s">
        <v>655</v>
      </c>
      <c r="D15" s="460">
        <v>0</v>
      </c>
      <c r="E15" s="461">
        <v>0</v>
      </c>
      <c r="F15" s="460">
        <v>0</v>
      </c>
      <c r="G15" s="460">
        <v>0</v>
      </c>
      <c r="H15" s="459"/>
    </row>
    <row r="16" spans="1:8" ht="13.8">
      <c r="A16" s="469"/>
      <c r="B16" s="468" t="s">
        <v>663</v>
      </c>
      <c r="C16" s="467"/>
      <c r="D16" s="466">
        <v>19022.854481999999</v>
      </c>
      <c r="E16" s="466">
        <v>20131.620770000001</v>
      </c>
      <c r="F16" s="466">
        <v>19859.164556960004</v>
      </c>
      <c r="G16" s="465">
        <v>-272.45621303999724</v>
      </c>
      <c r="H16" s="459"/>
    </row>
    <row r="17" spans="1:8" ht="27.6">
      <c r="A17" s="464"/>
      <c r="B17" s="463"/>
      <c r="C17" s="462" t="s">
        <v>662</v>
      </c>
      <c r="D17" s="460">
        <v>19022.854481999999</v>
      </c>
      <c r="E17" s="461">
        <v>20131.620770000001</v>
      </c>
      <c r="F17" s="460">
        <v>19859.164556960004</v>
      </c>
      <c r="G17" s="460">
        <v>-272.45621303999724</v>
      </c>
      <c r="H17" s="459"/>
    </row>
    <row r="18" spans="1:8" ht="13.8">
      <c r="A18" s="469"/>
      <c r="B18" s="468" t="s">
        <v>661</v>
      </c>
      <c r="C18" s="467"/>
      <c r="D18" s="467">
        <v>416844.99142693769</v>
      </c>
      <c r="E18" s="467">
        <v>414058.51900628262</v>
      </c>
      <c r="F18" s="467">
        <v>416648.63016046409</v>
      </c>
      <c r="G18" s="465">
        <v>2590.1111541814753</v>
      </c>
      <c r="H18" s="459"/>
    </row>
    <row r="19" spans="1:8" ht="27.6">
      <c r="A19" s="464"/>
      <c r="B19" s="463"/>
      <c r="C19" s="462" t="s">
        <v>660</v>
      </c>
      <c r="D19" s="461">
        <v>152327.84601099999</v>
      </c>
      <c r="E19" s="461">
        <v>152327.84601000001</v>
      </c>
      <c r="F19" s="461">
        <v>151220.72517669003</v>
      </c>
      <c r="G19" s="460">
        <v>-1107.1208333099785</v>
      </c>
      <c r="H19" s="459"/>
    </row>
    <row r="20" spans="1:8" ht="13.8">
      <c r="A20" s="464"/>
      <c r="B20" s="463"/>
      <c r="C20" s="462" t="s">
        <v>657</v>
      </c>
      <c r="D20" s="472">
        <v>15084.750330000001</v>
      </c>
      <c r="E20" s="472">
        <v>4012.9644619999999</v>
      </c>
      <c r="F20" s="461">
        <v>0</v>
      </c>
      <c r="G20" s="460">
        <v>-4012.9644619999999</v>
      </c>
      <c r="H20" s="459"/>
    </row>
    <row r="21" spans="1:8" ht="13.8">
      <c r="A21" s="464"/>
      <c r="B21" s="463"/>
      <c r="C21" s="462" t="s">
        <v>656</v>
      </c>
      <c r="D21" s="461">
        <v>137243.09568099998</v>
      </c>
      <c r="E21" s="461">
        <v>148314.881548</v>
      </c>
      <c r="F21" s="461">
        <v>151220.72517669003</v>
      </c>
      <c r="G21" s="460">
        <v>2905.8436286900251</v>
      </c>
      <c r="H21" s="459"/>
    </row>
    <row r="22" spans="1:8" ht="27.6">
      <c r="A22" s="464"/>
      <c r="B22" s="463"/>
      <c r="C22" s="462" t="s">
        <v>659</v>
      </c>
      <c r="D22" s="461">
        <v>181553.537396</v>
      </c>
      <c r="E22" s="461">
        <v>181553.53739799999</v>
      </c>
      <c r="F22" s="461">
        <v>184055.32188290003</v>
      </c>
      <c r="G22" s="460">
        <v>2501.7844849000394</v>
      </c>
      <c r="H22" s="459"/>
    </row>
    <row r="23" spans="1:8" ht="13.8">
      <c r="A23" s="464"/>
      <c r="B23" s="463"/>
      <c r="C23" s="462" t="s">
        <v>657</v>
      </c>
      <c r="D23" s="472">
        <v>17978.917545</v>
      </c>
      <c r="E23" s="472">
        <v>861.08945400000005</v>
      </c>
      <c r="F23" s="461">
        <v>0</v>
      </c>
      <c r="G23" s="460">
        <v>-861.08945400000005</v>
      </c>
      <c r="H23" s="459"/>
    </row>
    <row r="24" spans="1:8" ht="13.8">
      <c r="A24" s="464"/>
      <c r="B24" s="463"/>
      <c r="C24" s="462" t="s">
        <v>656</v>
      </c>
      <c r="D24" s="461">
        <v>163574.619851</v>
      </c>
      <c r="E24" s="461">
        <v>180692.44794399999</v>
      </c>
      <c r="F24" s="461">
        <v>184055.32188290003</v>
      </c>
      <c r="G24" s="460">
        <v>3362.8739389000402</v>
      </c>
      <c r="H24" s="459"/>
    </row>
    <row r="25" spans="1:8" ht="27.6">
      <c r="A25" s="464"/>
      <c r="B25" s="463"/>
      <c r="C25" s="462" t="s">
        <v>658</v>
      </c>
      <c r="D25" s="461">
        <v>5435.5058200000003</v>
      </c>
      <c r="E25" s="461">
        <v>6114.6057030000002</v>
      </c>
      <c r="F25" s="461">
        <v>6423.2432091999999</v>
      </c>
      <c r="G25" s="460">
        <v>308.63750619999973</v>
      </c>
      <c r="H25" s="459"/>
    </row>
    <row r="26" spans="1:8" ht="41.4">
      <c r="A26" s="464"/>
      <c r="B26" s="463"/>
      <c r="C26" s="462" t="s">
        <v>647</v>
      </c>
      <c r="D26" s="461">
        <v>79294.053484000004</v>
      </c>
      <c r="E26" s="461">
        <v>79294.053482999996</v>
      </c>
      <c r="F26" s="461">
        <v>79975.35589010999</v>
      </c>
      <c r="G26" s="460">
        <v>681.30240710999351</v>
      </c>
      <c r="H26" s="459"/>
    </row>
    <row r="27" spans="1:8" ht="13.8">
      <c r="A27" s="464"/>
      <c r="B27" s="463"/>
      <c r="C27" s="462" t="s">
        <v>657</v>
      </c>
      <c r="D27" s="472">
        <v>7833.2530409999999</v>
      </c>
      <c r="E27" s="472">
        <v>1069.629956</v>
      </c>
      <c r="F27" s="461">
        <v>0</v>
      </c>
      <c r="G27" s="460">
        <v>-1069.629956</v>
      </c>
      <c r="H27" s="459"/>
    </row>
    <row r="28" spans="1:8" ht="13.8">
      <c r="A28" s="464"/>
      <c r="B28" s="463"/>
      <c r="C28" s="462" t="s">
        <v>656</v>
      </c>
      <c r="D28" s="461">
        <v>71460.800443</v>
      </c>
      <c r="E28" s="461">
        <v>78224.423526999992</v>
      </c>
      <c r="F28" s="461">
        <v>79975.35589010999</v>
      </c>
      <c r="G28" s="460">
        <v>1750.9323631099978</v>
      </c>
      <c r="H28" s="459"/>
    </row>
    <row r="29" spans="1:8" ht="13.8">
      <c r="A29" s="464"/>
      <c r="B29" s="463"/>
      <c r="C29" s="462" t="s">
        <v>655</v>
      </c>
      <c r="D29" s="471">
        <v>-1765.9512840622999</v>
      </c>
      <c r="E29" s="471">
        <v>-5231.5235877174</v>
      </c>
      <c r="F29" s="471">
        <v>-5026.0159984359098</v>
      </c>
      <c r="G29" s="460">
        <v>205.50758928149025</v>
      </c>
      <c r="H29" s="459"/>
    </row>
    <row r="30" spans="1:8" ht="13.8">
      <c r="A30" s="469"/>
      <c r="B30" s="468" t="s">
        <v>654</v>
      </c>
      <c r="C30" s="467"/>
      <c r="D30" s="470">
        <v>13187.333983074399</v>
      </c>
      <c r="E30" s="470">
        <v>14447.874918559999</v>
      </c>
      <c r="F30" s="470">
        <v>13039.566489523999</v>
      </c>
      <c r="G30" s="465">
        <v>-1408.3084290360002</v>
      </c>
      <c r="H30" s="459"/>
    </row>
    <row r="31" spans="1:8" ht="27.6">
      <c r="A31" s="464"/>
      <c r="B31" s="463"/>
      <c r="C31" s="462" t="s">
        <v>653</v>
      </c>
      <c r="D31" s="461">
        <v>5313.7620699999998</v>
      </c>
      <c r="E31" s="461">
        <v>5313.7620669999997</v>
      </c>
      <c r="F31" s="461">
        <v>5269.2594609999996</v>
      </c>
      <c r="G31" s="460">
        <v>-44.502606000000014</v>
      </c>
      <c r="H31" s="459"/>
    </row>
    <row r="32" spans="1:8" ht="27.6">
      <c r="A32" s="464"/>
      <c r="B32" s="463"/>
      <c r="C32" s="462" t="s">
        <v>652</v>
      </c>
      <c r="D32" s="461">
        <v>7970.6431050000001</v>
      </c>
      <c r="E32" s="461">
        <v>7970.6431069999999</v>
      </c>
      <c r="F32" s="461">
        <v>7903.8891910000002</v>
      </c>
      <c r="G32" s="460">
        <v>-66.753915999999663</v>
      </c>
      <c r="H32" s="459"/>
    </row>
    <row r="33" spans="1:9" ht="27.6">
      <c r="A33" s="464"/>
      <c r="B33" s="463"/>
      <c r="C33" s="462" t="s">
        <v>651</v>
      </c>
      <c r="D33" s="461">
        <v>7970.6431050000001</v>
      </c>
      <c r="E33" s="461">
        <v>7970.6431069999999</v>
      </c>
      <c r="F33" s="461">
        <v>7903.8891910000002</v>
      </c>
      <c r="G33" s="460">
        <v>-66.753915999999663</v>
      </c>
      <c r="H33" s="459"/>
    </row>
    <row r="34" spans="1:9" ht="27.6">
      <c r="A34" s="464"/>
      <c r="B34" s="463"/>
      <c r="C34" s="462" t="s">
        <v>650</v>
      </c>
      <c r="D34" s="461">
        <v>5313.7620699999998</v>
      </c>
      <c r="E34" s="461">
        <v>5313.7620669999997</v>
      </c>
      <c r="F34" s="461">
        <v>5269.2594609999996</v>
      </c>
      <c r="G34" s="460">
        <v>-44.502606000000014</v>
      </c>
      <c r="H34" s="459"/>
    </row>
    <row r="35" spans="1:9" ht="13.8">
      <c r="A35" s="464"/>
      <c r="B35" s="463"/>
      <c r="C35" s="462" t="s">
        <v>358</v>
      </c>
      <c r="D35" s="460">
        <v>-13381.476366925601</v>
      </c>
      <c r="E35" s="460">
        <v>-12120.93542944</v>
      </c>
      <c r="F35" s="460">
        <v>-13306.730814476001</v>
      </c>
      <c r="G35" s="460">
        <v>-1185.7953850360009</v>
      </c>
      <c r="H35" s="459"/>
    </row>
    <row r="36" spans="1:9" ht="13.8">
      <c r="A36" s="469"/>
      <c r="B36" s="468" t="s">
        <v>649</v>
      </c>
      <c r="C36" s="467"/>
      <c r="D36" s="466">
        <v>3527.5767723999998</v>
      </c>
      <c r="E36" s="466">
        <v>3915.8076349999997</v>
      </c>
      <c r="F36" s="466">
        <v>4073.0059945499997</v>
      </c>
      <c r="G36" s="465">
        <v>157.19835955000008</v>
      </c>
      <c r="H36" s="459"/>
      <c r="I36" s="449"/>
    </row>
    <row r="37" spans="1:9" ht="13.8">
      <c r="A37" s="464"/>
      <c r="B37" s="463"/>
      <c r="C37" s="462" t="s">
        <v>648</v>
      </c>
      <c r="D37" s="460">
        <v>2622.2327989999999</v>
      </c>
      <c r="E37" s="461">
        <v>2908.3485569999998</v>
      </c>
      <c r="F37" s="460">
        <v>2888.7757660080001</v>
      </c>
      <c r="G37" s="460">
        <v>-19.572790991999682</v>
      </c>
      <c r="H37" s="459"/>
    </row>
    <row r="38" spans="1:9" ht="41.4">
      <c r="A38" s="464"/>
      <c r="B38" s="463"/>
      <c r="C38" s="462" t="s">
        <v>647</v>
      </c>
      <c r="D38" s="460">
        <v>655.55820000000006</v>
      </c>
      <c r="E38" s="461">
        <v>727.08713899999998</v>
      </c>
      <c r="F38" s="460">
        <v>722.19394125199995</v>
      </c>
      <c r="G38" s="460">
        <v>-4.8931977480000342</v>
      </c>
      <c r="H38" s="459"/>
    </row>
    <row r="39" spans="1:9" ht="27.6">
      <c r="A39" s="464"/>
      <c r="B39" s="463"/>
      <c r="C39" s="462" t="s">
        <v>646</v>
      </c>
      <c r="D39" s="460">
        <v>63.663885000000001</v>
      </c>
      <c r="E39" s="461">
        <v>63.663885000000001</v>
      </c>
      <c r="F39" s="460">
        <v>53.32304954</v>
      </c>
      <c r="G39" s="460">
        <v>-10.340835460000001</v>
      </c>
      <c r="H39" s="459"/>
    </row>
    <row r="40" spans="1:9" ht="27.6">
      <c r="A40" s="464"/>
      <c r="B40" s="463"/>
      <c r="C40" s="462" t="s">
        <v>645</v>
      </c>
      <c r="D40" s="460">
        <v>13.817583000000001</v>
      </c>
      <c r="E40" s="461">
        <v>44.403748999999998</v>
      </c>
      <c r="F40" s="460">
        <v>47.864368130000003</v>
      </c>
      <c r="G40" s="460">
        <v>3.4606191300000049</v>
      </c>
      <c r="H40" s="459"/>
    </row>
    <row r="41" spans="1:9" ht="27.6">
      <c r="A41" s="464"/>
      <c r="B41" s="463"/>
      <c r="C41" s="462" t="s">
        <v>644</v>
      </c>
      <c r="D41" s="460">
        <v>172.3043054</v>
      </c>
      <c r="E41" s="461">
        <v>172.304305</v>
      </c>
      <c r="F41" s="460">
        <v>360.84886961999996</v>
      </c>
      <c r="G41" s="460">
        <v>188.54456461999996</v>
      </c>
      <c r="H41" s="459"/>
    </row>
    <row r="42" spans="1:9" ht="55.2" hidden="1">
      <c r="A42" s="464"/>
      <c r="B42" s="463"/>
      <c r="C42" s="462" t="s">
        <v>643</v>
      </c>
      <c r="D42" s="461" t="e">
        <f>[27]Transferências!#REF!</f>
        <v>#REF!</v>
      </c>
      <c r="E42" s="461"/>
      <c r="F42" s="461" t="e">
        <f>[27]Transferências!#REF!</f>
        <v>#REF!</v>
      </c>
      <c r="G42" s="460" t="e">
        <f>[27]Transferências!#REF!</f>
        <v>#REF!</v>
      </c>
      <c r="H42" s="459"/>
    </row>
    <row r="43" spans="1:9">
      <c r="A43" s="458" t="s">
        <v>642</v>
      </c>
      <c r="B43" s="456"/>
      <c r="C43" s="457"/>
      <c r="D43" s="456"/>
      <c r="E43" s="456"/>
      <c r="F43" s="456"/>
      <c r="G43" s="455"/>
    </row>
    <row r="44" spans="1:9">
      <c r="A44" s="458" t="s">
        <v>641</v>
      </c>
      <c r="B44" s="456"/>
      <c r="C44" s="457"/>
      <c r="D44" s="456"/>
      <c r="E44" s="456"/>
      <c r="F44" s="456"/>
      <c r="G44" s="455"/>
    </row>
  </sheetData>
  <mergeCells count="2">
    <mergeCell ref="A2:G2"/>
    <mergeCell ref="A4:C4"/>
  </mergeCells>
  <pageMargins left="0.51181102362204722" right="0.51181102362204722" top="0.78740157480314965" bottom="0.78740157480314965" header="0.31496062992125984" footer="0.31496062992125984"/>
  <pageSetup paperSize="9" scale="79" orientation="portrait" horizontalDpi="360" verticalDpi="36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B2C5F-CD5D-442F-8D74-00298F0DE097}">
  <sheetPr>
    <pageSetUpPr fitToPage="1"/>
  </sheetPr>
  <dimension ref="A1:O42"/>
  <sheetViews>
    <sheetView showGridLines="0" zoomScale="110" zoomScaleNormal="110" workbookViewId="0">
      <selection activeCell="A4" sqref="A4:B5"/>
    </sheetView>
  </sheetViews>
  <sheetFormatPr defaultColWidth="9.109375" defaultRowHeight="14.4"/>
  <cols>
    <col min="1" max="1" width="7.109375" style="483" customWidth="1"/>
    <col min="2" max="2" width="63.44140625" style="483" customWidth="1"/>
    <col min="3" max="3" width="13.88671875" style="483" customWidth="1"/>
    <col min="4" max="4" width="13" style="483" customWidth="1"/>
    <col min="5" max="5" width="13.5546875" style="483" customWidth="1"/>
    <col min="6" max="6" width="13.6640625" style="483" customWidth="1"/>
    <col min="7" max="7" width="14.33203125" style="483" customWidth="1"/>
    <col min="8" max="8" width="12" style="483" bestFit="1" customWidth="1"/>
    <col min="9" max="9" width="15.109375" style="483" customWidth="1"/>
    <col min="10" max="10" width="17" style="483" customWidth="1"/>
    <col min="11" max="11" width="10.33203125" style="483" bestFit="1" customWidth="1"/>
    <col min="12" max="12" width="15.44140625" style="483" customWidth="1"/>
    <col min="13" max="13" width="16" style="483" customWidth="1"/>
    <col min="14" max="14" width="9.109375" style="483"/>
    <col min="15" max="15" width="13.5546875" style="483" customWidth="1"/>
    <col min="16" max="16384" width="9.109375" style="483"/>
  </cols>
  <sheetData>
    <row r="1" spans="1:15">
      <c r="J1" s="484"/>
      <c r="L1" s="483">
        <v>1000000</v>
      </c>
    </row>
    <row r="2" spans="1:15" ht="15.6">
      <c r="A2" s="598" t="s">
        <v>678</v>
      </c>
      <c r="B2" s="598"/>
      <c r="C2" s="598"/>
      <c r="D2" s="598"/>
      <c r="E2" s="598"/>
      <c r="F2" s="598"/>
      <c r="G2" s="598"/>
      <c r="H2" s="598"/>
      <c r="I2" s="598"/>
    </row>
    <row r="3" spans="1:15">
      <c r="A3" s="485"/>
      <c r="B3" s="485"/>
      <c r="C3" s="486"/>
      <c r="D3" s="486"/>
      <c r="E3" s="486"/>
      <c r="F3" s="486"/>
      <c r="G3" s="486"/>
      <c r="H3" s="486"/>
      <c r="I3" s="486" t="s">
        <v>679</v>
      </c>
    </row>
    <row r="4" spans="1:15" ht="39" customHeight="1">
      <c r="A4" s="599" t="s">
        <v>136</v>
      </c>
      <c r="B4" s="600"/>
      <c r="C4" s="603" t="s">
        <v>680</v>
      </c>
      <c r="D4" s="603" t="s">
        <v>681</v>
      </c>
      <c r="E4" s="603" t="s">
        <v>682</v>
      </c>
      <c r="F4" s="603" t="s">
        <v>683</v>
      </c>
      <c r="G4" s="603" t="s">
        <v>684</v>
      </c>
      <c r="H4" s="603" t="s">
        <v>685</v>
      </c>
      <c r="I4" s="603" t="s">
        <v>686</v>
      </c>
    </row>
    <row r="5" spans="1:15" ht="28.5" customHeight="1">
      <c r="A5" s="601"/>
      <c r="B5" s="602"/>
      <c r="C5" s="604"/>
      <c r="D5" s="605"/>
      <c r="E5" s="604"/>
      <c r="F5" s="604"/>
      <c r="G5" s="604"/>
      <c r="H5" s="605"/>
      <c r="I5" s="604"/>
    </row>
    <row r="6" spans="1:15">
      <c r="A6" s="487"/>
      <c r="B6" s="487"/>
      <c r="C6" s="487"/>
      <c r="D6" s="487"/>
      <c r="E6" s="487"/>
      <c r="F6" s="487"/>
      <c r="G6" s="487"/>
      <c r="H6" s="487"/>
      <c r="I6" s="487"/>
    </row>
    <row r="7" spans="1:15">
      <c r="A7" s="595" t="s">
        <v>687</v>
      </c>
      <c r="B7" s="595"/>
      <c r="C7" s="488">
        <v>20003.540986000004</v>
      </c>
      <c r="D7" s="488">
        <v>23057.953629540003</v>
      </c>
      <c r="E7" s="488">
        <v>23826.071386370004</v>
      </c>
      <c r="F7" s="488">
        <v>-482.26604285999935</v>
      </c>
      <c r="G7" s="488">
        <v>24308.33742923</v>
      </c>
      <c r="H7" s="488">
        <v>300</v>
      </c>
      <c r="I7" s="488">
        <v>468.11775683000013</v>
      </c>
    </row>
    <row r="8" spans="1:15">
      <c r="A8" s="489"/>
      <c r="B8" s="489"/>
      <c r="C8" s="489"/>
      <c r="D8" s="489"/>
      <c r="E8" s="489"/>
      <c r="F8" s="489"/>
      <c r="G8" s="489"/>
      <c r="H8" s="489"/>
      <c r="I8" s="489"/>
      <c r="L8" s="490"/>
      <c r="M8" s="490"/>
    </row>
    <row r="9" spans="1:15">
      <c r="A9" s="596" t="s">
        <v>688</v>
      </c>
      <c r="B9" s="596"/>
      <c r="C9" s="491">
        <v>17375.933973000003</v>
      </c>
      <c r="D9" s="491">
        <v>20386.518852000001</v>
      </c>
      <c r="E9" s="491">
        <v>20949.913052860004</v>
      </c>
      <c r="F9" s="491">
        <v>-455.23794634999945</v>
      </c>
      <c r="G9" s="491">
        <v>21405.15099921</v>
      </c>
      <c r="H9" s="491">
        <v>0</v>
      </c>
      <c r="I9" s="491">
        <v>563.39420086000018</v>
      </c>
      <c r="J9" s="492"/>
      <c r="K9" s="492"/>
      <c r="L9" s="492"/>
      <c r="M9" s="492"/>
    </row>
    <row r="10" spans="1:15" ht="55.2">
      <c r="A10" s="493" t="s">
        <v>689</v>
      </c>
      <c r="B10" s="494" t="s">
        <v>690</v>
      </c>
      <c r="C10" s="484">
        <v>213.78043600000001</v>
      </c>
      <c r="D10" s="484">
        <v>212.73943600000001</v>
      </c>
      <c r="E10" s="484">
        <v>182.834858</v>
      </c>
      <c r="F10" s="484">
        <v>-43.65872091</v>
      </c>
      <c r="G10" s="484">
        <v>226.49357891</v>
      </c>
      <c r="H10" s="484">
        <v>0</v>
      </c>
      <c r="I10" s="484">
        <v>-29.904578000000015</v>
      </c>
      <c r="J10" s="495"/>
      <c r="K10" s="496"/>
      <c r="L10" s="492"/>
      <c r="M10" s="492"/>
    </row>
    <row r="11" spans="1:15" ht="27.6">
      <c r="A11" s="497" t="s">
        <v>691</v>
      </c>
      <c r="B11" s="498" t="s">
        <v>692</v>
      </c>
      <c r="C11" s="484">
        <v>0</v>
      </c>
      <c r="D11" s="484">
        <v>0</v>
      </c>
      <c r="E11" s="484">
        <v>0.48</v>
      </c>
      <c r="F11" s="484">
        <v>0</v>
      </c>
      <c r="G11" s="484">
        <v>0.48</v>
      </c>
      <c r="H11" s="484">
        <v>0</v>
      </c>
      <c r="I11" s="484">
        <v>0.48</v>
      </c>
      <c r="J11" s="495"/>
      <c r="K11" s="496"/>
      <c r="L11" s="492"/>
      <c r="M11" s="492"/>
    </row>
    <row r="12" spans="1:15" ht="27.6">
      <c r="A12" s="499" t="s">
        <v>693</v>
      </c>
      <c r="B12" s="500" t="s">
        <v>694</v>
      </c>
      <c r="C12" s="484">
        <v>17.888171</v>
      </c>
      <c r="D12" s="484">
        <v>17.888171</v>
      </c>
      <c r="E12" s="484">
        <v>17.073846059999997</v>
      </c>
      <c r="F12" s="484">
        <v>-1.4782016300000045</v>
      </c>
      <c r="G12" s="484">
        <v>18.552047690000002</v>
      </c>
      <c r="H12" s="484">
        <v>0</v>
      </c>
      <c r="I12" s="484">
        <v>-0.81432494000000233</v>
      </c>
      <c r="J12" s="495"/>
      <c r="K12" s="501"/>
      <c r="L12" s="492"/>
      <c r="M12" s="492"/>
    </row>
    <row r="13" spans="1:15" ht="41.4">
      <c r="A13" s="499" t="s">
        <v>695</v>
      </c>
      <c r="B13" s="500" t="s">
        <v>696</v>
      </c>
      <c r="C13" s="484">
        <v>0</v>
      </c>
      <c r="D13" s="484">
        <v>1.0409999999999999</v>
      </c>
      <c r="E13" s="484">
        <v>1.0409999999999999</v>
      </c>
      <c r="F13" s="484">
        <v>0</v>
      </c>
      <c r="G13" s="484">
        <v>1.0409999999999999</v>
      </c>
      <c r="H13" s="484">
        <v>0</v>
      </c>
      <c r="I13" s="484">
        <v>0</v>
      </c>
      <c r="J13" s="495"/>
      <c r="L13" s="492"/>
      <c r="M13" s="492"/>
    </row>
    <row r="14" spans="1:15" ht="27.6">
      <c r="A14" s="497" t="s">
        <v>697</v>
      </c>
      <c r="B14" s="500" t="s">
        <v>698</v>
      </c>
      <c r="C14" s="484">
        <v>0</v>
      </c>
      <c r="D14" s="484">
        <v>0</v>
      </c>
      <c r="E14" s="484">
        <v>0</v>
      </c>
      <c r="F14" s="484">
        <v>-13.24767465</v>
      </c>
      <c r="G14" s="484">
        <v>13.24767465</v>
      </c>
      <c r="H14" s="484">
        <v>0</v>
      </c>
      <c r="I14" s="484">
        <v>0</v>
      </c>
      <c r="J14" s="495"/>
      <c r="L14" s="492"/>
      <c r="M14" s="492"/>
    </row>
    <row r="15" spans="1:15" ht="27.6">
      <c r="A15" s="497" t="s">
        <v>699</v>
      </c>
      <c r="B15" s="500" t="s">
        <v>700</v>
      </c>
      <c r="C15" s="484">
        <v>4.494313</v>
      </c>
      <c r="D15" s="484">
        <v>4.494313</v>
      </c>
      <c r="E15" s="484">
        <v>4.494313</v>
      </c>
      <c r="F15" s="484">
        <v>0.20441144000000033</v>
      </c>
      <c r="G15" s="484">
        <v>4.2899015599999997</v>
      </c>
      <c r="H15" s="484">
        <v>0</v>
      </c>
      <c r="I15" s="484">
        <v>0</v>
      </c>
      <c r="J15" s="495"/>
      <c r="M15" s="492"/>
      <c r="O15" s="502"/>
    </row>
    <row r="16" spans="1:15" ht="41.4">
      <c r="A16" s="497" t="s">
        <v>701</v>
      </c>
      <c r="B16" s="500" t="s">
        <v>702</v>
      </c>
      <c r="C16" s="484">
        <v>0</v>
      </c>
      <c r="D16" s="484">
        <v>8.6878200000000003</v>
      </c>
      <c r="E16" s="484">
        <v>8.6878200000000003</v>
      </c>
      <c r="F16" s="484">
        <v>0.91014218000000024</v>
      </c>
      <c r="G16" s="484">
        <v>7.7776778200000001</v>
      </c>
      <c r="H16" s="484">
        <v>0</v>
      </c>
      <c r="I16" s="484">
        <v>0</v>
      </c>
      <c r="J16" s="495"/>
      <c r="M16" s="492"/>
      <c r="O16" s="502"/>
    </row>
    <row r="17" spans="1:15" ht="41.4">
      <c r="A17" s="497" t="s">
        <v>703</v>
      </c>
      <c r="B17" s="500" t="s">
        <v>704</v>
      </c>
      <c r="C17" s="484">
        <v>0</v>
      </c>
      <c r="D17" s="484">
        <v>1000</v>
      </c>
      <c r="E17" s="484">
        <v>1000</v>
      </c>
      <c r="F17" s="484">
        <v>0</v>
      </c>
      <c r="G17" s="484">
        <v>1000</v>
      </c>
      <c r="H17" s="484">
        <v>0</v>
      </c>
      <c r="I17" s="484">
        <v>0</v>
      </c>
      <c r="J17" s="495"/>
      <c r="M17" s="492"/>
      <c r="O17" s="502"/>
    </row>
    <row r="18" spans="1:15" ht="27.6">
      <c r="A18" s="497" t="s">
        <v>705</v>
      </c>
      <c r="B18" s="500" t="s">
        <v>706</v>
      </c>
      <c r="C18" s="484">
        <v>3863.1950310000002</v>
      </c>
      <c r="D18" s="484">
        <v>4663.1950310000002</v>
      </c>
      <c r="E18" s="484">
        <v>5784.2362309999999</v>
      </c>
      <c r="F18" s="484">
        <v>0</v>
      </c>
      <c r="G18" s="484">
        <v>5784.2362309999999</v>
      </c>
      <c r="H18" s="484">
        <v>0</v>
      </c>
      <c r="I18" s="484">
        <v>1121.0411999999997</v>
      </c>
      <c r="J18" s="495"/>
      <c r="L18" s="492"/>
      <c r="M18" s="492"/>
    </row>
    <row r="19" spans="1:15" ht="27.6">
      <c r="A19" s="497" t="s">
        <v>707</v>
      </c>
      <c r="B19" s="500" t="s">
        <v>708</v>
      </c>
      <c r="C19" s="484">
        <v>1254</v>
      </c>
      <c r="D19" s="484">
        <v>1254</v>
      </c>
      <c r="E19" s="484">
        <v>1254</v>
      </c>
      <c r="F19" s="484">
        <v>-203.67535776</v>
      </c>
      <c r="G19" s="484">
        <v>1457.67535776</v>
      </c>
      <c r="H19" s="484">
        <v>0</v>
      </c>
      <c r="I19" s="484">
        <v>0</v>
      </c>
      <c r="J19" s="495"/>
      <c r="L19" s="492"/>
      <c r="M19" s="492"/>
    </row>
    <row r="20" spans="1:15" ht="27.6">
      <c r="A20" s="497" t="s">
        <v>709</v>
      </c>
      <c r="B20" s="500" t="s">
        <v>710</v>
      </c>
      <c r="C20" s="484">
        <v>6883.1582049999997</v>
      </c>
      <c r="D20" s="484">
        <v>7433.2581689999997</v>
      </c>
      <c r="E20" s="484">
        <v>7056.1067935600004</v>
      </c>
      <c r="F20" s="484">
        <v>37.672360600000502</v>
      </c>
      <c r="G20" s="484">
        <v>7018.4344329599999</v>
      </c>
      <c r="H20" s="484">
        <v>0</v>
      </c>
      <c r="I20" s="484">
        <v>-377.15137543999936</v>
      </c>
      <c r="J20" s="495"/>
      <c r="K20" s="502"/>
      <c r="L20" s="492"/>
      <c r="M20" s="492"/>
    </row>
    <row r="21" spans="1:15" ht="27.6">
      <c r="A21" s="497" t="s">
        <v>711</v>
      </c>
      <c r="B21" s="500" t="s">
        <v>712</v>
      </c>
      <c r="C21" s="484">
        <v>1049.8699349999999</v>
      </c>
      <c r="D21" s="484">
        <v>1080.920507</v>
      </c>
      <c r="E21" s="484">
        <v>957.51797771999998</v>
      </c>
      <c r="F21" s="484">
        <v>40.714270430000056</v>
      </c>
      <c r="G21" s="484">
        <v>916.80370728999992</v>
      </c>
      <c r="H21" s="484">
        <v>0</v>
      </c>
      <c r="I21" s="484">
        <v>-123.40252928000007</v>
      </c>
      <c r="J21" s="495"/>
      <c r="L21" s="492"/>
      <c r="M21" s="492"/>
    </row>
    <row r="22" spans="1:15" ht="30" customHeight="1">
      <c r="A22" s="503" t="s">
        <v>713</v>
      </c>
      <c r="B22" s="500" t="s">
        <v>714</v>
      </c>
      <c r="C22" s="484">
        <v>39</v>
      </c>
      <c r="D22" s="484">
        <v>39</v>
      </c>
      <c r="E22" s="484">
        <v>39</v>
      </c>
      <c r="F22" s="484">
        <v>0</v>
      </c>
      <c r="G22" s="484">
        <v>39</v>
      </c>
      <c r="H22" s="484">
        <v>0</v>
      </c>
      <c r="I22" s="484">
        <v>0</v>
      </c>
      <c r="J22" s="495"/>
      <c r="K22" s="504"/>
      <c r="L22" s="505"/>
      <c r="M22" s="505"/>
    </row>
    <row r="23" spans="1:15" ht="30" customHeight="1">
      <c r="A23" s="497" t="s">
        <v>715</v>
      </c>
      <c r="B23" s="500" t="s">
        <v>716</v>
      </c>
      <c r="C23" s="484">
        <v>7.0140779999999996</v>
      </c>
      <c r="D23" s="484">
        <v>7.0554819999999996</v>
      </c>
      <c r="E23" s="484">
        <v>8.5896942899999988</v>
      </c>
      <c r="F23" s="484">
        <v>1.4096237799999987</v>
      </c>
      <c r="G23" s="484">
        <v>7.1800705100000002</v>
      </c>
      <c r="H23" s="484">
        <v>0</v>
      </c>
      <c r="I23" s="484">
        <v>1.5342122899999993</v>
      </c>
      <c r="J23" s="506"/>
      <c r="K23" s="597"/>
      <c r="L23" s="597"/>
      <c r="M23" s="597"/>
    </row>
    <row r="24" spans="1:15" ht="30" customHeight="1">
      <c r="A24" s="507" t="s">
        <v>717</v>
      </c>
      <c r="B24" s="500" t="s">
        <v>718</v>
      </c>
      <c r="C24" s="484">
        <v>0</v>
      </c>
      <c r="D24" s="484">
        <v>0</v>
      </c>
      <c r="E24" s="484">
        <v>0</v>
      </c>
      <c r="F24" s="484">
        <v>-6.0369760000000001</v>
      </c>
      <c r="G24" s="484">
        <v>6.0369760000000001</v>
      </c>
      <c r="H24" s="484">
        <v>0</v>
      </c>
      <c r="I24" s="484">
        <v>0</v>
      </c>
      <c r="J24" s="495"/>
      <c r="K24" s="490"/>
      <c r="L24" s="490"/>
      <c r="M24" s="490"/>
    </row>
    <row r="25" spans="1:15" ht="30" customHeight="1">
      <c r="A25" s="507" t="s">
        <v>719</v>
      </c>
      <c r="B25" s="500" t="s">
        <v>720</v>
      </c>
      <c r="C25" s="484">
        <v>0</v>
      </c>
      <c r="D25" s="484">
        <v>0</v>
      </c>
      <c r="E25" s="484">
        <v>0</v>
      </c>
      <c r="F25" s="484">
        <v>-308.81786599999998</v>
      </c>
      <c r="G25" s="484">
        <v>308.81786599999998</v>
      </c>
      <c r="H25" s="484">
        <v>0</v>
      </c>
      <c r="I25" s="484">
        <v>0</v>
      </c>
      <c r="K25" s="490"/>
      <c r="L25" s="490"/>
      <c r="M25" s="490"/>
    </row>
    <row r="26" spans="1:15" ht="30" customHeight="1">
      <c r="A26" s="497" t="s">
        <v>721</v>
      </c>
      <c r="B26" s="500" t="s">
        <v>722</v>
      </c>
      <c r="C26" s="484">
        <v>3407.4138039999998</v>
      </c>
      <c r="D26" s="484">
        <v>3838.118923</v>
      </c>
      <c r="E26" s="484">
        <v>3810.23051923</v>
      </c>
      <c r="F26" s="484">
        <v>138.75505238999995</v>
      </c>
      <c r="G26" s="484">
        <v>3671.4754668400001</v>
      </c>
      <c r="H26" s="484">
        <v>0</v>
      </c>
      <c r="I26" s="484">
        <v>-27.888403769999968</v>
      </c>
      <c r="K26" s="490"/>
      <c r="M26" s="492"/>
    </row>
    <row r="27" spans="1:15" ht="41.4">
      <c r="A27" s="497" t="s">
        <v>723</v>
      </c>
      <c r="B27" s="500" t="s">
        <v>724</v>
      </c>
      <c r="C27" s="484">
        <v>621.22</v>
      </c>
      <c r="D27" s="484">
        <v>811.22</v>
      </c>
      <c r="E27" s="484">
        <v>811.22</v>
      </c>
      <c r="F27" s="484">
        <v>-98.129892339999969</v>
      </c>
      <c r="G27" s="484">
        <v>909.34989234</v>
      </c>
      <c r="H27" s="484">
        <v>0</v>
      </c>
      <c r="I27" s="484">
        <v>0</v>
      </c>
      <c r="M27" s="492"/>
    </row>
    <row r="28" spans="1:15" ht="27.6">
      <c r="A28" s="497" t="s">
        <v>725</v>
      </c>
      <c r="B28" s="500" t="s">
        <v>726</v>
      </c>
      <c r="C28" s="484">
        <v>0.5</v>
      </c>
      <c r="D28" s="484">
        <v>0.5</v>
      </c>
      <c r="E28" s="484">
        <v>0</v>
      </c>
      <c r="F28" s="484">
        <v>0</v>
      </c>
      <c r="G28" s="484">
        <v>0</v>
      </c>
      <c r="H28" s="484">
        <v>0</v>
      </c>
      <c r="I28" s="484">
        <v>-0.5</v>
      </c>
      <c r="J28" s="495"/>
      <c r="M28" s="492"/>
    </row>
    <row r="29" spans="1:15" ht="37.5" customHeight="1">
      <c r="A29" s="497" t="s">
        <v>727</v>
      </c>
      <c r="B29" s="500" t="s">
        <v>728</v>
      </c>
      <c r="C29" s="484">
        <v>14.4</v>
      </c>
      <c r="D29" s="484">
        <v>14.4</v>
      </c>
      <c r="E29" s="484">
        <v>14.4</v>
      </c>
      <c r="F29" s="484">
        <v>0.14088211999999878</v>
      </c>
      <c r="G29" s="484">
        <v>14.259117880000002</v>
      </c>
      <c r="H29" s="484">
        <v>0</v>
      </c>
      <c r="I29" s="484">
        <v>0</v>
      </c>
      <c r="J29" s="495"/>
    </row>
    <row r="30" spans="1:15" ht="24.6" customHeight="1">
      <c r="A30" s="508" t="s">
        <v>729</v>
      </c>
      <c r="B30" s="509"/>
      <c r="C30" s="509">
        <v>2627.6070129999998</v>
      </c>
      <c r="D30" s="509">
        <v>2671.4347775400001</v>
      </c>
      <c r="E30" s="509">
        <v>2876.1583335099999</v>
      </c>
      <c r="F30" s="509">
        <v>-27.028096509999898</v>
      </c>
      <c r="G30" s="509">
        <v>2903.18643002</v>
      </c>
      <c r="H30" s="509">
        <v>300</v>
      </c>
      <c r="I30" s="509">
        <v>-95.276444030000036</v>
      </c>
      <c r="J30" s="501"/>
    </row>
    <row r="31" spans="1:15" ht="9" customHeight="1">
      <c r="A31" s="510"/>
      <c r="B31" s="511"/>
      <c r="C31" s="511"/>
      <c r="D31" s="511"/>
      <c r="E31" s="511"/>
      <c r="F31" s="511"/>
      <c r="G31" s="511"/>
      <c r="H31" s="511"/>
      <c r="I31" s="511"/>
    </row>
    <row r="32" spans="1:15" ht="13.5" customHeight="1">
      <c r="A32" s="512"/>
      <c r="B32" s="513" t="s">
        <v>730</v>
      </c>
      <c r="C32" s="484">
        <v>0</v>
      </c>
      <c r="D32" s="484">
        <v>0</v>
      </c>
      <c r="E32" s="484">
        <v>0</v>
      </c>
      <c r="F32" s="484">
        <v>174.06794687999999</v>
      </c>
      <c r="G32" s="484">
        <v>-174.06794687999999</v>
      </c>
      <c r="H32" s="484">
        <v>0</v>
      </c>
      <c r="I32" s="484">
        <v>0</v>
      </c>
    </row>
    <row r="33" spans="1:10" ht="15.75" customHeight="1">
      <c r="A33" s="497" t="s">
        <v>731</v>
      </c>
      <c r="B33" s="513" t="s">
        <v>732</v>
      </c>
      <c r="C33" s="484">
        <v>458.09262899999999</v>
      </c>
      <c r="D33" s="484">
        <v>444.13561529000003</v>
      </c>
      <c r="E33" s="484">
        <v>444.60026911</v>
      </c>
      <c r="F33" s="484">
        <v>163</v>
      </c>
      <c r="G33" s="484">
        <v>281.60026911</v>
      </c>
      <c r="H33" s="484">
        <v>0</v>
      </c>
      <c r="I33" s="484">
        <v>0.4646538199999668</v>
      </c>
      <c r="J33" s="514"/>
    </row>
    <row r="34" spans="1:10" ht="15.75" customHeight="1">
      <c r="A34" s="497" t="s">
        <v>733</v>
      </c>
      <c r="B34" s="513" t="s">
        <v>734</v>
      </c>
      <c r="C34" s="484">
        <v>1204.722217</v>
      </c>
      <c r="D34" s="484">
        <v>1315.20051625</v>
      </c>
      <c r="E34" s="484">
        <v>1243.0306747899999</v>
      </c>
      <c r="F34" s="484">
        <v>-204.80379147999997</v>
      </c>
      <c r="G34" s="484">
        <v>1447.8344662699999</v>
      </c>
      <c r="H34" s="484">
        <v>0</v>
      </c>
      <c r="I34" s="484">
        <v>-72.169841460000043</v>
      </c>
      <c r="J34" s="514"/>
    </row>
    <row r="35" spans="1:10" ht="15.75" customHeight="1">
      <c r="A35" s="503" t="s">
        <v>735</v>
      </c>
      <c r="B35" s="513" t="s">
        <v>736</v>
      </c>
      <c r="C35" s="484">
        <v>0</v>
      </c>
      <c r="D35" s="484">
        <v>0</v>
      </c>
      <c r="E35" s="484">
        <v>0</v>
      </c>
      <c r="F35" s="484">
        <v>0</v>
      </c>
      <c r="G35" s="484">
        <v>0</v>
      </c>
      <c r="H35" s="484">
        <v>0</v>
      </c>
      <c r="I35" s="484">
        <v>0</v>
      </c>
    </row>
    <row r="36" spans="1:10" ht="15.75" customHeight="1">
      <c r="A36" s="503" t="s">
        <v>737</v>
      </c>
      <c r="B36" s="513" t="s">
        <v>738</v>
      </c>
      <c r="C36" s="484">
        <v>-6</v>
      </c>
      <c r="D36" s="484">
        <v>9.5080279999999995</v>
      </c>
      <c r="E36" s="484">
        <v>-9.9496002000000026</v>
      </c>
      <c r="F36" s="484">
        <v>0</v>
      </c>
      <c r="G36" s="484">
        <v>-9.9496002000000026</v>
      </c>
      <c r="H36" s="484">
        <v>0</v>
      </c>
      <c r="I36" s="484">
        <v>-19.457628200000002</v>
      </c>
      <c r="J36" s="514"/>
    </row>
    <row r="37" spans="1:10" ht="15.75" customHeight="1">
      <c r="A37" s="503" t="s">
        <v>739</v>
      </c>
      <c r="B37" s="513" t="s">
        <v>740</v>
      </c>
      <c r="C37" s="484">
        <v>0</v>
      </c>
      <c r="D37" s="484">
        <v>3.1556350000000002</v>
      </c>
      <c r="E37" s="484">
        <v>1.886361</v>
      </c>
      <c r="F37" s="484">
        <v>-207.70230287999999</v>
      </c>
      <c r="G37" s="484">
        <v>209.58866387999998</v>
      </c>
      <c r="H37" s="484">
        <v>0</v>
      </c>
      <c r="I37" s="484">
        <v>-1.2692740000000002</v>
      </c>
      <c r="J37" s="514"/>
    </row>
    <row r="38" spans="1:10" ht="24.75" customHeight="1">
      <c r="A38" s="503" t="s">
        <v>741</v>
      </c>
      <c r="B38" s="515" t="s">
        <v>742</v>
      </c>
      <c r="C38" s="484">
        <v>0</v>
      </c>
      <c r="D38" s="484">
        <v>-34.848126999999998</v>
      </c>
      <c r="E38" s="484">
        <v>-41.485199189999996</v>
      </c>
      <c r="F38" s="484">
        <v>0</v>
      </c>
      <c r="G38" s="484">
        <v>-41.485199189999996</v>
      </c>
      <c r="H38" s="484">
        <v>0</v>
      </c>
      <c r="I38" s="484">
        <v>-6.6370721899999978</v>
      </c>
      <c r="J38" s="514"/>
    </row>
    <row r="39" spans="1:10" ht="15.75" customHeight="1">
      <c r="A39" s="503" t="s">
        <v>743</v>
      </c>
      <c r="B39" s="513" t="s">
        <v>744</v>
      </c>
      <c r="C39" s="484">
        <v>0</v>
      </c>
      <c r="D39" s="484">
        <v>-4.1141360000000002</v>
      </c>
      <c r="E39" s="484">
        <v>295.88586400000003</v>
      </c>
      <c r="F39" s="484">
        <v>-11.237876029999939</v>
      </c>
      <c r="G39" s="484">
        <v>307.12374002999996</v>
      </c>
      <c r="H39" s="484">
        <v>300</v>
      </c>
      <c r="I39" s="484">
        <v>0</v>
      </c>
      <c r="J39" s="514"/>
    </row>
    <row r="40" spans="1:10" ht="16.5" customHeight="1">
      <c r="A40" s="516"/>
      <c r="B40" s="517" t="s">
        <v>745</v>
      </c>
      <c r="C40" s="517">
        <v>970.79216699999995</v>
      </c>
      <c r="D40" s="518">
        <v>938.397246</v>
      </c>
      <c r="E40" s="518">
        <v>942.18996400000003</v>
      </c>
      <c r="F40" s="517">
        <v>59.647926999999981</v>
      </c>
      <c r="G40" s="518">
        <v>882.54203700000005</v>
      </c>
      <c r="H40" s="517">
        <v>0</v>
      </c>
      <c r="I40" s="517">
        <v>3.7927180000000362</v>
      </c>
      <c r="J40" s="514"/>
    </row>
    <row r="41" spans="1:10">
      <c r="A41" s="458" t="s">
        <v>746</v>
      </c>
      <c r="B41" s="497"/>
      <c r="C41" s="497"/>
      <c r="D41" s="497"/>
      <c r="E41" s="497"/>
      <c r="F41" s="497"/>
      <c r="G41" s="497"/>
      <c r="H41" s="497"/>
      <c r="I41" s="497"/>
    </row>
    <row r="42" spans="1:10">
      <c r="A42" s="458" t="s">
        <v>747</v>
      </c>
    </row>
  </sheetData>
  <mergeCells count="12">
    <mergeCell ref="A7:B7"/>
    <mergeCell ref="A9:B9"/>
    <mergeCell ref="K23:M23"/>
    <mergeCell ref="A2:I2"/>
    <mergeCell ref="A4:B5"/>
    <mergeCell ref="C4:C5"/>
    <mergeCell ref="D4:D5"/>
    <mergeCell ref="E4:E5"/>
    <mergeCell ref="F4:F5"/>
    <mergeCell ref="G4:G5"/>
    <mergeCell ref="H4:H5"/>
    <mergeCell ref="I4:I5"/>
  </mergeCells>
  <pageMargins left="0.51181102362204722" right="0.51181102362204722" top="0.78740157480314965" bottom="0.78740157480314965" header="0.31496062992125984" footer="0.31496062992125984"/>
  <pageSetup paperSize="9" scale="70"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E4AC-ADB9-4F24-8C4B-BAB569589653}">
  <dimension ref="B2:I32"/>
  <sheetViews>
    <sheetView showGridLines="0" zoomScale="110" zoomScaleNormal="110" workbookViewId="0">
      <selection activeCell="B5" sqref="B5:B6"/>
    </sheetView>
  </sheetViews>
  <sheetFormatPr defaultColWidth="8.88671875" defaultRowHeight="15.6"/>
  <cols>
    <col min="1" max="1" width="8.88671875" style="520"/>
    <col min="2" max="2" width="46.44140625" style="520" customWidth="1"/>
    <col min="3" max="3" width="15.88671875" style="520" customWidth="1"/>
    <col min="4" max="5" width="12" style="520" bestFit="1" customWidth="1"/>
    <col min="6" max="6" width="15.109375" style="520" bestFit="1" customWidth="1"/>
    <col min="7" max="7" width="12" style="520" bestFit="1" customWidth="1"/>
    <col min="8" max="8" width="15.109375" style="520" bestFit="1" customWidth="1"/>
    <col min="9" max="9" width="12" style="520" bestFit="1" customWidth="1"/>
    <col min="10" max="16384" width="8.88671875" style="520"/>
  </cols>
  <sheetData>
    <row r="2" spans="2:9">
      <c r="B2" s="617" t="s">
        <v>748</v>
      </c>
      <c r="C2" s="617"/>
      <c r="D2" s="617"/>
      <c r="E2" s="617"/>
      <c r="F2" s="617"/>
      <c r="G2" s="617"/>
      <c r="H2" s="617"/>
      <c r="I2" s="617"/>
    </row>
    <row r="4" spans="2:9">
      <c r="I4" s="521" t="s">
        <v>15</v>
      </c>
    </row>
    <row r="5" spans="2:9" ht="18.899999999999999" customHeight="1">
      <c r="B5" s="612" t="s">
        <v>749</v>
      </c>
      <c r="C5" s="522" t="s">
        <v>750</v>
      </c>
      <c r="D5" s="615" t="s">
        <v>751</v>
      </c>
      <c r="E5" s="616"/>
      <c r="F5" s="615" t="s">
        <v>752</v>
      </c>
      <c r="G5" s="616"/>
      <c r="H5" s="615" t="s">
        <v>753</v>
      </c>
      <c r="I5" s="616"/>
    </row>
    <row r="6" spans="2:9" ht="21" customHeight="1">
      <c r="B6" s="613"/>
      <c r="C6" s="523" t="s">
        <v>754</v>
      </c>
      <c r="D6" s="524" t="s">
        <v>754</v>
      </c>
      <c r="E6" s="524" t="s">
        <v>755</v>
      </c>
      <c r="F6" s="524" t="s">
        <v>756</v>
      </c>
      <c r="G6" s="524" t="s">
        <v>755</v>
      </c>
      <c r="H6" s="524" t="s">
        <v>756</v>
      </c>
      <c r="I6" s="524" t="s">
        <v>755</v>
      </c>
    </row>
    <row r="7" spans="2:9">
      <c r="B7" s="525" t="s">
        <v>757</v>
      </c>
      <c r="C7" s="526">
        <v>1454414.783449</v>
      </c>
      <c r="D7" s="606">
        <v>1443811.31499035</v>
      </c>
      <c r="E7" s="607"/>
      <c r="F7" s="606">
        <v>1439219.005994</v>
      </c>
      <c r="G7" s="607"/>
      <c r="H7" s="606">
        <v>1428002.1</v>
      </c>
      <c r="I7" s="607"/>
    </row>
    <row r="8" spans="2:9">
      <c r="B8" s="527" t="s">
        <v>758</v>
      </c>
      <c r="C8" s="528">
        <v>218162.21751735001</v>
      </c>
      <c r="D8" s="608">
        <v>216571.69724855301</v>
      </c>
      <c r="E8" s="609"/>
      <c r="F8" s="608">
        <v>215882.85089909998</v>
      </c>
      <c r="G8" s="609"/>
      <c r="H8" s="608">
        <v>214200.315</v>
      </c>
      <c r="I8" s="609"/>
    </row>
    <row r="9" spans="2:9">
      <c r="B9" s="529" t="s">
        <v>759</v>
      </c>
      <c r="C9" s="530">
        <v>218599.34466800001</v>
      </c>
      <c r="D9" s="530">
        <v>218594.34466800001</v>
      </c>
      <c r="E9" s="530">
        <v>218302.87021999998</v>
      </c>
      <c r="F9" s="530">
        <v>219433.80000000002</v>
      </c>
      <c r="G9" s="530">
        <v>218801.783261</v>
      </c>
      <c r="H9" s="530">
        <v>223325.14</v>
      </c>
      <c r="I9" s="530">
        <v>222582.05</v>
      </c>
    </row>
    <row r="10" spans="2:9">
      <c r="B10" s="525" t="s">
        <v>760</v>
      </c>
      <c r="C10" s="526">
        <v>8257.8505349999996</v>
      </c>
      <c r="D10" s="526">
        <v>8257.8505349999996</v>
      </c>
      <c r="E10" s="526">
        <v>8346.5</v>
      </c>
      <c r="F10" s="526">
        <v>8398.07</v>
      </c>
      <c r="G10" s="526">
        <v>8146.18</v>
      </c>
      <c r="H10" s="531">
        <v>8381.9</v>
      </c>
      <c r="I10" s="532">
        <v>8147.26</v>
      </c>
    </row>
    <row r="11" spans="2:9">
      <c r="B11" s="525" t="s">
        <v>761</v>
      </c>
      <c r="C11" s="526">
        <v>577.69586200000003</v>
      </c>
      <c r="D11" s="526">
        <v>572.69586200000003</v>
      </c>
      <c r="E11" s="526">
        <v>572.69586200000003</v>
      </c>
      <c r="F11" s="526">
        <v>580.59</v>
      </c>
      <c r="G11" s="526">
        <v>580.59</v>
      </c>
      <c r="H11" s="531">
        <v>708.03</v>
      </c>
      <c r="I11" s="532">
        <v>572.70000000000005</v>
      </c>
    </row>
    <row r="12" spans="2:9">
      <c r="B12" s="525" t="s">
        <v>762</v>
      </c>
      <c r="C12" s="526">
        <v>470.43717400000003</v>
      </c>
      <c r="D12" s="526">
        <v>470.43717400000003</v>
      </c>
      <c r="E12" s="526">
        <v>90.313260999999997</v>
      </c>
      <c r="F12" s="526">
        <v>470.44</v>
      </c>
      <c r="G12" s="526">
        <v>90.313260999999997</v>
      </c>
      <c r="H12" s="531">
        <v>472.03</v>
      </c>
      <c r="I12" s="532">
        <v>98.91</v>
      </c>
    </row>
    <row r="13" spans="2:9">
      <c r="B13" s="525" t="s">
        <v>763</v>
      </c>
      <c r="C13" s="533">
        <v>153450.82165</v>
      </c>
      <c r="D13" s="533">
        <v>153450.82165</v>
      </c>
      <c r="E13" s="534">
        <v>153450.82165</v>
      </c>
      <c r="F13" s="533">
        <v>154046.35</v>
      </c>
      <c r="G13" s="533">
        <v>154046.35</v>
      </c>
      <c r="H13" s="535">
        <v>154046.35</v>
      </c>
      <c r="I13" s="535">
        <v>154046.35</v>
      </c>
    </row>
    <row r="14" spans="2:9">
      <c r="B14" s="525" t="s">
        <v>764</v>
      </c>
      <c r="C14" s="526">
        <v>55842.539447000003</v>
      </c>
      <c r="D14" s="526">
        <v>55842.539447000003</v>
      </c>
      <c r="E14" s="526">
        <v>55842.539447000003</v>
      </c>
      <c r="F14" s="526">
        <v>55938.35</v>
      </c>
      <c r="G14" s="526">
        <v>55938.35</v>
      </c>
      <c r="H14" s="531">
        <v>59716.83</v>
      </c>
      <c r="I14" s="531">
        <v>59716.83</v>
      </c>
    </row>
    <row r="15" spans="2:9">
      <c r="B15" s="529" t="s">
        <v>765</v>
      </c>
      <c r="C15" s="536">
        <v>437.12715064999065</v>
      </c>
      <c r="D15" s="536">
        <v>2022.647419446992</v>
      </c>
      <c r="E15" s="536">
        <v>1731.1729714469693</v>
      </c>
      <c r="F15" s="536">
        <v>3550.949100900034</v>
      </c>
      <c r="G15" s="536">
        <v>2918.9323619000206</v>
      </c>
      <c r="H15" s="536">
        <v>9124.8250000000116</v>
      </c>
      <c r="I15" s="536">
        <v>8381.734999999986</v>
      </c>
    </row>
    <row r="16" spans="2:9">
      <c r="B16" s="537" t="s">
        <v>766</v>
      </c>
      <c r="C16" s="538"/>
      <c r="D16" s="538"/>
      <c r="E16" s="538"/>
      <c r="F16" s="538"/>
      <c r="G16" s="538"/>
    </row>
    <row r="17" spans="2:9" ht="36" customHeight="1">
      <c r="B17" s="610"/>
      <c r="C17" s="610"/>
      <c r="D17" s="610"/>
      <c r="E17" s="610"/>
      <c r="F17" s="610"/>
      <c r="G17" s="610"/>
    </row>
    <row r="18" spans="2:9">
      <c r="B18" s="611" t="s">
        <v>767</v>
      </c>
      <c r="C18" s="611"/>
      <c r="D18" s="611"/>
      <c r="E18" s="611"/>
      <c r="F18" s="611"/>
      <c r="G18" s="611"/>
      <c r="H18" s="611"/>
      <c r="I18" s="611"/>
    </row>
    <row r="19" spans="2:9">
      <c r="B19" s="519"/>
      <c r="C19" s="519"/>
      <c r="D19" s="519"/>
      <c r="E19" s="519"/>
      <c r="F19" s="519"/>
      <c r="G19" s="519"/>
    </row>
    <row r="20" spans="2:9">
      <c r="B20" s="539"/>
      <c r="C20" s="539"/>
      <c r="D20" s="539"/>
      <c r="E20" s="539"/>
      <c r="F20" s="539"/>
      <c r="I20" s="521" t="s">
        <v>15</v>
      </c>
    </row>
    <row r="21" spans="2:9">
      <c r="B21" s="612" t="s">
        <v>768</v>
      </c>
      <c r="C21" s="614" t="s">
        <v>769</v>
      </c>
      <c r="D21" s="615" t="s">
        <v>751</v>
      </c>
      <c r="E21" s="616"/>
      <c r="F21" s="615" t="s">
        <v>752</v>
      </c>
      <c r="G21" s="616"/>
      <c r="H21" s="615" t="s">
        <v>753</v>
      </c>
      <c r="I21" s="616"/>
    </row>
    <row r="22" spans="2:9">
      <c r="B22" s="613"/>
      <c r="C22" s="613"/>
      <c r="D22" s="540" t="s">
        <v>754</v>
      </c>
      <c r="E22" s="524" t="s">
        <v>755</v>
      </c>
      <c r="F22" s="540" t="s">
        <v>756</v>
      </c>
      <c r="G22" s="524" t="s">
        <v>755</v>
      </c>
      <c r="H22" s="540" t="s">
        <v>756</v>
      </c>
      <c r="I22" s="524" t="s">
        <v>755</v>
      </c>
    </row>
    <row r="23" spans="2:9">
      <c r="B23" s="525" t="s">
        <v>770</v>
      </c>
      <c r="C23" s="541">
        <v>600808.9</v>
      </c>
      <c r="D23" s="606">
        <v>585291.69999999995</v>
      </c>
      <c r="E23" s="607"/>
      <c r="F23" s="606">
        <v>591039.19212100003</v>
      </c>
      <c r="G23" s="607"/>
      <c r="H23" s="606">
        <v>601733.31127399998</v>
      </c>
      <c r="I23" s="607"/>
    </row>
    <row r="24" spans="2:9">
      <c r="B24" s="527" t="s">
        <v>771</v>
      </c>
      <c r="C24" s="542">
        <v>108145.602</v>
      </c>
      <c r="D24" s="608">
        <v>105352.50599999999</v>
      </c>
      <c r="E24" s="609"/>
      <c r="F24" s="608">
        <v>106387.05458178</v>
      </c>
      <c r="G24" s="609"/>
      <c r="H24" s="608">
        <v>108311.99602932</v>
      </c>
      <c r="I24" s="609"/>
    </row>
    <row r="25" spans="2:9">
      <c r="B25" s="529" t="s">
        <v>772</v>
      </c>
      <c r="C25" s="543">
        <v>110386.40000000001</v>
      </c>
      <c r="D25" s="543">
        <v>110273.60000000001</v>
      </c>
      <c r="E25" s="543">
        <v>110045.1</v>
      </c>
      <c r="F25" s="543">
        <v>110476.90000000002</v>
      </c>
      <c r="G25" s="543">
        <v>110183.1</v>
      </c>
      <c r="H25" s="543">
        <v>111587.4</v>
      </c>
      <c r="I25" s="543">
        <v>111929.1</v>
      </c>
    </row>
    <row r="26" spans="2:9">
      <c r="B26" s="525" t="s">
        <v>760</v>
      </c>
      <c r="C26" s="541">
        <v>63640.1</v>
      </c>
      <c r="D26" s="541">
        <v>63640.1</v>
      </c>
      <c r="E26" s="541">
        <v>63621.599999999999</v>
      </c>
      <c r="F26" s="544">
        <v>63881.599999999999</v>
      </c>
      <c r="G26" s="541">
        <v>63430.5</v>
      </c>
      <c r="H26" s="532">
        <v>64016.6</v>
      </c>
      <c r="I26" s="531">
        <v>63864.3</v>
      </c>
    </row>
    <row r="27" spans="2:9">
      <c r="B27" s="525" t="s">
        <v>773</v>
      </c>
      <c r="C27" s="541">
        <v>3804.3</v>
      </c>
      <c r="D27" s="541">
        <v>3691.5</v>
      </c>
      <c r="E27" s="541">
        <v>3724</v>
      </c>
      <c r="F27" s="544">
        <v>3691.5</v>
      </c>
      <c r="G27" s="541">
        <v>3836.8</v>
      </c>
      <c r="H27" s="532">
        <v>4634.3999999999996</v>
      </c>
      <c r="I27" s="531">
        <v>4882.1000000000004</v>
      </c>
    </row>
    <row r="28" spans="2:9">
      <c r="B28" s="525" t="s">
        <v>774</v>
      </c>
      <c r="C28" s="541">
        <v>14096.3</v>
      </c>
      <c r="D28" s="541">
        <v>14096.3</v>
      </c>
      <c r="E28" s="541">
        <v>13853.8</v>
      </c>
      <c r="F28" s="544">
        <v>14096.3</v>
      </c>
      <c r="G28" s="541">
        <v>14108.3</v>
      </c>
      <c r="H28" s="532">
        <v>14096.3</v>
      </c>
      <c r="I28" s="531">
        <v>14342.6</v>
      </c>
    </row>
    <row r="29" spans="2:9">
      <c r="B29" s="525" t="s">
        <v>775</v>
      </c>
      <c r="C29" s="541">
        <v>2902</v>
      </c>
      <c r="D29" s="541">
        <v>2902</v>
      </c>
      <c r="E29" s="541">
        <v>2902</v>
      </c>
      <c r="F29" s="544">
        <v>2902</v>
      </c>
      <c r="G29" s="541">
        <v>2902</v>
      </c>
      <c r="H29" s="532">
        <v>2902</v>
      </c>
      <c r="I29" s="531">
        <v>2902</v>
      </c>
    </row>
    <row r="30" spans="2:9">
      <c r="B30" s="525" t="s">
        <v>764</v>
      </c>
      <c r="C30" s="541">
        <v>25943.700000000008</v>
      </c>
      <c r="D30" s="541">
        <v>25943.700000000008</v>
      </c>
      <c r="E30" s="541">
        <v>25943.7</v>
      </c>
      <c r="F30" s="544">
        <v>25905.500000000007</v>
      </c>
      <c r="G30" s="541">
        <v>25905.500000000007</v>
      </c>
      <c r="H30" s="532">
        <v>25938.1</v>
      </c>
      <c r="I30" s="531">
        <v>25938.1</v>
      </c>
    </row>
    <row r="31" spans="2:9">
      <c r="B31" s="529" t="s">
        <v>765</v>
      </c>
      <c r="C31" s="545">
        <v>2240.7980000000098</v>
      </c>
      <c r="D31" s="545">
        <v>4921.0940000000119</v>
      </c>
      <c r="E31" s="545">
        <v>4692.5940000000119</v>
      </c>
      <c r="F31" s="545">
        <v>4089.8454182200221</v>
      </c>
      <c r="G31" s="545">
        <v>3796.0454182200046</v>
      </c>
      <c r="H31" s="545">
        <v>3275.4039706799958</v>
      </c>
      <c r="I31" s="545">
        <v>3617.1039706800075</v>
      </c>
    </row>
    <row r="32" spans="2:9">
      <c r="B32" s="537" t="s">
        <v>776</v>
      </c>
    </row>
  </sheetData>
  <mergeCells count="24">
    <mergeCell ref="D7:E7"/>
    <mergeCell ref="F7:G7"/>
    <mergeCell ref="H7:I7"/>
    <mergeCell ref="B2:I2"/>
    <mergeCell ref="B5:B6"/>
    <mergeCell ref="D5:E5"/>
    <mergeCell ref="F5:G5"/>
    <mergeCell ref="H5:I5"/>
    <mergeCell ref="B21:B22"/>
    <mergeCell ref="C21:C22"/>
    <mergeCell ref="D21:E21"/>
    <mergeCell ref="F21:G21"/>
    <mergeCell ref="H21:I21"/>
    <mergeCell ref="D8:E8"/>
    <mergeCell ref="F8:G8"/>
    <mergeCell ref="H8:I8"/>
    <mergeCell ref="B17:G17"/>
    <mergeCell ref="B18:I18"/>
    <mergeCell ref="D23:E23"/>
    <mergeCell ref="F23:G23"/>
    <mergeCell ref="H23:I23"/>
    <mergeCell ref="D24:E24"/>
    <mergeCell ref="F24:G24"/>
    <mergeCell ref="H24:I2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4"/>
  <sheetViews>
    <sheetView showGridLines="0" zoomScale="91" zoomScaleNormal="91" workbookViewId="0">
      <selection activeCell="A7" sqref="A7:B7"/>
    </sheetView>
  </sheetViews>
  <sheetFormatPr defaultColWidth="9.109375" defaultRowHeight="18.75" customHeight="1"/>
  <cols>
    <col min="1" max="1" width="53.88671875" style="13" customWidth="1"/>
    <col min="2" max="5" width="15.44140625" style="13" customWidth="1"/>
    <col min="6" max="6" width="10.6640625" style="13" customWidth="1"/>
    <col min="7" max="7" width="38.5546875" style="13" customWidth="1"/>
    <col min="8" max="8" width="9.109375" style="13"/>
    <col min="9" max="9" width="29.109375" style="13" customWidth="1"/>
    <col min="10" max="10" width="9.109375" style="13"/>
    <col min="11" max="11" width="9.109375" style="13" customWidth="1"/>
    <col min="12" max="16384" width="9.109375" style="13"/>
  </cols>
  <sheetData>
    <row r="1" spans="1:5" ht="18.75" customHeight="1" thickBot="1">
      <c r="A1" s="10"/>
      <c r="B1" s="11"/>
      <c r="C1" s="11"/>
      <c r="D1" s="11"/>
      <c r="E1" s="12" t="s">
        <v>15</v>
      </c>
    </row>
    <row r="2" spans="1:5" s="8" customFormat="1" ht="74.25" customHeight="1" thickTop="1" thickBot="1">
      <c r="A2" s="266" t="s">
        <v>16</v>
      </c>
      <c r="B2" s="267" t="s">
        <v>17</v>
      </c>
      <c r="C2" s="267" t="s">
        <v>500</v>
      </c>
      <c r="D2" s="271" t="s">
        <v>498</v>
      </c>
      <c r="E2" s="272" t="s">
        <v>18</v>
      </c>
    </row>
    <row r="3" spans="1:5" ht="9" customHeight="1" thickTop="1">
      <c r="A3" s="178"/>
      <c r="B3" s="14"/>
      <c r="C3" s="14"/>
      <c r="D3" s="14"/>
      <c r="E3" s="14"/>
    </row>
    <row r="4" spans="1:5" ht="18.75" customHeight="1">
      <c r="A4" s="273" t="s">
        <v>38</v>
      </c>
      <c r="B4" s="274">
        <v>2719904.8674771115</v>
      </c>
      <c r="C4" s="274">
        <v>2704475.5839071111</v>
      </c>
      <c r="D4" s="274">
        <v>2698112.3377975286</v>
      </c>
      <c r="E4" s="274">
        <v>-6363.2461095824838</v>
      </c>
    </row>
    <row r="5" spans="1:5" ht="9" customHeight="1">
      <c r="A5" s="178"/>
      <c r="B5" s="328"/>
      <c r="C5" s="328"/>
      <c r="D5" s="328"/>
      <c r="E5" s="328"/>
    </row>
    <row r="6" spans="1:5" s="93" customFormat="1" ht="21.75" customHeight="1">
      <c r="A6" s="92" t="s">
        <v>39</v>
      </c>
      <c r="B6" s="332">
        <v>1753143.4649954517</v>
      </c>
      <c r="C6" s="332">
        <v>1719044.4347564606</v>
      </c>
      <c r="D6" s="332">
        <v>1717321.5074802185</v>
      </c>
      <c r="E6" s="332">
        <v>-1722.9272762420587</v>
      </c>
    </row>
    <row r="7" spans="1:5" ht="18.75" customHeight="1">
      <c r="A7" s="17" t="s">
        <v>40</v>
      </c>
      <c r="B7" s="329">
        <v>67653.010370999997</v>
      </c>
      <c r="C7" s="329">
        <v>71154.422777249143</v>
      </c>
      <c r="D7" s="329">
        <v>72690.030465700955</v>
      </c>
      <c r="E7" s="329">
        <v>1535.6076884518116</v>
      </c>
    </row>
    <row r="8" spans="1:5" ht="18.75" customHeight="1">
      <c r="A8" s="17" t="s">
        <v>41</v>
      </c>
      <c r="B8" s="329">
        <v>67943.822737999988</v>
      </c>
      <c r="C8" s="329">
        <v>76259.689573854164</v>
      </c>
      <c r="D8" s="329">
        <v>80117.658415295271</v>
      </c>
      <c r="E8" s="329">
        <v>3857.9688414411066</v>
      </c>
    </row>
    <row r="9" spans="1:5" ht="18.75" customHeight="1">
      <c r="A9" s="19" t="s">
        <v>42</v>
      </c>
      <c r="B9" s="329">
        <v>817683.18893582688</v>
      </c>
      <c r="C9" s="329">
        <v>785545.95740511105</v>
      </c>
      <c r="D9" s="329">
        <v>798092.25169918127</v>
      </c>
      <c r="E9" s="329">
        <v>12546.29429407022</v>
      </c>
    </row>
    <row r="10" spans="1:5" ht="18.75" customHeight="1">
      <c r="A10" s="17" t="s">
        <v>43</v>
      </c>
      <c r="B10" s="329">
        <v>65978.768873670153</v>
      </c>
      <c r="C10" s="329">
        <v>66308.703068992632</v>
      </c>
      <c r="D10" s="329">
        <v>67073.164496011421</v>
      </c>
      <c r="E10" s="329">
        <v>764.46142701878853</v>
      </c>
    </row>
    <row r="11" spans="1:5" ht="18.75" customHeight="1">
      <c r="A11" s="17" t="s">
        <v>44</v>
      </c>
      <c r="B11" s="329">
        <v>367558.58331442584</v>
      </c>
      <c r="C11" s="329">
        <v>374346.04268531693</v>
      </c>
      <c r="D11" s="329">
        <v>365431.341749179</v>
      </c>
      <c r="E11" s="329">
        <v>-8914.7009361379314</v>
      </c>
    </row>
    <row r="12" spans="1:5" ht="18.75" customHeight="1">
      <c r="A12" s="17" t="s">
        <v>45</v>
      </c>
      <c r="B12" s="329">
        <v>98445.45063053949</v>
      </c>
      <c r="C12" s="329">
        <v>105600.16220979711</v>
      </c>
      <c r="D12" s="329">
        <v>103951.55818834211</v>
      </c>
      <c r="E12" s="329">
        <v>-1648.6040214550012</v>
      </c>
    </row>
    <row r="13" spans="1:5" ht="15.6">
      <c r="A13" s="17" t="s">
        <v>46</v>
      </c>
      <c r="B13" s="329">
        <v>178473.99040898928</v>
      </c>
      <c r="C13" s="329">
        <v>166686.39139135019</v>
      </c>
      <c r="D13" s="329">
        <v>168685.14806950014</v>
      </c>
      <c r="E13" s="329">
        <v>1998.7566781499481</v>
      </c>
    </row>
    <row r="14" spans="1:5" ht="15.6" hidden="1">
      <c r="A14" s="17" t="s">
        <v>47</v>
      </c>
      <c r="B14" s="329">
        <v>0</v>
      </c>
      <c r="C14" s="329">
        <v>0</v>
      </c>
      <c r="D14" s="329">
        <v>0</v>
      </c>
      <c r="E14" s="329">
        <v>0</v>
      </c>
    </row>
    <row r="15" spans="1:5" ht="18.75" customHeight="1">
      <c r="A15" s="17" t="s">
        <v>48</v>
      </c>
      <c r="B15" s="329">
        <v>2817.8255249999997</v>
      </c>
      <c r="C15" s="329">
        <v>3129.2861703566732</v>
      </c>
      <c r="D15" s="329">
        <v>2982.9090453793006</v>
      </c>
      <c r="E15" s="329">
        <v>-146.37712497737266</v>
      </c>
    </row>
    <row r="16" spans="1:5" ht="18.75" customHeight="1">
      <c r="A16" s="19" t="s">
        <v>49</v>
      </c>
      <c r="B16" s="329">
        <v>86588.824198000002</v>
      </c>
      <c r="C16" s="329">
        <v>70013.779474432478</v>
      </c>
      <c r="D16" s="329">
        <v>58297.445351629045</v>
      </c>
      <c r="E16" s="329">
        <v>-11716.334122803433</v>
      </c>
    </row>
    <row r="17" spans="1:5" ht="18.75" customHeight="1">
      <c r="A17" s="20" t="s">
        <v>21</v>
      </c>
      <c r="B17" s="333">
        <v>637484.59471800004</v>
      </c>
      <c r="C17" s="333">
        <v>655701.33847314701</v>
      </c>
      <c r="D17" s="333">
        <v>650550.15465405677</v>
      </c>
      <c r="E17" s="333">
        <v>-5151.183819090249</v>
      </c>
    </row>
    <row r="18" spans="1:5" ht="18.75" customHeight="1">
      <c r="A18" s="20" t="s">
        <v>50</v>
      </c>
      <c r="B18" s="333">
        <v>329276.80776365998</v>
      </c>
      <c r="C18" s="333">
        <v>329729.81067750341</v>
      </c>
      <c r="D18" s="333">
        <v>330240.67566325341</v>
      </c>
      <c r="E18" s="333">
        <v>510.8649857499986</v>
      </c>
    </row>
    <row r="19" spans="1:5" ht="18.75" customHeight="1">
      <c r="A19" s="191" t="s">
        <v>51</v>
      </c>
      <c r="B19" s="329">
        <v>44369.158662000002</v>
      </c>
      <c r="C19" s="329">
        <v>25174.772535</v>
      </c>
      <c r="D19" s="329">
        <v>24253.2150322534</v>
      </c>
      <c r="E19" s="329">
        <v>-921.55750274660022</v>
      </c>
    </row>
    <row r="20" spans="1:5" ht="18.75" customHeight="1">
      <c r="A20" s="191" t="s">
        <v>52</v>
      </c>
      <c r="B20" s="329">
        <v>52.423170659999997</v>
      </c>
      <c r="C20" s="329">
        <v>58.066240999999998</v>
      </c>
      <c r="D20" s="329">
        <v>82.298475999999994</v>
      </c>
      <c r="E20" s="329">
        <v>24.232234999999996</v>
      </c>
    </row>
    <row r="21" spans="1:5" ht="18.75" customHeight="1">
      <c r="A21" s="191" t="s">
        <v>53</v>
      </c>
      <c r="B21" s="329">
        <v>18130.785118</v>
      </c>
      <c r="C21" s="329">
        <v>18306.112508999999</v>
      </c>
      <c r="D21" s="329">
        <v>18453.935937000002</v>
      </c>
      <c r="E21" s="329">
        <v>147.82342800000333</v>
      </c>
    </row>
    <row r="22" spans="1:5" ht="18.75" customHeight="1">
      <c r="A22" s="192" t="s">
        <v>54</v>
      </c>
      <c r="B22" s="329">
        <v>31704.757468</v>
      </c>
      <c r="C22" s="329">
        <v>33534.494724999997</v>
      </c>
      <c r="D22" s="329">
        <v>33080.401035000003</v>
      </c>
      <c r="E22" s="329">
        <v>-454.09368999999424</v>
      </c>
    </row>
    <row r="23" spans="1:5" ht="18.75" customHeight="1">
      <c r="A23" s="192" t="s">
        <v>55</v>
      </c>
      <c r="B23" s="329">
        <v>124547.845182</v>
      </c>
      <c r="C23" s="329">
        <v>118590.891019</v>
      </c>
      <c r="D23" s="329">
        <v>118313.61246899999</v>
      </c>
      <c r="E23" s="329">
        <v>-277.27855000001728</v>
      </c>
    </row>
    <row r="24" spans="1:5" ht="18.75" customHeight="1">
      <c r="A24" s="191" t="s">
        <v>56</v>
      </c>
      <c r="B24" s="329">
        <v>41418.218424999999</v>
      </c>
      <c r="C24" s="329">
        <v>57905.032860503401</v>
      </c>
      <c r="D24" s="329">
        <v>58321.520664999996</v>
      </c>
      <c r="E24" s="329">
        <v>416.48780449659534</v>
      </c>
    </row>
    <row r="25" spans="1:5" ht="18.75" hidden="1" customHeight="1">
      <c r="A25" s="191" t="s">
        <v>57</v>
      </c>
      <c r="B25" s="329">
        <v>0</v>
      </c>
      <c r="C25" s="329">
        <v>0</v>
      </c>
      <c r="D25" s="329">
        <v>0</v>
      </c>
      <c r="E25" s="329">
        <v>0</v>
      </c>
    </row>
    <row r="26" spans="1:5" ht="18.75" customHeight="1">
      <c r="A26" s="191" t="s">
        <v>58</v>
      </c>
      <c r="B26" s="329">
        <v>18303.162013000001</v>
      </c>
      <c r="C26" s="329">
        <v>22102.078231000003</v>
      </c>
      <c r="D26" s="329">
        <v>22331.920420999999</v>
      </c>
      <c r="E26" s="329">
        <v>229.84218999999575</v>
      </c>
    </row>
    <row r="27" spans="1:5" ht="18.75" hidden="1" customHeight="1">
      <c r="A27" s="193"/>
      <c r="B27" s="329" t="e">
        <v>#REF!</v>
      </c>
      <c r="C27" s="329" t="e">
        <v>#REF!</v>
      </c>
      <c r="D27" s="329" t="e">
        <v>#REF!</v>
      </c>
      <c r="E27" s="329" t="e">
        <v>#REF!</v>
      </c>
    </row>
    <row r="28" spans="1:5" ht="18.75" hidden="1" customHeight="1">
      <c r="A28" s="193"/>
      <c r="B28" s="329" t="e">
        <v>#REF!</v>
      </c>
      <c r="C28" s="329" t="e">
        <v>#REF!</v>
      </c>
      <c r="D28" s="329" t="e">
        <v>#REF!</v>
      </c>
      <c r="E28" s="329" t="e">
        <v>#REF!</v>
      </c>
    </row>
    <row r="29" spans="1:5" ht="18.75" customHeight="1">
      <c r="A29" s="191" t="s">
        <v>59</v>
      </c>
      <c r="B29" s="329">
        <v>50750.457724999993</v>
      </c>
      <c r="C29" s="329">
        <v>54058.362557</v>
      </c>
      <c r="D29" s="329">
        <v>55403.771628000002</v>
      </c>
      <c r="E29" s="329">
        <v>1345.4090710000019</v>
      </c>
    </row>
    <row r="31" spans="1:5" ht="18.75" customHeight="1">
      <c r="A31" s="273" t="s">
        <v>60</v>
      </c>
      <c r="B31" s="274">
        <v>527909.91147486388</v>
      </c>
      <c r="C31" s="274">
        <v>522973.43960921571</v>
      </c>
      <c r="D31" s="274">
        <v>529856.17582224146</v>
      </c>
      <c r="E31" s="274">
        <v>6882.7362130257534</v>
      </c>
    </row>
    <row r="32" spans="1:5" ht="18.75" customHeight="1">
      <c r="A32" s="194" t="s">
        <v>61</v>
      </c>
      <c r="B32" s="330">
        <v>825.69872177105628</v>
      </c>
      <c r="C32" s="330">
        <v>929.10904226227319</v>
      </c>
      <c r="D32" s="330">
        <v>871.36338324257372</v>
      </c>
      <c r="E32" s="330">
        <v>-57.745659019699474</v>
      </c>
    </row>
    <row r="33" spans="1:5" ht="18.75" customHeight="1">
      <c r="A33" s="195" t="s">
        <v>62</v>
      </c>
      <c r="B33" s="330">
        <v>74501.456088680861</v>
      </c>
      <c r="C33" s="330">
        <v>75655.148502490862</v>
      </c>
      <c r="D33" s="330">
        <v>75364.445237490858</v>
      </c>
      <c r="E33" s="330">
        <v>-290.70326500000374</v>
      </c>
    </row>
    <row r="34" spans="1:5" ht="18.75" customHeight="1">
      <c r="A34" s="195" t="s">
        <v>63</v>
      </c>
      <c r="B34" s="330">
        <v>19022.854481999999</v>
      </c>
      <c r="C34" s="330">
        <v>20131.620772159997</v>
      </c>
      <c r="D34" s="330">
        <v>19859.164556960004</v>
      </c>
      <c r="E34" s="330">
        <v>-272.45621519999258</v>
      </c>
    </row>
    <row r="35" spans="1:5" ht="18.75" customHeight="1">
      <c r="A35" s="17" t="s">
        <v>64</v>
      </c>
      <c r="B35" s="330">
        <v>416844.99142693763</v>
      </c>
      <c r="C35" s="330">
        <v>408429.34334019257</v>
      </c>
      <c r="D35" s="330">
        <v>416648.6301604741</v>
      </c>
      <c r="E35" s="330">
        <v>8219.2868202815298</v>
      </c>
    </row>
    <row r="36" spans="1:5" ht="18.75" customHeight="1">
      <c r="A36" s="195" t="s">
        <v>65</v>
      </c>
      <c r="B36" s="330">
        <v>13187.333983074399</v>
      </c>
      <c r="C36" s="330">
        <v>13733.233980560002</v>
      </c>
      <c r="D36" s="330">
        <v>13039.566489523999</v>
      </c>
      <c r="E36" s="330">
        <v>-693.66749103600341</v>
      </c>
    </row>
    <row r="37" spans="1:5" ht="18.75" customHeight="1">
      <c r="A37" s="195" t="s">
        <v>66</v>
      </c>
      <c r="B37" s="330">
        <v>26568.81035</v>
      </c>
      <c r="C37" s="330">
        <v>25854.169410000002</v>
      </c>
      <c r="D37" s="330">
        <v>26346.297304</v>
      </c>
      <c r="E37" s="330">
        <v>492.12789399999747</v>
      </c>
    </row>
    <row r="38" spans="1:5" ht="18.75" customHeight="1">
      <c r="A38" s="195" t="s">
        <v>67</v>
      </c>
      <c r="B38" s="330">
        <v>-13381.476366925601</v>
      </c>
      <c r="C38" s="330">
        <v>-12120.93542944</v>
      </c>
      <c r="D38" s="330">
        <v>-13306.730814476001</v>
      </c>
      <c r="E38" s="330">
        <v>-1185.7953850360009</v>
      </c>
    </row>
    <row r="39" spans="1:5" ht="18.75" customHeight="1">
      <c r="A39" s="195" t="s">
        <v>68</v>
      </c>
      <c r="B39" s="330">
        <v>3527.5767723999998</v>
      </c>
      <c r="C39" s="330">
        <v>4094.9839715500007</v>
      </c>
      <c r="D39" s="330">
        <v>4073.0059945500011</v>
      </c>
      <c r="E39" s="330">
        <v>-21.977976999999555</v>
      </c>
    </row>
    <row r="40" spans="1:5" ht="3" hidden="1" customHeight="1">
      <c r="A40" s="23"/>
      <c r="B40" s="331"/>
      <c r="C40" s="331"/>
      <c r="D40" s="331"/>
      <c r="E40" s="331">
        <v>0</v>
      </c>
    </row>
    <row r="41" spans="1:5" ht="18.75" customHeight="1">
      <c r="A41" s="273" t="s">
        <v>69</v>
      </c>
      <c r="B41" s="274">
        <v>2191994.9560022475</v>
      </c>
      <c r="C41" s="274">
        <v>2181502.1442978955</v>
      </c>
      <c r="D41" s="274">
        <v>2168256.1619752869</v>
      </c>
      <c r="E41" s="274">
        <v>-13245.982322608586</v>
      </c>
    </row>
    <row r="42" spans="1:5" ht="9" customHeight="1">
      <c r="A42" s="269"/>
      <c r="B42" s="270"/>
      <c r="C42" s="270"/>
      <c r="D42" s="270"/>
      <c r="E42" s="270"/>
    </row>
    <row r="43" spans="1:5" ht="18.75" customHeight="1">
      <c r="A43" s="13" t="s">
        <v>70</v>
      </c>
    </row>
    <row r="44" spans="1:5" ht="18.75" customHeight="1">
      <c r="A44" s="13" t="s">
        <v>14</v>
      </c>
    </row>
  </sheetData>
  <phoneticPr fontId="0" type="noConversion"/>
  <printOptions horizontalCentered="1" verticalCentered="1"/>
  <pageMargins left="0.23622047244094491" right="0.23622047244094491" top="0.39370078740157483" bottom="0.35433070866141736" header="0.23622047244094491" footer="0.19685039370078741"/>
  <pageSetup paperSize="9" scale="73" orientation="portrait" horizontalDpi="300" verticalDpi="300" r:id="rId1"/>
  <headerFooter alignWithMargins="0">
    <oddHeader>&amp;C&amp;"Arial,Negrito"&amp;12CENÁRIO PARÂMETROS SPE&amp;R&amp;D
&amp;T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0E30-9F10-4F4F-B128-410B995702BA}">
  <dimension ref="A1"/>
  <sheetViews>
    <sheetView showGridLines="0" workbookViewId="0">
      <selection activeCell="A7" sqref="A7:B7"/>
    </sheetView>
  </sheetViews>
  <sheetFormatPr defaultRowHeight="13.2"/>
  <sheetData/>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329A0-4AA1-4A68-A581-43DAEA2DA02A}">
  <dimension ref="A1:F24"/>
  <sheetViews>
    <sheetView showGridLines="0" zoomScaleNormal="100" workbookViewId="0">
      <selection activeCell="A7" sqref="A7:B7"/>
    </sheetView>
  </sheetViews>
  <sheetFormatPr defaultColWidth="8.88671875" defaultRowHeight="13.2"/>
  <cols>
    <col min="1" max="1" width="47.33203125" bestFit="1" customWidth="1"/>
    <col min="2" max="2" width="10.88671875" bestFit="1" customWidth="1"/>
    <col min="3" max="3" width="11.6640625" bestFit="1" customWidth="1"/>
    <col min="4" max="5" width="10.88671875" bestFit="1" customWidth="1"/>
    <col min="6" max="6" width="11" customWidth="1"/>
    <col min="7" max="7" width="13" customWidth="1"/>
    <col min="8" max="11" width="10.44140625" customWidth="1"/>
  </cols>
  <sheetData>
    <row r="1" spans="1:6" ht="15" thickBot="1">
      <c r="A1" s="27"/>
      <c r="B1" s="27"/>
      <c r="C1" s="27"/>
      <c r="E1" s="405"/>
      <c r="F1" s="413" t="s">
        <v>15</v>
      </c>
    </row>
    <row r="2" spans="1:6" ht="41.25" customHeight="1" thickTop="1" thickBot="1">
      <c r="A2" s="30" t="s">
        <v>16</v>
      </c>
      <c r="B2" s="30" t="s">
        <v>530</v>
      </c>
      <c r="C2" s="30" t="s">
        <v>531</v>
      </c>
      <c r="D2" s="30" t="s">
        <v>532</v>
      </c>
      <c r="E2" s="30" t="s">
        <v>533</v>
      </c>
      <c r="F2" s="30" t="s">
        <v>534</v>
      </c>
    </row>
    <row r="3" spans="1:6" ht="16.2" thickTop="1">
      <c r="A3" s="20" t="s">
        <v>548</v>
      </c>
      <c r="B3" s="15">
        <v>318371.87634619023</v>
      </c>
      <c r="C3" s="15">
        <v>329276.80776300002</v>
      </c>
      <c r="D3" s="15">
        <v>307001.19233258814</v>
      </c>
      <c r="E3" s="15">
        <v>329729.81067686348</v>
      </c>
      <c r="F3" s="15">
        <v>330240.67566361354</v>
      </c>
    </row>
    <row r="4" spans="1:6" ht="15.6">
      <c r="A4" s="21" t="s">
        <v>77</v>
      </c>
      <c r="B4" s="9">
        <v>44369.158662000002</v>
      </c>
      <c r="C4" s="9">
        <v>44369.158662000002</v>
      </c>
      <c r="D4" s="9">
        <v>31565.776923162201</v>
      </c>
      <c r="E4" s="9">
        <v>25174.772535</v>
      </c>
      <c r="F4" s="9">
        <v>24253.2150322534</v>
      </c>
    </row>
    <row r="5" spans="1:6" ht="15.6">
      <c r="A5" s="21" t="s">
        <v>535</v>
      </c>
      <c r="B5" s="9">
        <v>52.423169999999992</v>
      </c>
      <c r="C5" s="9">
        <v>52.423169999999999</v>
      </c>
      <c r="D5" s="9">
        <v>58.066241000000005</v>
      </c>
      <c r="E5" s="9">
        <v>58.066240999999998</v>
      </c>
      <c r="F5" s="9">
        <v>82.298476000000008</v>
      </c>
    </row>
    <row r="6" spans="1:6" ht="15.6">
      <c r="A6" s="21" t="s">
        <v>79</v>
      </c>
      <c r="B6" s="9">
        <v>18130.785118</v>
      </c>
      <c r="C6" s="9">
        <v>18130.785118</v>
      </c>
      <c r="D6" s="9">
        <v>17953.366312999999</v>
      </c>
      <c r="E6" s="9">
        <v>18306.112508999999</v>
      </c>
      <c r="F6" s="9">
        <v>18453.935936999998</v>
      </c>
    </row>
    <row r="7" spans="1:6" ht="15.6">
      <c r="A7" s="22" t="s">
        <v>80</v>
      </c>
      <c r="B7" s="9">
        <v>31704.757468000003</v>
      </c>
      <c r="C7" s="9">
        <v>31704.757468</v>
      </c>
      <c r="D7" s="9">
        <v>33520.271879999986</v>
      </c>
      <c r="E7" s="9">
        <v>33534.494724999997</v>
      </c>
      <c r="F7" s="9">
        <v>33080.401035000003</v>
      </c>
    </row>
    <row r="8" spans="1:6" ht="15.6">
      <c r="A8" s="22" t="s">
        <v>81</v>
      </c>
      <c r="B8" s="9">
        <v>113642.91376506019</v>
      </c>
      <c r="C8" s="9">
        <v>124547.845182</v>
      </c>
      <c r="D8" s="9">
        <v>110059.43243204011</v>
      </c>
      <c r="E8" s="9">
        <v>118590.89101811008</v>
      </c>
      <c r="F8" s="9">
        <v>118313.61246911013</v>
      </c>
    </row>
    <row r="9" spans="1:6" ht="14.4">
      <c r="A9" s="408" t="s">
        <v>536</v>
      </c>
      <c r="B9" s="407">
        <v>2277.5297909800001</v>
      </c>
      <c r="C9" s="407">
        <v>2277.5297909999999</v>
      </c>
      <c r="D9" s="407">
        <v>2276.1415459800005</v>
      </c>
      <c r="E9" s="407">
        <v>2309.7143499900008</v>
      </c>
      <c r="F9" s="407">
        <v>2370.9247150300002</v>
      </c>
    </row>
    <row r="10" spans="1:6" ht="14.4">
      <c r="A10" s="409" t="s">
        <v>537</v>
      </c>
      <c r="B10" s="407">
        <v>6788.9725849999986</v>
      </c>
      <c r="C10" s="407">
        <v>6788.9725850000004</v>
      </c>
      <c r="D10" s="407">
        <v>7348.8754419999996</v>
      </c>
      <c r="E10" s="407">
        <v>7392.2033840000022</v>
      </c>
      <c r="F10" s="407">
        <v>7222.2050430000063</v>
      </c>
    </row>
    <row r="11" spans="1:6" ht="14.4">
      <c r="A11" s="408" t="s">
        <v>538</v>
      </c>
      <c r="B11" s="407">
        <v>1235.3390279999999</v>
      </c>
      <c r="C11" s="407">
        <v>1235.3390280000001</v>
      </c>
      <c r="D11" s="407">
        <v>1346.1338649999998</v>
      </c>
      <c r="E11" s="407">
        <v>1362.0118100000002</v>
      </c>
      <c r="F11" s="407">
        <v>1366.5885989999999</v>
      </c>
    </row>
    <row r="12" spans="1:6" ht="14.4">
      <c r="A12" s="408" t="s">
        <v>539</v>
      </c>
      <c r="B12" s="407">
        <v>103341.07236108019</v>
      </c>
      <c r="C12" s="407">
        <v>114246.003778</v>
      </c>
      <c r="D12" s="407">
        <v>99088.281579060102</v>
      </c>
      <c r="E12" s="407">
        <v>107526.96147412008</v>
      </c>
      <c r="F12" s="407">
        <v>107353.89411208012</v>
      </c>
    </row>
    <row r="13" spans="1:6" ht="14.4">
      <c r="A13" s="410" t="s">
        <v>540</v>
      </c>
      <c r="B13" s="411">
        <v>94588.273729080189</v>
      </c>
      <c r="C13" s="411">
        <v>104569.57752599999</v>
      </c>
      <c r="D13" s="411">
        <v>90995.8825660601</v>
      </c>
      <c r="E13" s="411">
        <v>99434.562461120076</v>
      </c>
      <c r="F13" s="411">
        <v>99244.151130080121</v>
      </c>
    </row>
    <row r="14" spans="1:6" ht="14.4">
      <c r="A14" s="410" t="s">
        <v>541</v>
      </c>
      <c r="B14" s="411">
        <v>8752.798632</v>
      </c>
      <c r="C14" s="411">
        <v>9676.4262519999993</v>
      </c>
      <c r="D14" s="411">
        <v>8092.3990130000002</v>
      </c>
      <c r="E14" s="411">
        <v>8092.3990130000002</v>
      </c>
      <c r="F14" s="411">
        <v>8109.7429819999998</v>
      </c>
    </row>
    <row r="15" spans="1:6" ht="15.6" hidden="1">
      <c r="A15" s="412" t="s">
        <v>542</v>
      </c>
      <c r="B15" s="9">
        <v>0</v>
      </c>
      <c r="C15" s="9"/>
      <c r="D15" s="9">
        <v>0</v>
      </c>
      <c r="E15" s="9">
        <v>0</v>
      </c>
      <c r="F15" s="9">
        <v>0</v>
      </c>
    </row>
    <row r="16" spans="1:6" ht="15.6">
      <c r="A16" s="191" t="s">
        <v>544</v>
      </c>
      <c r="B16" s="9">
        <v>41418.218424999999</v>
      </c>
      <c r="C16" s="9">
        <v>41418.218424999999</v>
      </c>
      <c r="D16" s="9">
        <v>43651.962333015799</v>
      </c>
      <c r="E16" s="9">
        <v>57905.032860503401</v>
      </c>
      <c r="F16" s="9">
        <v>58321.520664999996</v>
      </c>
    </row>
    <row r="17" spans="1:6" ht="15.6">
      <c r="A17" s="21" t="s">
        <v>543</v>
      </c>
      <c r="B17" s="9">
        <v>18303.162013000001</v>
      </c>
      <c r="C17" s="9">
        <v>18303.162013000001</v>
      </c>
      <c r="D17" s="9">
        <v>19538.082784999999</v>
      </c>
      <c r="E17" s="9">
        <v>22102.078231</v>
      </c>
      <c r="F17" s="9">
        <v>22331.920420999999</v>
      </c>
    </row>
    <row r="18" spans="1:6" ht="15.6">
      <c r="A18" s="183" t="s">
        <v>85</v>
      </c>
      <c r="B18" s="208">
        <v>50750.457725129992</v>
      </c>
      <c r="C18" s="208">
        <v>50750.457725</v>
      </c>
      <c r="D18" s="208">
        <v>50654.233425370032</v>
      </c>
      <c r="E18" s="208">
        <v>54058.362557250017</v>
      </c>
      <c r="F18" s="208">
        <v>55403.771628250019</v>
      </c>
    </row>
    <row r="19" spans="1:6" ht="13.8">
      <c r="A19" s="27" t="s">
        <v>133</v>
      </c>
    </row>
    <row r="20" spans="1:6" ht="13.8">
      <c r="A20" s="27" t="s">
        <v>14</v>
      </c>
    </row>
    <row r="23" spans="1:6" ht="13.8">
      <c r="B23" s="414">
        <v>318371.87634666002</v>
      </c>
      <c r="C23" s="415">
        <v>329276.80776365998</v>
      </c>
      <c r="D23" s="415">
        <v>307001.19233217801</v>
      </c>
      <c r="E23" s="415">
        <v>329729.81067750341</v>
      </c>
      <c r="F23" s="416">
        <v>330240.67566325341</v>
      </c>
    </row>
    <row r="24" spans="1:6" ht="13.8">
      <c r="B24" s="417">
        <f>(B23-B3)*1000000</f>
        <v>0.46979403123259544</v>
      </c>
      <c r="C24" s="418">
        <f>(C23-C3)*1000000</f>
        <v>0.65995845943689346</v>
      </c>
      <c r="D24" s="418">
        <f>(D23-D3)*1000000</f>
        <v>-0.41013117879629135</v>
      </c>
      <c r="E24" s="418">
        <f>(E23-E3)*1000000</f>
        <v>0.63993502408266068</v>
      </c>
      <c r="F24" s="419">
        <f>(F23-F3)*1000000</f>
        <v>-0.36013079807162285</v>
      </c>
    </row>
  </sheetData>
  <pageMargins left="0.511811024" right="0.511811024" top="0.78740157499999996" bottom="0.78740157499999996" header="0.31496062000000002" footer="0.31496062000000002"/>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3"/>
  <sheetViews>
    <sheetView showGridLines="0" topLeftCell="B1" workbookViewId="0">
      <selection activeCell="A7" sqref="A7:B7"/>
    </sheetView>
  </sheetViews>
  <sheetFormatPr defaultColWidth="9.109375" defaultRowHeight="14.4"/>
  <cols>
    <col min="1" max="1" width="2.44140625" style="184" customWidth="1"/>
    <col min="2" max="2" width="47.109375" style="184" customWidth="1"/>
    <col min="3" max="3" width="13.6640625" style="184" bestFit="1" customWidth="1"/>
    <col min="4" max="4" width="14.33203125" style="184" bestFit="1" customWidth="1"/>
    <col min="5" max="5" width="15.5546875" style="184" bestFit="1" customWidth="1"/>
    <col min="6" max="6" width="13.6640625" style="184" bestFit="1" customWidth="1"/>
    <col min="7" max="16384" width="9.109375" style="184"/>
  </cols>
  <sheetData>
    <row r="1" spans="2:6" ht="15" thickBot="1">
      <c r="C1" s="357"/>
      <c r="F1" s="357" t="s">
        <v>15</v>
      </c>
    </row>
    <row r="2" spans="2:6" ht="32.4" thickTop="1" thickBot="1">
      <c r="B2" s="30" t="s">
        <v>16</v>
      </c>
      <c r="C2" s="30" t="s">
        <v>75</v>
      </c>
      <c r="D2" s="30" t="s">
        <v>72</v>
      </c>
      <c r="E2" s="30" t="s">
        <v>73</v>
      </c>
      <c r="F2" s="30" t="s">
        <v>76</v>
      </c>
    </row>
    <row r="3" spans="2:6" ht="16.2" thickTop="1">
      <c r="B3" s="210" t="s">
        <v>22</v>
      </c>
      <c r="C3" s="16">
        <v>329729.81067750341</v>
      </c>
      <c r="D3" s="16">
        <v>686.03246066208726</v>
      </c>
      <c r="E3" s="15">
        <v>-175.16747491210273</v>
      </c>
      <c r="F3" s="16">
        <v>330240.67566325341</v>
      </c>
    </row>
    <row r="4" spans="2:6" ht="15.6">
      <c r="B4" s="21" t="s">
        <v>77</v>
      </c>
      <c r="C4" s="18">
        <v>25174.772535</v>
      </c>
      <c r="D4" s="9">
        <v>0</v>
      </c>
      <c r="E4" s="9">
        <v>-921.55750274660022</v>
      </c>
      <c r="F4" s="18">
        <v>24253.2150322534</v>
      </c>
    </row>
    <row r="5" spans="2:6" ht="15.6">
      <c r="B5" s="21" t="s">
        <v>78</v>
      </c>
      <c r="C5" s="18">
        <v>58.066240999999998</v>
      </c>
      <c r="D5" s="9">
        <v>28.613001000000001</v>
      </c>
      <c r="E5" s="9">
        <v>-4.3807660000000048</v>
      </c>
      <c r="F5" s="18">
        <v>82.298475999999994</v>
      </c>
    </row>
    <row r="6" spans="2:6" ht="15.6">
      <c r="B6" s="21" t="s">
        <v>79</v>
      </c>
      <c r="C6" s="18">
        <v>18306.112508999999</v>
      </c>
      <c r="D6" s="368">
        <v>113.08737000000001</v>
      </c>
      <c r="E6" s="9">
        <v>34.736058000003325</v>
      </c>
      <c r="F6" s="18">
        <v>18453.935937000002</v>
      </c>
    </row>
    <row r="7" spans="2:6" ht="15.6">
      <c r="B7" s="22" t="s">
        <v>80</v>
      </c>
      <c r="C7" s="18">
        <v>33534.494724999997</v>
      </c>
      <c r="D7" s="368">
        <v>-568.46018600000014</v>
      </c>
      <c r="E7" s="9">
        <v>114.3664960000059</v>
      </c>
      <c r="F7" s="18">
        <v>33080.401035000003</v>
      </c>
    </row>
    <row r="8" spans="2:6" ht="15.6">
      <c r="B8" s="22" t="s">
        <v>81</v>
      </c>
      <c r="C8" s="18">
        <v>118590.891019</v>
      </c>
      <c r="D8" s="368">
        <v>-1000.9228919999996</v>
      </c>
      <c r="E8" s="9">
        <v>723.64434199998232</v>
      </c>
      <c r="F8" s="18">
        <v>118313.61246899999</v>
      </c>
    </row>
    <row r="9" spans="2:6" ht="15" customHeight="1">
      <c r="B9" s="21" t="s">
        <v>82</v>
      </c>
      <c r="C9" s="18">
        <v>57905.032860503401</v>
      </c>
      <c r="D9" s="9">
        <v>478.34063165208681</v>
      </c>
      <c r="E9" s="9">
        <v>-61.852827155491468</v>
      </c>
      <c r="F9" s="18">
        <v>58321.520664999996</v>
      </c>
    </row>
    <row r="10" spans="2:6" ht="15.6" hidden="1">
      <c r="B10" s="21" t="s">
        <v>83</v>
      </c>
      <c r="C10" s="18">
        <v>0</v>
      </c>
      <c r="D10" s="234">
        <v>-1.759352</v>
      </c>
      <c r="E10" s="9">
        <v>1.759352</v>
      </c>
      <c r="F10" s="18">
        <v>0</v>
      </c>
    </row>
    <row r="11" spans="2:6" ht="15.6">
      <c r="B11" s="21" t="s">
        <v>84</v>
      </c>
      <c r="C11" s="18">
        <v>22102.078231000003</v>
      </c>
      <c r="D11" s="368">
        <v>292.48566699999998</v>
      </c>
      <c r="E11" s="9">
        <v>-62.643477000004225</v>
      </c>
      <c r="F11" s="18">
        <v>22331.920420999999</v>
      </c>
    </row>
    <row r="12" spans="2:6" ht="15.6">
      <c r="B12" s="183" t="s">
        <v>85</v>
      </c>
      <c r="C12" s="189">
        <v>54058.362557</v>
      </c>
      <c r="D12" s="369">
        <v>1344.6482210100003</v>
      </c>
      <c r="E12" s="251">
        <v>0.76084999000158859</v>
      </c>
      <c r="F12" s="189">
        <v>55403.771628000002</v>
      </c>
    </row>
    <row r="13" spans="2:6">
      <c r="B13" s="186" t="s">
        <v>86</v>
      </c>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
  <sheetViews>
    <sheetView showGridLines="0" topLeftCell="B1" zoomScale="80" zoomScaleNormal="80" workbookViewId="0">
      <selection activeCell="A7" sqref="A7:B7"/>
    </sheetView>
  </sheetViews>
  <sheetFormatPr defaultColWidth="9.109375" defaultRowHeight="15" customHeight="1"/>
  <cols>
    <col min="1" max="1" width="3.6640625" style="13" hidden="1" customWidth="1"/>
    <col min="2" max="2" width="66.6640625" style="13" bestFit="1" customWidth="1"/>
    <col min="3" max="3" width="16.6640625" style="13" customWidth="1"/>
    <col min="4" max="5" width="13.5546875" style="13" bestFit="1" customWidth="1"/>
    <col min="6" max="6" width="13.44140625" style="13" bestFit="1" customWidth="1"/>
    <col min="7" max="7" width="10.5546875" style="13" bestFit="1" customWidth="1"/>
    <col min="8" max="8" width="9.109375" style="13"/>
    <col min="9" max="9" width="12.5546875" style="13" bestFit="1" customWidth="1"/>
    <col min="10" max="10" width="16.5546875" style="13" bestFit="1" customWidth="1"/>
    <col min="11" max="16384" width="9.109375" style="13"/>
  </cols>
  <sheetData>
    <row r="1" spans="2:6" ht="30.75" customHeight="1">
      <c r="B1" s="548" t="s">
        <v>127</v>
      </c>
      <c r="C1" s="548"/>
      <c r="D1" s="548"/>
      <c r="E1" s="548"/>
    </row>
    <row r="2" spans="2:6" ht="15" customHeight="1">
      <c r="B2" s="77"/>
      <c r="C2" s="77"/>
      <c r="D2" s="77"/>
      <c r="E2" s="77"/>
      <c r="F2" s="77"/>
    </row>
    <row r="3" spans="2:6" ht="15" customHeight="1" thickBot="1">
      <c r="B3" s="31"/>
      <c r="C3" s="32"/>
      <c r="D3" s="32"/>
      <c r="E3" s="32"/>
      <c r="F3" s="7" t="s">
        <v>15</v>
      </c>
    </row>
    <row r="4" spans="2:6" ht="87" customHeight="1" thickTop="1" thickBot="1">
      <c r="B4" s="275" t="s">
        <v>87</v>
      </c>
      <c r="C4" s="267" t="s">
        <v>17</v>
      </c>
      <c r="D4" s="267" t="s">
        <v>499</v>
      </c>
      <c r="E4" s="271" t="s">
        <v>498</v>
      </c>
      <c r="F4" s="272" t="s">
        <v>128</v>
      </c>
    </row>
    <row r="5" spans="2:6" ht="18.600000000000001" customHeight="1" thickTop="1">
      <c r="B5" s="90" t="s">
        <v>88</v>
      </c>
      <c r="C5" s="9">
        <v>908669.62300000014</v>
      </c>
      <c r="D5" s="9">
        <v>917768.71102281997</v>
      </c>
      <c r="E5" s="9">
        <v>923105.16637030011</v>
      </c>
      <c r="F5" s="9">
        <v>5336.455347480136</v>
      </c>
    </row>
    <row r="6" spans="2:6" ht="18.600000000000001" customHeight="1">
      <c r="B6" s="91" t="s">
        <v>90</v>
      </c>
      <c r="C6" s="9">
        <v>379214.02921185596</v>
      </c>
      <c r="D6" s="9">
        <v>372830.8485449432</v>
      </c>
      <c r="E6" s="9">
        <v>373797.31741294323</v>
      </c>
      <c r="F6" s="9">
        <v>966.4688680000254</v>
      </c>
    </row>
    <row r="7" spans="2:6" ht="18.600000000000001" customHeight="1">
      <c r="B7" s="90" t="s">
        <v>92</v>
      </c>
      <c r="C7" s="9">
        <v>77964.857340335919</v>
      </c>
      <c r="D7" s="9">
        <v>81319.341504000011</v>
      </c>
      <c r="E7" s="9">
        <v>81577.773906999995</v>
      </c>
      <c r="F7" s="9">
        <v>258.43240299998433</v>
      </c>
    </row>
    <row r="8" spans="2:6" ht="18.600000000000001" customHeight="1">
      <c r="B8" s="91" t="s">
        <v>94</v>
      </c>
      <c r="C8" s="60">
        <v>170.63998900000001</v>
      </c>
      <c r="D8" s="60">
        <v>187.13998900000001</v>
      </c>
      <c r="E8" s="60">
        <v>187.13998900000001</v>
      </c>
      <c r="F8" s="9">
        <v>0</v>
      </c>
    </row>
    <row r="9" spans="2:6" ht="18.600000000000001" customHeight="1">
      <c r="B9" s="90" t="s">
        <v>96</v>
      </c>
      <c r="C9" s="60">
        <v>11715.5</v>
      </c>
      <c r="D9" s="60">
        <v>3577</v>
      </c>
      <c r="E9" s="60">
        <v>3890.9165029999999</v>
      </c>
      <c r="F9" s="9">
        <v>313.91650299999992</v>
      </c>
    </row>
    <row r="10" spans="2:6" ht="18.600000000000001" hidden="1" customHeight="1">
      <c r="B10" s="91" t="s">
        <v>98</v>
      </c>
      <c r="C10" s="60">
        <v>0</v>
      </c>
      <c r="D10" s="60">
        <v>0</v>
      </c>
      <c r="E10" s="60">
        <v>0</v>
      </c>
      <c r="F10" s="9">
        <v>0</v>
      </c>
    </row>
    <row r="11" spans="2:6" ht="18.600000000000001" customHeight="1">
      <c r="B11" s="91" t="s">
        <v>99</v>
      </c>
      <c r="C11" s="60">
        <v>946.88442311999995</v>
      </c>
      <c r="D11" s="60">
        <v>930.38442299999997</v>
      </c>
      <c r="E11" s="60">
        <v>930.38442299999997</v>
      </c>
      <c r="F11" s="9">
        <v>0</v>
      </c>
    </row>
    <row r="12" spans="2:6" ht="18.600000000000001" customHeight="1">
      <c r="B12" s="91" t="s">
        <v>100</v>
      </c>
      <c r="C12" s="60">
        <v>103485.11640310859</v>
      </c>
      <c r="D12" s="60">
        <v>105101.701231</v>
      </c>
      <c r="E12" s="60">
        <v>111482.10484299999</v>
      </c>
      <c r="F12" s="9">
        <v>6380.4036119999946</v>
      </c>
    </row>
    <row r="13" spans="2:6" ht="18.600000000000001" customHeight="1">
      <c r="B13" s="91" t="s">
        <v>102</v>
      </c>
      <c r="C13" s="60">
        <v>52.423170659999997</v>
      </c>
      <c r="D13" s="60">
        <v>58.066240999999998</v>
      </c>
      <c r="E13" s="60">
        <v>82.298475999999994</v>
      </c>
      <c r="F13" s="9">
        <v>24.232234999999996</v>
      </c>
    </row>
    <row r="14" spans="2:6" ht="18.600000000000001" customHeight="1">
      <c r="B14" s="91" t="s">
        <v>103</v>
      </c>
      <c r="C14" s="60">
        <v>0</v>
      </c>
      <c r="D14" s="60">
        <v>13799.800000000001</v>
      </c>
      <c r="E14" s="60">
        <v>27962.987946450001</v>
      </c>
      <c r="F14" s="9">
        <v>14163.18794645</v>
      </c>
    </row>
    <row r="15" spans="2:6" ht="18.600000000000001" hidden="1" customHeight="1">
      <c r="B15" s="90" t="s">
        <v>104</v>
      </c>
      <c r="C15" s="60">
        <v>0</v>
      </c>
      <c r="D15" s="60">
        <v>0</v>
      </c>
      <c r="E15" s="60">
        <v>0</v>
      </c>
      <c r="F15" s="9">
        <v>0</v>
      </c>
    </row>
    <row r="16" spans="2:6" ht="18.600000000000001" hidden="1" customHeight="1">
      <c r="B16" s="91" t="s">
        <v>106</v>
      </c>
      <c r="C16" s="60">
        <v>0</v>
      </c>
      <c r="D16" s="60">
        <v>0</v>
      </c>
      <c r="E16" s="60">
        <v>0</v>
      </c>
      <c r="F16" s="9">
        <v>0</v>
      </c>
    </row>
    <row r="17" spans="2:6" ht="18.600000000000001" customHeight="1">
      <c r="B17" s="91" t="s">
        <v>109</v>
      </c>
      <c r="C17" s="60">
        <v>1269.0292139999999</v>
      </c>
      <c r="D17" s="60">
        <v>1269.0292139999999</v>
      </c>
      <c r="E17" s="60">
        <v>1269.0292139999999</v>
      </c>
      <c r="F17" s="9">
        <v>0</v>
      </c>
    </row>
    <row r="18" spans="2:6" ht="18.600000000000001" customHeight="1">
      <c r="B18" s="90" t="s">
        <v>129</v>
      </c>
      <c r="C18" s="60">
        <v>46987.765108</v>
      </c>
      <c r="D18" s="60">
        <v>47027.645821300001</v>
      </c>
      <c r="E18" s="60">
        <v>47808.720939999999</v>
      </c>
      <c r="F18" s="9">
        <v>781.07511869999871</v>
      </c>
    </row>
    <row r="19" spans="2:6" ht="18.600000000000001" customHeight="1">
      <c r="B19" s="91" t="s">
        <v>110</v>
      </c>
      <c r="C19" s="60">
        <v>3845.4933369815099</v>
      </c>
      <c r="D19" s="60">
        <v>4321.5340759999999</v>
      </c>
      <c r="E19" s="60">
        <v>4329.6477960000002</v>
      </c>
      <c r="F19" s="9">
        <v>8.1137200000002849</v>
      </c>
    </row>
    <row r="20" spans="2:6" ht="18.600000000000001" hidden="1" customHeight="1">
      <c r="B20" s="91" t="s">
        <v>111</v>
      </c>
      <c r="C20" s="60">
        <v>0</v>
      </c>
      <c r="D20" s="60">
        <v>0</v>
      </c>
      <c r="E20" s="60">
        <v>0</v>
      </c>
      <c r="F20" s="9">
        <v>0</v>
      </c>
    </row>
    <row r="21" spans="2:6" ht="18.600000000000001" customHeight="1">
      <c r="B21" s="160" t="s">
        <v>112</v>
      </c>
      <c r="C21" s="161">
        <v>21240.010870144029</v>
      </c>
      <c r="D21" s="161">
        <v>20509.205937999999</v>
      </c>
      <c r="E21" s="161">
        <v>20570.947801999999</v>
      </c>
      <c r="F21" s="9">
        <v>61.741863999999623</v>
      </c>
    </row>
    <row r="22" spans="2:6" ht="18.600000000000001" customHeight="1">
      <c r="B22" s="91" t="s">
        <v>130</v>
      </c>
      <c r="C22" s="60">
        <v>4000</v>
      </c>
      <c r="D22" s="60">
        <v>4000</v>
      </c>
      <c r="E22" s="60">
        <v>4000</v>
      </c>
      <c r="F22" s="9">
        <v>0</v>
      </c>
    </row>
    <row r="23" spans="2:6" ht="18.600000000000001" hidden="1" customHeight="1">
      <c r="B23" s="91" t="s">
        <v>131</v>
      </c>
      <c r="C23" s="60">
        <v>0</v>
      </c>
      <c r="D23" s="60">
        <v>0</v>
      </c>
      <c r="E23" s="60">
        <v>0</v>
      </c>
      <c r="F23" s="9">
        <v>0</v>
      </c>
    </row>
    <row r="24" spans="2:6" ht="18.600000000000001" customHeight="1">
      <c r="B24" s="91" t="s">
        <v>117</v>
      </c>
      <c r="C24" s="60">
        <v>27453.390513401439</v>
      </c>
      <c r="D24" s="60">
        <v>34971.885117999998</v>
      </c>
      <c r="E24" s="60">
        <v>34993.774923999998</v>
      </c>
      <c r="F24" s="9">
        <v>21.889805999999226</v>
      </c>
    </row>
    <row r="25" spans="2:6" ht="18.600000000000001" customHeight="1">
      <c r="B25" s="91" t="s">
        <v>118</v>
      </c>
      <c r="C25" s="60">
        <v>22194.238506933842</v>
      </c>
      <c r="D25" s="60">
        <v>24189.96422437</v>
      </c>
      <c r="E25" s="60">
        <v>24308.33742923</v>
      </c>
      <c r="F25" s="9">
        <v>118.37320485999953</v>
      </c>
    </row>
    <row r="26" spans="2:6" ht="18.600000000000001" customHeight="1">
      <c r="B26" s="90" t="s">
        <v>121</v>
      </c>
      <c r="C26" s="9">
        <v>151.36084099999999</v>
      </c>
      <c r="D26" s="9">
        <v>126.92337499999999</v>
      </c>
      <c r="E26" s="9">
        <v>125.354315</v>
      </c>
      <c r="F26" s="9">
        <v>-1.5690599999999932</v>
      </c>
    </row>
    <row r="27" spans="2:6" ht="18.600000000000001" customHeight="1">
      <c r="B27" s="90" t="s">
        <v>122</v>
      </c>
      <c r="C27" s="9">
        <v>2398.2575379999998</v>
      </c>
      <c r="D27" s="9">
        <v>2498.06095</v>
      </c>
      <c r="E27" s="9">
        <v>2456.9855779999998</v>
      </c>
      <c r="F27" s="9">
        <v>-41.075372000000243</v>
      </c>
    </row>
    <row r="28" spans="2:6" ht="18.600000000000001" customHeight="1">
      <c r="B28" s="90" t="s">
        <v>123</v>
      </c>
      <c r="C28" s="9">
        <v>-1598.67965797498</v>
      </c>
      <c r="D28" s="9">
        <v>1252.8438860000001</v>
      </c>
      <c r="E28" s="9">
        <v>1834.1527587600001</v>
      </c>
      <c r="F28" s="9">
        <v>581.30887275999999</v>
      </c>
    </row>
    <row r="29" spans="2:6" ht="18.600000000000001" customHeight="1">
      <c r="B29" s="90" t="s">
        <v>124</v>
      </c>
      <c r="C29" s="9">
        <v>4961.5197770000004</v>
      </c>
      <c r="D29" s="9">
        <v>4961.5197770000004</v>
      </c>
      <c r="E29" s="9">
        <v>4961.5197770000004</v>
      </c>
      <c r="F29" s="9">
        <v>0</v>
      </c>
    </row>
    <row r="30" spans="2:6" ht="18.600000000000001" customHeight="1">
      <c r="B30" s="90" t="s">
        <v>132</v>
      </c>
      <c r="C30" s="9">
        <v>567810.87403299997</v>
      </c>
      <c r="D30" s="9">
        <v>568269.91045999993</v>
      </c>
      <c r="E30" s="9">
        <v>559955.89554849686</v>
      </c>
      <c r="F30" s="9">
        <v>-8314.0149115030654</v>
      </c>
    </row>
    <row r="31" spans="2:6" ht="16.95" customHeight="1">
      <c r="B31" s="196" t="s">
        <v>125</v>
      </c>
      <c r="C31" s="197">
        <v>358936.75206099998</v>
      </c>
      <c r="D31" s="197">
        <v>359517.96284999995</v>
      </c>
      <c r="E31" s="197">
        <v>359515.53735999996</v>
      </c>
      <c r="F31" s="9">
        <v>-2.4254899999941699</v>
      </c>
    </row>
    <row r="32" spans="2:6" ht="16.95" customHeight="1">
      <c r="B32" s="198" t="s">
        <v>518</v>
      </c>
      <c r="C32" s="199">
        <v>208874.12197199999</v>
      </c>
      <c r="D32" s="199">
        <v>208751.94760999997</v>
      </c>
      <c r="E32" s="199">
        <v>200440.35818849696</v>
      </c>
      <c r="F32" s="9">
        <v>-8311.589421503013</v>
      </c>
    </row>
    <row r="33" spans="1:6" ht="24" customHeight="1">
      <c r="B33" s="89" t="s">
        <v>126</v>
      </c>
      <c r="C33" s="33">
        <v>2182932.3336185664</v>
      </c>
      <c r="D33" s="33">
        <v>2208971.5157954339</v>
      </c>
      <c r="E33" s="33">
        <v>2229630.4559531799</v>
      </c>
      <c r="F33" s="33">
        <v>20658.940157745965</v>
      </c>
    </row>
    <row r="34" spans="1:6" ht="5.25" customHeight="1">
      <c r="B34" s="81"/>
      <c r="C34" s="82"/>
      <c r="D34" s="82"/>
      <c r="E34" s="82"/>
      <c r="F34" s="82"/>
    </row>
    <row r="35" spans="1:6" ht="33" customHeight="1">
      <c r="A35" s="549" t="s">
        <v>528</v>
      </c>
      <c r="B35" s="549"/>
      <c r="C35" s="549"/>
      <c r="D35" s="549"/>
      <c r="E35" s="549"/>
      <c r="F35" s="549"/>
    </row>
    <row r="36" spans="1:6" ht="15" customHeight="1">
      <c r="B36" s="27" t="s">
        <v>133</v>
      </c>
    </row>
    <row r="37" spans="1:6" ht="15.6">
      <c r="B37" s="27" t="s">
        <v>14</v>
      </c>
    </row>
    <row r="38" spans="1:6" ht="15.6">
      <c r="B38" s="27"/>
    </row>
  </sheetData>
  <mergeCells count="2">
    <mergeCell ref="B1:E1"/>
    <mergeCell ref="A35:F35"/>
  </mergeCells>
  <phoneticPr fontId="0" type="noConversion"/>
  <printOptions horizontalCentered="1" verticalCentered="1"/>
  <pageMargins left="0.23622047244094491" right="0.23622047244094491" top="0.39370078740157483" bottom="0.35433070866141736" header="0.23622047244094491" footer="0.19685039370078741"/>
  <pageSetup paperSize="9" scale="57" orientation="portrait" horizontalDpi="300" verticalDpi="300" r:id="rId1"/>
  <headerFooter alignWithMargins="0">
    <oddHeader>&amp;C&amp;"Arial,Negrito"&amp;12CENÁRIO PARÂMETROS SPE&amp;R&amp;D
&amp;T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6"/>
  <sheetViews>
    <sheetView showGridLines="0" workbookViewId="0">
      <selection activeCell="A7" sqref="A7:B7"/>
    </sheetView>
  </sheetViews>
  <sheetFormatPr defaultRowHeight="13.2"/>
  <cols>
    <col min="1" max="1" width="7.6640625" customWidth="1"/>
    <col min="2" max="2" width="13.44140625" bestFit="1" customWidth="1"/>
    <col min="3" max="3" width="9.33203125" bestFit="1" customWidth="1"/>
    <col min="4" max="4" width="6.109375" bestFit="1" customWidth="1"/>
    <col min="5" max="6" width="15.33203125" customWidth="1"/>
    <col min="7" max="7" width="14.33203125" bestFit="1" customWidth="1"/>
    <col min="8" max="8" width="2.109375" customWidth="1"/>
    <col min="9" max="9" width="2.109375" style="67" customWidth="1"/>
    <col min="10" max="10" width="2.109375" customWidth="1"/>
    <col min="11" max="11" width="8.88671875" customWidth="1"/>
    <col min="12" max="12" width="14.5546875" customWidth="1"/>
    <col min="13" max="13" width="13.44140625" customWidth="1"/>
    <col min="14" max="14" width="13" customWidth="1"/>
    <col min="15" max="15" width="11.88671875" customWidth="1"/>
    <col min="16" max="16" width="1.88671875" customWidth="1"/>
    <col min="17" max="17" width="2.109375" style="67" customWidth="1"/>
    <col min="18" max="18" width="2.44140625" customWidth="1"/>
    <col min="19" max="19" width="22.6640625" customWidth="1"/>
    <col min="20" max="20" width="13.109375" customWidth="1"/>
    <col min="21" max="21" width="12.44140625" hidden="1" customWidth="1"/>
    <col min="22" max="23" width="13.6640625" customWidth="1"/>
    <col min="24" max="24" width="13.6640625" bestFit="1" customWidth="1"/>
    <col min="25" max="25" width="6.88671875" customWidth="1"/>
    <col min="26" max="26" width="2.109375" style="67" customWidth="1"/>
    <col min="27" max="27" width="4.44140625" customWidth="1"/>
    <col min="28" max="28" width="11.5546875" bestFit="1" customWidth="1"/>
  </cols>
  <sheetData>
    <row r="1" spans="1:24" ht="14.4" thickBot="1">
      <c r="G1" s="66" t="s">
        <v>15</v>
      </c>
      <c r="H1" s="66"/>
      <c r="O1" s="66" t="s">
        <v>15</v>
      </c>
      <c r="P1" s="66"/>
      <c r="T1" s="66"/>
      <c r="U1" s="66"/>
      <c r="V1" s="66"/>
      <c r="W1" s="66"/>
      <c r="X1" s="66" t="s">
        <v>15</v>
      </c>
    </row>
    <row r="2" spans="1:24" ht="70.8" thickTop="1" thickBot="1">
      <c r="A2" s="68" t="s">
        <v>213</v>
      </c>
      <c r="B2" s="68" t="s">
        <v>214</v>
      </c>
      <c r="C2" s="68" t="s">
        <v>215</v>
      </c>
      <c r="D2" s="68" t="s">
        <v>216</v>
      </c>
      <c r="E2" s="68" t="s">
        <v>508</v>
      </c>
      <c r="F2" s="68" t="s">
        <v>217</v>
      </c>
      <c r="G2" s="68" t="s">
        <v>218</v>
      </c>
      <c r="H2" s="69"/>
      <c r="K2" s="68" t="s">
        <v>213</v>
      </c>
      <c r="L2" s="68" t="s">
        <v>219</v>
      </c>
      <c r="M2" s="68" t="s">
        <v>220</v>
      </c>
      <c r="N2" s="68" t="s">
        <v>221</v>
      </c>
      <c r="O2" s="68" t="s">
        <v>210</v>
      </c>
      <c r="P2" s="69"/>
      <c r="S2" s="276" t="s">
        <v>16</v>
      </c>
      <c r="T2" s="277" t="s">
        <v>17</v>
      </c>
      <c r="U2" s="277" t="s">
        <v>222</v>
      </c>
      <c r="V2" s="277" t="s">
        <v>507</v>
      </c>
      <c r="W2" s="277" t="s">
        <v>506</v>
      </c>
      <c r="X2" s="277" t="s">
        <v>18</v>
      </c>
    </row>
    <row r="3" spans="1:24" ht="15" thickTop="1">
      <c r="A3" s="358">
        <v>45292</v>
      </c>
      <c r="B3" s="359">
        <v>47442.03322990999</v>
      </c>
      <c r="C3" s="359">
        <v>8049.2418739099994</v>
      </c>
      <c r="D3" s="359">
        <v>18.027951550000001</v>
      </c>
      <c r="E3" s="359">
        <v>-3762.62735879</v>
      </c>
      <c r="F3" s="359">
        <v>0</v>
      </c>
      <c r="G3" s="79">
        <v>51746.675696580001</v>
      </c>
      <c r="H3" s="70"/>
      <c r="K3" s="358">
        <v>45292</v>
      </c>
      <c r="L3" s="360">
        <v>66155.489013309998</v>
      </c>
      <c r="M3" s="359">
        <v>1397.0415324600001</v>
      </c>
      <c r="N3" s="359">
        <v>877.80629685999997</v>
      </c>
      <c r="O3" s="79">
        <v>68430.33684263</v>
      </c>
      <c r="P3" s="70"/>
      <c r="S3" s="278" t="s">
        <v>224</v>
      </c>
      <c r="T3" s="279">
        <v>908669.62300000002</v>
      </c>
      <c r="U3" s="279">
        <v>914236.41018799995</v>
      </c>
      <c r="V3" s="279">
        <v>917768.71102281997</v>
      </c>
      <c r="W3" s="279">
        <v>923105.16637030011</v>
      </c>
      <c r="X3" s="279">
        <v>5336.455347480136</v>
      </c>
    </row>
    <row r="4" spans="1:24" ht="14.4">
      <c r="A4" s="358">
        <v>45323</v>
      </c>
      <c r="B4" s="359">
        <v>43935.012176279997</v>
      </c>
      <c r="C4" s="359">
        <v>6340.1388162100002</v>
      </c>
      <c r="D4" s="359">
        <v>15.773835869999999</v>
      </c>
      <c r="E4" s="359">
        <v>-2363.3044896700003</v>
      </c>
      <c r="F4" s="359">
        <v>0</v>
      </c>
      <c r="G4" s="79">
        <v>47927.620338690002</v>
      </c>
      <c r="H4" s="70"/>
      <c r="K4" s="358">
        <v>45323</v>
      </c>
      <c r="L4" s="360">
        <v>69464.872555239999</v>
      </c>
      <c r="M4" s="359">
        <v>1657.39873973</v>
      </c>
      <c r="N4" s="359">
        <v>614.47682605</v>
      </c>
      <c r="O4" s="79">
        <v>71736.748121020006</v>
      </c>
      <c r="P4" s="70"/>
      <c r="S4" s="280" t="s">
        <v>219</v>
      </c>
      <c r="T4" s="281">
        <v>874995.29858022137</v>
      </c>
      <c r="U4" s="281">
        <v>887067.85801500001</v>
      </c>
      <c r="V4" s="281">
        <v>889512.77808081999</v>
      </c>
      <c r="W4" s="281">
        <v>894339.56988130009</v>
      </c>
      <c r="X4" s="281">
        <v>4826.7918004801031</v>
      </c>
    </row>
    <row r="5" spans="1:24" ht="14.4">
      <c r="A5" s="358">
        <v>45352</v>
      </c>
      <c r="B5" s="359">
        <v>46796.771463320016</v>
      </c>
      <c r="C5" s="359">
        <v>6338.3517261300003</v>
      </c>
      <c r="D5" s="359">
        <v>15.350309960000001</v>
      </c>
      <c r="E5" s="359">
        <v>-2225.2691661399999</v>
      </c>
      <c r="F5" s="359">
        <v>0</v>
      </c>
      <c r="G5" s="79">
        <v>50925.204333269998</v>
      </c>
      <c r="H5" s="70"/>
      <c r="K5" s="358">
        <v>45352</v>
      </c>
      <c r="L5" s="360">
        <v>69640.009521060012</v>
      </c>
      <c r="M5" s="359">
        <v>1891.03137107</v>
      </c>
      <c r="N5" s="359">
        <v>928.95474375000003</v>
      </c>
      <c r="O5" s="79">
        <v>72459.995635880012</v>
      </c>
      <c r="P5" s="70"/>
      <c r="S5" s="280" t="s">
        <v>225</v>
      </c>
      <c r="T5" s="281">
        <v>27722.927301398769</v>
      </c>
      <c r="U5" s="281">
        <v>20758.332843</v>
      </c>
      <c r="V5" s="281">
        <v>20576.482843000002</v>
      </c>
      <c r="W5" s="281">
        <v>20626.482843000002</v>
      </c>
      <c r="X5" s="281">
        <v>50</v>
      </c>
    </row>
    <row r="6" spans="1:24" ht="14.4">
      <c r="A6" s="358">
        <v>45383</v>
      </c>
      <c r="B6" s="359">
        <v>46052.400514859997</v>
      </c>
      <c r="C6" s="359">
        <v>6660.6732507200004</v>
      </c>
      <c r="D6" s="359">
        <v>16.316395050000001</v>
      </c>
      <c r="E6" s="359">
        <v>-2253.9833368000004</v>
      </c>
      <c r="F6" s="359">
        <v>0</v>
      </c>
      <c r="G6" s="79">
        <v>50475.406823830002</v>
      </c>
      <c r="H6" s="70"/>
      <c r="K6" s="358">
        <v>45383</v>
      </c>
      <c r="L6" s="360">
        <v>77937.368780050005</v>
      </c>
      <c r="M6" s="359">
        <v>2119.0111833400001</v>
      </c>
      <c r="N6" s="359">
        <v>686.6823948</v>
      </c>
      <c r="O6" s="79">
        <v>80743.06235819</v>
      </c>
      <c r="P6" s="70"/>
      <c r="S6" s="280" t="s">
        <v>226</v>
      </c>
      <c r="T6" s="281">
        <v>5951.3971183800004</v>
      </c>
      <c r="U6" s="281">
        <v>6410.2193299999999</v>
      </c>
      <c r="V6" s="281">
        <v>7679.4500989999997</v>
      </c>
      <c r="W6" s="281">
        <v>8139.1136459999998</v>
      </c>
      <c r="X6" s="281">
        <v>459.66354700000011</v>
      </c>
    </row>
    <row r="7" spans="1:24" ht="14.4">
      <c r="A7" s="358">
        <v>45413</v>
      </c>
      <c r="B7" s="359">
        <v>44591.699847329997</v>
      </c>
      <c r="C7" s="359">
        <v>6864.9695708900008</v>
      </c>
      <c r="D7" s="359">
        <v>10.66124606</v>
      </c>
      <c r="E7" s="359">
        <v>-2387.3437033499999</v>
      </c>
      <c r="F7" s="359">
        <v>0</v>
      </c>
      <c r="G7" s="79">
        <v>49079.98696093</v>
      </c>
      <c r="H7" s="70"/>
      <c r="K7" s="358">
        <v>45413</v>
      </c>
      <c r="L7" s="360">
        <v>107445.50790239</v>
      </c>
      <c r="M7" s="359">
        <v>2043.11724875</v>
      </c>
      <c r="N7" s="359">
        <v>618.44610974</v>
      </c>
      <c r="O7" s="79">
        <v>110107.07126088001</v>
      </c>
      <c r="P7" s="70"/>
      <c r="S7" s="278" t="s">
        <v>227</v>
      </c>
      <c r="T7" s="279">
        <v>913698.65949024889</v>
      </c>
      <c r="U7" s="279">
        <v>918328.94786699989</v>
      </c>
      <c r="V7" s="279">
        <v>922144.09744735993</v>
      </c>
      <c r="W7" s="279">
        <v>927037.20911399997</v>
      </c>
      <c r="X7" s="279">
        <v>4893.1116666400339</v>
      </c>
    </row>
    <row r="8" spans="1:24" ht="14.4">
      <c r="A8" s="358">
        <v>45444</v>
      </c>
      <c r="B8" s="359">
        <v>45069.606263779991</v>
      </c>
      <c r="C8" s="359">
        <v>6862.5201401899994</v>
      </c>
      <c r="D8" s="359">
        <v>79.924011180000008</v>
      </c>
      <c r="E8" s="359">
        <v>-2278.5440729100001</v>
      </c>
      <c r="F8" s="359">
        <v>0</v>
      </c>
      <c r="G8" s="79">
        <v>49733.506342239998</v>
      </c>
      <c r="H8" s="70"/>
      <c r="K8" s="358">
        <v>45444</v>
      </c>
      <c r="L8" s="360">
        <v>92029.527599939989</v>
      </c>
      <c r="M8" s="359">
        <v>1766.4065073699999</v>
      </c>
      <c r="N8" s="359">
        <v>836.60676262000004</v>
      </c>
      <c r="O8" s="79">
        <v>94632.540869929988</v>
      </c>
      <c r="P8" s="70"/>
      <c r="S8" s="280" t="s">
        <v>219</v>
      </c>
      <c r="T8" s="281">
        <v>879922.40400800004</v>
      </c>
      <c r="U8" s="281">
        <v>891110.235674</v>
      </c>
      <c r="V8" s="281">
        <v>893607.23525436001</v>
      </c>
      <c r="W8" s="281">
        <v>898450.34692100005</v>
      </c>
      <c r="X8" s="281">
        <v>4843.1116666400339</v>
      </c>
    </row>
    <row r="9" spans="1:24" ht="14.4">
      <c r="A9" s="358">
        <v>45474</v>
      </c>
      <c r="B9" s="359">
        <v>48325.234913548818</v>
      </c>
      <c r="C9" s="359">
        <v>6858.6898046414908</v>
      </c>
      <c r="D9" s="359">
        <v>16.776861725731568</v>
      </c>
      <c r="E9" s="359">
        <v>-2739.1388451047619</v>
      </c>
      <c r="F9" s="359">
        <v>0</v>
      </c>
      <c r="G9" s="79">
        <v>52461.562734811283</v>
      </c>
      <c r="H9" s="70"/>
      <c r="K9" s="358">
        <v>45474</v>
      </c>
      <c r="L9" s="360">
        <v>66512.660139280008</v>
      </c>
      <c r="M9" s="359">
        <v>1655.6424312300001</v>
      </c>
      <c r="N9" s="359">
        <v>596.02341869666668</v>
      </c>
      <c r="O9" s="79">
        <v>68764.325989206671</v>
      </c>
      <c r="P9" s="70"/>
      <c r="S9" s="280" t="s">
        <v>225</v>
      </c>
      <c r="T9" s="281">
        <v>27722.927301398769</v>
      </c>
      <c r="U9" s="281">
        <v>20758.332843</v>
      </c>
      <c r="V9" s="281">
        <v>20576.482843000002</v>
      </c>
      <c r="W9" s="281">
        <v>20626.482843000002</v>
      </c>
      <c r="X9" s="281">
        <v>50</v>
      </c>
    </row>
    <row r="10" spans="1:24" ht="14.4">
      <c r="A10" s="358">
        <v>45505</v>
      </c>
      <c r="B10" s="359">
        <v>49437.005535949102</v>
      </c>
      <c r="C10" s="359">
        <v>7105.7399228252061</v>
      </c>
      <c r="D10" s="359">
        <v>18.331016817269113</v>
      </c>
      <c r="E10" s="359">
        <v>-2451.0526141159698</v>
      </c>
      <c r="F10" s="359">
        <v>0</v>
      </c>
      <c r="G10" s="79">
        <v>54110.023861475602</v>
      </c>
      <c r="H10" s="70"/>
      <c r="K10" s="358">
        <v>45505</v>
      </c>
      <c r="L10" s="360">
        <v>69445.835709849998</v>
      </c>
      <c r="M10" s="359">
        <v>1619.3667658099998</v>
      </c>
      <c r="N10" s="359">
        <v>596.02341869666668</v>
      </c>
      <c r="O10" s="79">
        <v>71661.22589435667</v>
      </c>
      <c r="P10" s="70"/>
      <c r="S10" s="280" t="s">
        <v>226</v>
      </c>
      <c r="T10" s="281">
        <v>6053.3281808499996</v>
      </c>
      <c r="U10" s="281">
        <v>6460.3793500000002</v>
      </c>
      <c r="V10" s="281">
        <v>7960.3793500000002</v>
      </c>
      <c r="W10" s="281">
        <v>7960.3793500000002</v>
      </c>
      <c r="X10" s="281">
        <v>0</v>
      </c>
    </row>
    <row r="11" spans="1:24" ht="14.4">
      <c r="A11" s="358">
        <v>45536</v>
      </c>
      <c r="B11" s="359">
        <v>49609.882781751476</v>
      </c>
      <c r="C11" s="359">
        <v>7168.8281460725875</v>
      </c>
      <c r="D11" s="359">
        <v>56.936275606824616</v>
      </c>
      <c r="E11" s="359">
        <v>-2477.1866891332288</v>
      </c>
      <c r="F11" s="359">
        <v>0</v>
      </c>
      <c r="G11" s="79">
        <v>54358.460514297651</v>
      </c>
      <c r="H11" s="70"/>
      <c r="K11" s="358">
        <v>45536</v>
      </c>
      <c r="L11" s="360">
        <v>69076.355094329992</v>
      </c>
      <c r="M11" s="359">
        <v>1619.3667658099998</v>
      </c>
      <c r="N11" s="359">
        <v>596.02341869666668</v>
      </c>
      <c r="O11" s="79">
        <v>71291.745278836665</v>
      </c>
      <c r="P11" s="70"/>
      <c r="S11" s="282" t="s">
        <v>228</v>
      </c>
      <c r="T11" s="279">
        <v>5029.0364902488654</v>
      </c>
      <c r="U11" s="279">
        <v>4092.5376789999427</v>
      </c>
      <c r="V11" s="279">
        <v>4375.38642453996</v>
      </c>
      <c r="W11" s="279">
        <v>3932.042743699858</v>
      </c>
      <c r="X11" s="279">
        <v>-443.34368084010202</v>
      </c>
    </row>
    <row r="12" spans="1:24" ht="14.4" customHeight="1">
      <c r="A12" s="358">
        <v>45566</v>
      </c>
      <c r="B12" s="359">
        <v>48731.314265740955</v>
      </c>
      <c r="C12" s="359">
        <v>6995.7609312880577</v>
      </c>
      <c r="D12" s="359">
        <v>18.555512561519901</v>
      </c>
      <c r="E12" s="359">
        <v>-2544.3441763162273</v>
      </c>
      <c r="F12" s="359">
        <v>0</v>
      </c>
      <c r="G12" s="79">
        <v>53201.286533274309</v>
      </c>
      <c r="H12" s="70"/>
      <c r="K12" s="358">
        <v>45566</v>
      </c>
      <c r="L12" s="360">
        <v>68708.855984059992</v>
      </c>
      <c r="M12" s="359">
        <v>1619.3667658099998</v>
      </c>
      <c r="N12" s="359">
        <v>596.02341869666668</v>
      </c>
      <c r="O12" s="79">
        <v>70924.246168566664</v>
      </c>
      <c r="P12" s="70"/>
      <c r="S12" s="550" t="s">
        <v>229</v>
      </c>
      <c r="T12" s="550"/>
      <c r="U12" s="550"/>
      <c r="V12" s="550"/>
      <c r="W12" s="550"/>
      <c r="X12" s="283"/>
    </row>
    <row r="13" spans="1:24" ht="14.4">
      <c r="A13" s="358">
        <v>45597</v>
      </c>
      <c r="B13" s="359">
        <v>48497.613421832342</v>
      </c>
      <c r="C13" s="359">
        <v>7074.9947339645551</v>
      </c>
      <c r="D13" s="359">
        <v>16.650312135808296</v>
      </c>
      <c r="E13" s="359">
        <v>-2506.3776558964482</v>
      </c>
      <c r="F13" s="359">
        <v>0</v>
      </c>
      <c r="G13" s="79">
        <v>53082.880812036266</v>
      </c>
      <c r="H13" s="70"/>
      <c r="K13" s="358">
        <v>45597</v>
      </c>
      <c r="L13" s="360">
        <v>68343.327752339988</v>
      </c>
      <c r="M13" s="359">
        <v>1619.3667658099998</v>
      </c>
      <c r="N13" s="359">
        <v>596.02341869666668</v>
      </c>
      <c r="O13" s="79">
        <v>70558.71793684666</v>
      </c>
      <c r="P13" s="70"/>
      <c r="S13" s="551"/>
      <c r="T13" s="551"/>
      <c r="U13" s="551"/>
      <c r="V13" s="551"/>
      <c r="W13" s="551"/>
    </row>
    <row r="14" spans="1:24" ht="14.4">
      <c r="A14" s="358">
        <v>45627</v>
      </c>
      <c r="B14" s="359">
        <v>78454.974884003386</v>
      </c>
      <c r="C14" s="359">
        <v>7481.4905826112854</v>
      </c>
      <c r="D14" s="359">
        <v>20.621732300385105</v>
      </c>
      <c r="E14" s="359">
        <v>-2509.5474962734211</v>
      </c>
      <c r="F14" s="359">
        <v>0</v>
      </c>
      <c r="G14" s="79">
        <v>83447.539702641632</v>
      </c>
      <c r="H14" s="70"/>
      <c r="K14" s="358">
        <v>45627</v>
      </c>
      <c r="L14" s="360">
        <v>69579.759829440009</v>
      </c>
      <c r="M14" s="359">
        <v>1619.3667658099998</v>
      </c>
      <c r="N14" s="359">
        <v>596.02341869666691</v>
      </c>
      <c r="O14" s="79">
        <v>71795.150013946681</v>
      </c>
      <c r="P14" s="70"/>
      <c r="T14" s="367"/>
      <c r="U14" s="367"/>
      <c r="V14" s="367"/>
      <c r="W14" s="367"/>
    </row>
    <row r="15" spans="1:24" ht="14.4">
      <c r="A15" s="71" t="s">
        <v>126</v>
      </c>
      <c r="B15" s="76">
        <v>596943.549298306</v>
      </c>
      <c r="C15" s="76">
        <v>83801.399499453182</v>
      </c>
      <c r="D15" s="76">
        <v>303.92546081753858</v>
      </c>
      <c r="E15" s="76">
        <v>-30498.71960450006</v>
      </c>
      <c r="F15" s="76">
        <v>0</v>
      </c>
      <c r="G15" s="76">
        <v>650550.15465407667</v>
      </c>
      <c r="H15" s="70"/>
      <c r="K15" s="71" t="s">
        <v>210</v>
      </c>
      <c r="L15" s="76">
        <v>894339.56988128996</v>
      </c>
      <c r="M15" s="76">
        <v>20626.482842999998</v>
      </c>
      <c r="N15" s="76">
        <v>8139.1136459999989</v>
      </c>
      <c r="O15" s="76">
        <v>923105.1663702901</v>
      </c>
      <c r="P15" s="70"/>
    </row>
    <row r="16" spans="1:24" ht="31.5" customHeight="1">
      <c r="A16" s="550" t="s">
        <v>230</v>
      </c>
      <c r="B16" s="550"/>
      <c r="C16" s="550"/>
      <c r="D16" s="550"/>
      <c r="E16" s="550"/>
      <c r="F16" s="550"/>
      <c r="G16" s="550"/>
      <c r="H16" s="361"/>
      <c r="K16" s="550" t="s">
        <v>509</v>
      </c>
      <c r="L16" s="550"/>
      <c r="M16" s="550"/>
      <c r="N16" s="550"/>
      <c r="O16" s="550"/>
      <c r="P16" s="361"/>
    </row>
  </sheetData>
  <mergeCells count="3">
    <mergeCell ref="S12:W13"/>
    <mergeCell ref="A16:G16"/>
    <mergeCell ref="K16:O16"/>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G55"/>
  <sheetViews>
    <sheetView showGridLines="0" zoomScaleNormal="100" workbookViewId="0">
      <selection activeCell="A7" sqref="A7:B7"/>
    </sheetView>
  </sheetViews>
  <sheetFormatPr defaultColWidth="9.109375" defaultRowHeight="14.4"/>
  <cols>
    <col min="1" max="1" width="8.44140625" style="218" customWidth="1"/>
    <col min="2" max="2" width="78.109375" style="163" customWidth="1"/>
    <col min="3" max="3" width="13.5546875" style="162" customWidth="1"/>
    <col min="4" max="4" width="13.6640625" style="162" customWidth="1"/>
    <col min="5" max="5" width="14.88671875" style="162" customWidth="1"/>
    <col min="6" max="6" width="13.109375" style="162" bestFit="1" customWidth="1"/>
    <col min="7" max="7" width="12.109375" style="187" bestFit="1" customWidth="1"/>
    <col min="8" max="8" width="9.6640625" style="162" bestFit="1" customWidth="1"/>
    <col min="9" max="9" width="19.33203125" style="162" bestFit="1" customWidth="1"/>
    <col min="10" max="10" width="10" style="162" bestFit="1" customWidth="1"/>
    <col min="11" max="16384" width="9.109375" style="162"/>
  </cols>
  <sheetData>
    <row r="3" spans="1:6" ht="21">
      <c r="A3"/>
      <c r="B3" s="552" t="s">
        <v>134</v>
      </c>
      <c r="C3" s="552"/>
      <c r="D3" s="552"/>
      <c r="E3" s="552"/>
      <c r="F3" s="187"/>
    </row>
    <row r="4" spans="1:6" ht="15" thickBot="1">
      <c r="C4" s="168"/>
      <c r="D4" s="164"/>
      <c r="E4" s="164"/>
      <c r="F4" s="168" t="s">
        <v>15</v>
      </c>
    </row>
    <row r="5" spans="1:6" s="165" customFormat="1" ht="55.5" customHeight="1" thickTop="1" thickBot="1">
      <c r="A5" s="295" t="s">
        <v>135</v>
      </c>
      <c r="B5" s="296" t="s">
        <v>136</v>
      </c>
      <c r="C5" s="295" t="s">
        <v>17</v>
      </c>
      <c r="D5" s="295" t="s">
        <v>501</v>
      </c>
      <c r="E5" s="295" t="s">
        <v>498</v>
      </c>
      <c r="F5" s="297" t="s">
        <v>18</v>
      </c>
    </row>
    <row r="6" spans="1:6" customFormat="1" ht="7.5" customHeight="1" thickTop="1">
      <c r="A6" s="219"/>
    </row>
    <row r="7" spans="1:6" s="165" customFormat="1">
      <c r="A7" s="284">
        <v>8585</v>
      </c>
      <c r="B7" s="285" t="s">
        <v>137</v>
      </c>
      <c r="C7" s="286">
        <v>72899.921650000004</v>
      </c>
      <c r="D7" s="286">
        <v>73899.921650000004</v>
      </c>
      <c r="E7" s="286">
        <v>73899.921650000004</v>
      </c>
      <c r="F7" s="286">
        <v>0</v>
      </c>
    </row>
    <row r="8" spans="1:6" s="165" customFormat="1">
      <c r="A8" s="284">
        <v>4295</v>
      </c>
      <c r="B8" s="285" t="s">
        <v>138</v>
      </c>
      <c r="C8" s="286">
        <v>1700</v>
      </c>
      <c r="D8" s="286">
        <v>1700</v>
      </c>
      <c r="E8" s="286">
        <v>1700</v>
      </c>
      <c r="F8" s="286">
        <v>0</v>
      </c>
    </row>
    <row r="9" spans="1:6" s="166" customFormat="1">
      <c r="A9" s="284" t="s">
        <v>139</v>
      </c>
      <c r="B9" s="285" t="s">
        <v>140</v>
      </c>
      <c r="C9" s="286">
        <v>25198.9</v>
      </c>
      <c r="D9" s="286">
        <v>25198.9</v>
      </c>
      <c r="E9" s="286">
        <v>25198.9</v>
      </c>
      <c r="F9" s="286">
        <v>0</v>
      </c>
    </row>
    <row r="10" spans="1:6" s="166" customFormat="1">
      <c r="A10" s="287"/>
      <c r="B10" s="288" t="s">
        <v>141</v>
      </c>
      <c r="C10" s="289">
        <v>18252.357234999999</v>
      </c>
      <c r="D10" s="289">
        <v>18475.820521000001</v>
      </c>
      <c r="E10" s="289">
        <v>18475.820521000001</v>
      </c>
      <c r="F10" s="286">
        <v>0</v>
      </c>
    </row>
    <row r="11" spans="1:6" s="166" customFormat="1">
      <c r="A11" s="284" t="s">
        <v>142</v>
      </c>
      <c r="B11" s="290" t="s">
        <v>143</v>
      </c>
      <c r="C11" s="286">
        <v>11414.052319</v>
      </c>
      <c r="D11" s="286">
        <v>12109.077931</v>
      </c>
      <c r="E11" s="286">
        <v>12109.077931</v>
      </c>
      <c r="F11" s="286">
        <v>0</v>
      </c>
    </row>
    <row r="12" spans="1:6" s="166" customFormat="1" ht="28.8">
      <c r="A12" s="284">
        <v>2004</v>
      </c>
      <c r="B12" s="290" t="s">
        <v>144</v>
      </c>
      <c r="C12" s="286">
        <v>6838.304916</v>
      </c>
      <c r="D12" s="286">
        <v>6366.7425899999998</v>
      </c>
      <c r="E12" s="286">
        <v>6366.7425899999998</v>
      </c>
      <c r="F12" s="286">
        <v>0</v>
      </c>
    </row>
    <row r="13" spans="1:6" s="166" customFormat="1" ht="28.8">
      <c r="A13" s="284">
        <v>4705</v>
      </c>
      <c r="B13" s="285" t="s">
        <v>145</v>
      </c>
      <c r="C13" s="286">
        <v>14366</v>
      </c>
      <c r="D13" s="286">
        <v>12960.3</v>
      </c>
      <c r="E13" s="286">
        <v>12960.3</v>
      </c>
      <c r="F13" s="286">
        <v>0</v>
      </c>
    </row>
    <row r="14" spans="1:6" s="166" customFormat="1" ht="15.6" customHeight="1">
      <c r="A14" s="284" t="s">
        <v>146</v>
      </c>
      <c r="B14" s="285" t="s">
        <v>147</v>
      </c>
      <c r="C14" s="286">
        <v>8078.36</v>
      </c>
      <c r="D14" s="286">
        <v>8078.36</v>
      </c>
      <c r="E14" s="286">
        <v>8078.36</v>
      </c>
      <c r="F14" s="286">
        <v>0</v>
      </c>
    </row>
    <row r="15" spans="1:6" s="166" customFormat="1">
      <c r="A15" s="284" t="s">
        <v>148</v>
      </c>
      <c r="B15" s="285" t="s">
        <v>149</v>
      </c>
      <c r="C15" s="286">
        <v>5461.9072919999999</v>
      </c>
      <c r="D15" s="286">
        <v>5461.9072919999999</v>
      </c>
      <c r="E15" s="286">
        <v>5461.9072920000008</v>
      </c>
      <c r="F15" s="286">
        <v>0</v>
      </c>
    </row>
    <row r="16" spans="1:6" s="166" customFormat="1">
      <c r="A16" s="284" t="s">
        <v>150</v>
      </c>
      <c r="B16" s="285" t="s">
        <v>151</v>
      </c>
      <c r="C16" s="286">
        <v>2173.14</v>
      </c>
      <c r="D16" s="286">
        <v>2342.04</v>
      </c>
      <c r="E16" s="286">
        <v>2342.04</v>
      </c>
      <c r="F16" s="286">
        <v>0</v>
      </c>
    </row>
    <row r="17" spans="1:6" s="236" customFormat="1" ht="28.8">
      <c r="A17" s="291" t="s">
        <v>152</v>
      </c>
      <c r="B17" s="292" t="s">
        <v>153</v>
      </c>
      <c r="C17" s="293">
        <v>10000</v>
      </c>
      <c r="D17" s="286">
        <v>9923.7999999999993</v>
      </c>
      <c r="E17" s="286">
        <v>9923.7999999999993</v>
      </c>
      <c r="F17" s="286">
        <v>0</v>
      </c>
    </row>
    <row r="18" spans="1:6" s="166" customFormat="1">
      <c r="A18" s="284" t="s">
        <v>154</v>
      </c>
      <c r="B18" s="285" t="s">
        <v>155</v>
      </c>
      <c r="C18" s="286">
        <v>2360</v>
      </c>
      <c r="D18" s="286">
        <v>2673</v>
      </c>
      <c r="E18" s="286">
        <v>2673</v>
      </c>
      <c r="F18" s="286">
        <v>0</v>
      </c>
    </row>
    <row r="19" spans="1:6" s="166" customFormat="1" ht="28.8">
      <c r="A19" s="284" t="s">
        <v>156</v>
      </c>
      <c r="B19" s="285" t="s">
        <v>157</v>
      </c>
      <c r="C19" s="286">
        <v>10600</v>
      </c>
      <c r="D19" s="286">
        <v>10600</v>
      </c>
      <c r="E19" s="286">
        <v>10600</v>
      </c>
      <c r="F19" s="286">
        <v>0</v>
      </c>
    </row>
    <row r="20" spans="1:6" s="166" customFormat="1">
      <c r="A20" s="284" t="s">
        <v>158</v>
      </c>
      <c r="B20" s="285" t="s">
        <v>159</v>
      </c>
      <c r="C20" s="286">
        <v>2029.949449</v>
      </c>
      <c r="D20" s="286">
        <v>2029.949449</v>
      </c>
      <c r="E20" s="286">
        <v>2029.949449</v>
      </c>
      <c r="F20" s="286">
        <v>0</v>
      </c>
    </row>
    <row r="21" spans="1:6" s="166" customFormat="1">
      <c r="A21" s="284" t="s">
        <v>160</v>
      </c>
      <c r="B21" s="285" t="s">
        <v>161</v>
      </c>
      <c r="C21" s="286">
        <v>2478.6</v>
      </c>
      <c r="D21" s="286">
        <v>2478.6</v>
      </c>
      <c r="E21" s="286">
        <v>2478.6</v>
      </c>
      <c r="F21" s="286">
        <v>0</v>
      </c>
    </row>
    <row r="22" spans="1:6" s="166" customFormat="1" ht="43.2">
      <c r="A22" s="284" t="s">
        <v>162</v>
      </c>
      <c r="B22" s="285" t="s">
        <v>163</v>
      </c>
      <c r="C22" s="286">
        <v>0</v>
      </c>
      <c r="D22" s="286">
        <v>0</v>
      </c>
      <c r="E22" s="286">
        <v>0</v>
      </c>
      <c r="F22" s="286">
        <v>0</v>
      </c>
    </row>
    <row r="23" spans="1:6" s="166" customFormat="1" ht="28.8">
      <c r="A23" s="284">
        <v>4370</v>
      </c>
      <c r="B23" s="285" t="s">
        <v>164</v>
      </c>
      <c r="C23" s="286">
        <v>2673.5</v>
      </c>
      <c r="D23" s="286">
        <v>2673.5</v>
      </c>
      <c r="E23" s="286">
        <v>2673.5</v>
      </c>
      <c r="F23" s="286">
        <v>0</v>
      </c>
    </row>
    <row r="24" spans="1:6" s="166" customFormat="1" ht="33" customHeight="1">
      <c r="A24" s="284" t="s">
        <v>165</v>
      </c>
      <c r="B24" s="285" t="s">
        <v>166</v>
      </c>
      <c r="C24" s="286">
        <v>0</v>
      </c>
      <c r="D24" s="286">
        <v>0</v>
      </c>
      <c r="E24" s="286">
        <v>0</v>
      </c>
      <c r="F24" s="286">
        <v>0</v>
      </c>
    </row>
    <row r="25" spans="1:6" s="166" customFormat="1">
      <c r="A25" s="284" t="s">
        <v>167</v>
      </c>
      <c r="B25" s="285" t="s">
        <v>168</v>
      </c>
      <c r="C25" s="286">
        <v>1325.865419</v>
      </c>
      <c r="D25" s="286">
        <v>1325.865419</v>
      </c>
      <c r="E25" s="286">
        <v>1325.865419</v>
      </c>
      <c r="F25" s="286">
        <v>0</v>
      </c>
    </row>
    <row r="26" spans="1:6" s="166" customFormat="1">
      <c r="A26" s="284" t="s">
        <v>169</v>
      </c>
      <c r="B26" s="285" t="s">
        <v>170</v>
      </c>
      <c r="C26" s="286">
        <v>872.03838499999995</v>
      </c>
      <c r="D26" s="286">
        <v>872.03838499999995</v>
      </c>
      <c r="E26" s="286">
        <v>872.03838499999995</v>
      </c>
      <c r="F26" s="286">
        <v>0</v>
      </c>
    </row>
    <row r="27" spans="1:6" s="166" customFormat="1">
      <c r="A27" s="284" t="s">
        <v>171</v>
      </c>
      <c r="B27" s="285" t="s">
        <v>172</v>
      </c>
      <c r="C27" s="286">
        <v>468.04064199999999</v>
      </c>
      <c r="D27" s="286">
        <v>468.04064199999999</v>
      </c>
      <c r="E27" s="286">
        <v>468.04064199999999</v>
      </c>
      <c r="F27" s="286">
        <v>0</v>
      </c>
    </row>
    <row r="28" spans="1:6" s="166" customFormat="1">
      <c r="A28" s="284">
        <v>8446</v>
      </c>
      <c r="B28" s="285" t="s">
        <v>173</v>
      </c>
      <c r="C28" s="286">
        <v>0</v>
      </c>
      <c r="D28" s="286">
        <v>0</v>
      </c>
      <c r="E28" s="286">
        <v>0</v>
      </c>
      <c r="F28" s="286">
        <v>0</v>
      </c>
    </row>
    <row r="29" spans="1:6" s="166" customFormat="1" ht="28.8">
      <c r="A29" s="284">
        <v>4368</v>
      </c>
      <c r="B29" s="285" t="s">
        <v>174</v>
      </c>
      <c r="C29" s="286">
        <v>668</v>
      </c>
      <c r="D29" s="286">
        <v>668</v>
      </c>
      <c r="E29" s="286">
        <v>668</v>
      </c>
      <c r="F29" s="286">
        <v>0</v>
      </c>
    </row>
    <row r="30" spans="1:6" s="166" customFormat="1">
      <c r="A30" s="284">
        <v>2865</v>
      </c>
      <c r="B30" s="285" t="s">
        <v>175</v>
      </c>
      <c r="C30" s="286">
        <v>454.034581</v>
      </c>
      <c r="D30" s="286">
        <v>454.034581</v>
      </c>
      <c r="E30" s="286">
        <v>454.034581</v>
      </c>
      <c r="F30" s="286">
        <v>0</v>
      </c>
    </row>
    <row r="31" spans="1:6" s="166" customFormat="1" ht="28.8">
      <c r="A31" s="284" t="s">
        <v>176</v>
      </c>
      <c r="B31" s="285" t="s">
        <v>177</v>
      </c>
      <c r="C31" s="286">
        <v>273</v>
      </c>
      <c r="D31" s="286">
        <v>273</v>
      </c>
      <c r="E31" s="286">
        <v>273</v>
      </c>
      <c r="F31" s="286">
        <v>0</v>
      </c>
    </row>
    <row r="32" spans="1:6" s="166" customFormat="1" ht="18.75" customHeight="1">
      <c r="A32" s="284" t="s">
        <v>178</v>
      </c>
      <c r="B32" s="285" t="s">
        <v>179</v>
      </c>
      <c r="C32" s="286">
        <v>0</v>
      </c>
      <c r="D32" s="286">
        <v>0</v>
      </c>
      <c r="E32" s="286">
        <v>0</v>
      </c>
      <c r="F32" s="286">
        <v>0</v>
      </c>
    </row>
    <row r="33" spans="1:6" s="166" customFormat="1">
      <c r="A33" s="287" t="s">
        <v>180</v>
      </c>
      <c r="B33" s="288" t="s">
        <v>181</v>
      </c>
      <c r="C33" s="286">
        <v>0</v>
      </c>
      <c r="D33" s="286">
        <v>0</v>
      </c>
      <c r="E33" s="286">
        <v>0</v>
      </c>
      <c r="F33" s="286">
        <v>0</v>
      </c>
    </row>
    <row r="34" spans="1:6" s="166" customFormat="1" ht="28.8">
      <c r="A34" s="284" t="s">
        <v>182</v>
      </c>
      <c r="B34" s="285" t="s">
        <v>183</v>
      </c>
      <c r="C34" s="286">
        <v>40</v>
      </c>
      <c r="D34" s="286">
        <v>40</v>
      </c>
      <c r="E34" s="286">
        <v>40</v>
      </c>
      <c r="F34" s="286">
        <v>0</v>
      </c>
    </row>
    <row r="35" spans="1:6" s="166" customFormat="1">
      <c r="A35" s="284">
        <v>2913</v>
      </c>
      <c r="B35" s="285" t="s">
        <v>184</v>
      </c>
      <c r="C35" s="286">
        <v>10</v>
      </c>
      <c r="D35" s="286">
        <v>10</v>
      </c>
      <c r="E35" s="286">
        <v>10</v>
      </c>
      <c r="F35" s="286">
        <v>0</v>
      </c>
    </row>
    <row r="36" spans="1:6" s="166" customFormat="1">
      <c r="A36" s="284" t="s">
        <v>185</v>
      </c>
      <c r="B36" s="285" t="s">
        <v>186</v>
      </c>
      <c r="C36" s="286">
        <v>1</v>
      </c>
      <c r="D36" s="286">
        <v>7.2549999999999999</v>
      </c>
      <c r="E36" s="286">
        <v>7.2549999999999999</v>
      </c>
      <c r="F36" s="286">
        <v>0</v>
      </c>
    </row>
    <row r="37" spans="1:6" s="173" customFormat="1">
      <c r="A37" s="284">
        <v>30907</v>
      </c>
      <c r="B37" s="285" t="s">
        <v>187</v>
      </c>
      <c r="C37" s="286">
        <v>361.469043</v>
      </c>
      <c r="D37" s="286">
        <v>425.96229499999998</v>
      </c>
      <c r="E37" s="286">
        <v>425.96229499999998</v>
      </c>
      <c r="F37" s="286">
        <v>0</v>
      </c>
    </row>
    <row r="38" spans="1:6" s="173" customFormat="1" ht="28.8">
      <c r="A38" s="284" t="s">
        <v>188</v>
      </c>
      <c r="B38" s="285" t="s">
        <v>189</v>
      </c>
      <c r="C38" s="286">
        <v>0</v>
      </c>
      <c r="D38" s="286">
        <v>0</v>
      </c>
      <c r="E38" s="286">
        <v>0</v>
      </c>
      <c r="F38" s="286">
        <v>0</v>
      </c>
    </row>
    <row r="39" spans="1:6" s="173" customFormat="1">
      <c r="A39" s="284" t="s">
        <v>190</v>
      </c>
      <c r="B39" s="285" t="s">
        <v>191</v>
      </c>
      <c r="C39" s="286">
        <v>210</v>
      </c>
      <c r="D39" s="286">
        <v>240</v>
      </c>
      <c r="E39" s="286">
        <v>240</v>
      </c>
      <c r="F39" s="286">
        <v>0</v>
      </c>
    </row>
    <row r="40" spans="1:6" s="173" customFormat="1">
      <c r="A40" s="284">
        <v>30911</v>
      </c>
      <c r="B40" s="285" t="s">
        <v>192</v>
      </c>
      <c r="C40" s="286">
        <v>2268.6481220000001</v>
      </c>
      <c r="D40" s="286">
        <v>2466.6473729999998</v>
      </c>
      <c r="E40" s="286">
        <v>2466.6473729999998</v>
      </c>
      <c r="F40" s="286">
        <v>0</v>
      </c>
    </row>
    <row r="41" spans="1:6" s="173" customFormat="1">
      <c r="A41" s="284" t="s">
        <v>193</v>
      </c>
      <c r="B41" s="285" t="s">
        <v>194</v>
      </c>
      <c r="C41" s="286">
        <v>42.276366000000003</v>
      </c>
      <c r="D41" s="286">
        <v>42.276366000000003</v>
      </c>
      <c r="E41" s="286">
        <v>39.850876</v>
      </c>
      <c r="F41" s="286">
        <v>-2.4254900000000035</v>
      </c>
    </row>
    <row r="42" spans="1:6" s="173" customFormat="1" ht="28.8">
      <c r="A42" s="284" t="s">
        <v>195</v>
      </c>
      <c r="B42" s="285" t="s">
        <v>196</v>
      </c>
      <c r="C42" s="286">
        <v>0</v>
      </c>
      <c r="D42" s="286">
        <v>0</v>
      </c>
      <c r="E42" s="286">
        <v>0</v>
      </c>
      <c r="F42" s="286">
        <v>0</v>
      </c>
    </row>
    <row r="43" spans="1:6" s="235" customFormat="1" ht="28.8">
      <c r="A43" s="291">
        <v>8442</v>
      </c>
      <c r="B43" s="292" t="s">
        <v>197</v>
      </c>
      <c r="C43" s="293">
        <v>168595.506249</v>
      </c>
      <c r="D43" s="293">
        <v>168595.506249</v>
      </c>
      <c r="E43" s="286">
        <v>168595.506249</v>
      </c>
      <c r="F43" s="286">
        <v>0</v>
      </c>
    </row>
    <row r="44" spans="1:6" s="166" customFormat="1" ht="28.8">
      <c r="A44" s="284" t="s">
        <v>198</v>
      </c>
      <c r="B44" s="285" t="s">
        <v>199</v>
      </c>
      <c r="C44" s="286">
        <v>0</v>
      </c>
      <c r="D44" s="286">
        <v>0</v>
      </c>
      <c r="E44" s="286">
        <v>0</v>
      </c>
      <c r="F44" s="286">
        <v>0</v>
      </c>
    </row>
    <row r="45" spans="1:6" s="166" customFormat="1" ht="33" customHeight="1">
      <c r="A45" s="284" t="s">
        <v>200</v>
      </c>
      <c r="B45" s="285" t="s">
        <v>201</v>
      </c>
      <c r="C45" s="286">
        <v>877.05799999999999</v>
      </c>
      <c r="D45" s="286">
        <v>877.05799999999999</v>
      </c>
      <c r="E45" s="286">
        <v>877.05799999999999</v>
      </c>
      <c r="F45" s="286">
        <v>0</v>
      </c>
    </row>
    <row r="46" spans="1:6" s="236" customFormat="1">
      <c r="A46" s="291">
        <v>2585</v>
      </c>
      <c r="B46" s="292" t="s">
        <v>202</v>
      </c>
      <c r="C46" s="293">
        <v>30</v>
      </c>
      <c r="D46" s="286">
        <v>30</v>
      </c>
      <c r="E46" s="286">
        <v>30</v>
      </c>
      <c r="F46" s="286">
        <v>0</v>
      </c>
    </row>
    <row r="47" spans="1:6" s="236" customFormat="1" ht="28.8">
      <c r="A47" s="291" t="s">
        <v>203</v>
      </c>
      <c r="B47" s="292" t="s">
        <v>204</v>
      </c>
      <c r="C47" s="293">
        <v>2420</v>
      </c>
      <c r="D47" s="286">
        <v>2420</v>
      </c>
      <c r="E47" s="286">
        <v>2420</v>
      </c>
      <c r="F47" s="286">
        <v>0</v>
      </c>
    </row>
    <row r="48" spans="1:6" hidden="1">
      <c r="F48" s="286">
        <v>0</v>
      </c>
    </row>
    <row r="49" spans="1:6" s="236" customFormat="1">
      <c r="A49" s="291">
        <v>2919</v>
      </c>
      <c r="B49" s="292" t="s">
        <v>205</v>
      </c>
      <c r="C49" s="293">
        <v>65</v>
      </c>
      <c r="D49" s="286">
        <v>65</v>
      </c>
      <c r="E49" s="286">
        <v>65</v>
      </c>
      <c r="F49" s="286">
        <v>0</v>
      </c>
    </row>
    <row r="50" spans="1:6" s="236" customFormat="1">
      <c r="A50" s="284" t="s">
        <v>206</v>
      </c>
      <c r="B50" s="285" t="s">
        <v>207</v>
      </c>
      <c r="C50" s="286">
        <v>280.79999999999995</v>
      </c>
      <c r="D50" s="286">
        <v>280.79999999999995</v>
      </c>
      <c r="E50" s="286">
        <v>280.8</v>
      </c>
      <c r="F50" s="286">
        <v>0</v>
      </c>
    </row>
    <row r="51" spans="1:6" s="236" customFormat="1" ht="28.8">
      <c r="A51" s="284" t="s">
        <v>208</v>
      </c>
      <c r="B51" s="285" t="s">
        <v>199</v>
      </c>
      <c r="C51" s="286">
        <v>0</v>
      </c>
      <c r="D51" s="286">
        <v>0</v>
      </c>
      <c r="E51" s="286">
        <v>0</v>
      </c>
      <c r="F51" s="286">
        <v>0</v>
      </c>
    </row>
    <row r="52" spans="1:6" s="173" customFormat="1" ht="17.399999999999999">
      <c r="A52" s="344"/>
      <c r="B52" s="285" t="s">
        <v>209</v>
      </c>
      <c r="C52" s="286">
        <v>1401.3796279999999</v>
      </c>
      <c r="D52" s="286">
        <v>1460.3796279999999</v>
      </c>
      <c r="E52" s="286">
        <v>1460.3796279999999</v>
      </c>
      <c r="F52" s="286">
        <v>0</v>
      </c>
    </row>
    <row r="53" spans="1:6" ht="21">
      <c r="A53" s="345"/>
      <c r="B53" s="346" t="s">
        <v>210</v>
      </c>
      <c r="C53" s="347">
        <v>358936.75206100004</v>
      </c>
      <c r="D53" s="347">
        <v>359517.96285000001</v>
      </c>
      <c r="E53" s="347">
        <v>359515.53736000007</v>
      </c>
      <c r="F53" s="347">
        <v>-2.4254899999359623</v>
      </c>
    </row>
    <row r="54" spans="1:6" s="167" customFormat="1" ht="15.6">
      <c r="A54" s="294" t="s">
        <v>211</v>
      </c>
    </row>
    <row r="55" spans="1:6" s="167" customFormat="1" ht="15.6">
      <c r="A55" s="294" t="s">
        <v>212</v>
      </c>
    </row>
  </sheetData>
  <mergeCells count="1">
    <mergeCell ref="B3:E3"/>
  </mergeCells>
  <printOptions horizontalCentered="1"/>
  <pageMargins left="0.31496062992125984" right="0.31496062992125984" top="0.74803149606299213" bottom="0.74803149606299213" header="0.31496062992125984" footer="0.31496062992125984"/>
  <pageSetup scale="44"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3028A2AFCBCA74A82B6A95CCC6EF00B" ma:contentTypeVersion="15" ma:contentTypeDescription="Crie um novo documento." ma:contentTypeScope="" ma:versionID="684b0d0b91c73e5fa14edebcdb29e146">
  <xsd:schema xmlns:xsd="http://www.w3.org/2001/XMLSchema" xmlns:xs="http://www.w3.org/2001/XMLSchema" xmlns:p="http://schemas.microsoft.com/office/2006/metadata/properties" xmlns:ns2="7493bf09-224c-49f2-ba2a-b1f9b45c647a" xmlns:ns3="b31e391b-db55-4a39-9536-57185c8e27f3" targetNamespace="http://schemas.microsoft.com/office/2006/metadata/properties" ma:root="true" ma:fieldsID="f02082c84076c5808adefb17bdb60a11" ns2:_="" ns3:_="">
    <xsd:import namespace="7493bf09-224c-49f2-ba2a-b1f9b45c647a"/>
    <xsd:import namespace="b31e391b-db55-4a39-9536-57185c8e27f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3bf09-224c-49f2-ba2a-b1f9b45c64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1e391b-db55-4a39-9536-57185c8e27f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48e0fb4-a664-4b33-98e2-150de02d6ee8}" ma:internalName="TaxCatchAll" ma:showField="CatchAllData" ma:web="b31e391b-db55-4a39-9536-57185c8e27f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1e391b-db55-4a39-9536-57185c8e27f3" xsi:nil="true"/>
    <lcf76f155ced4ddcb4097134ff3c332f xmlns="7493bf09-224c-49f2-ba2a-b1f9b45c647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69D2B2-900A-4B3F-BC84-D9F40F6DA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3bf09-224c-49f2-ba2a-b1f9b45c647a"/>
    <ds:schemaRef ds:uri="b31e391b-db55-4a39-9536-57185c8e27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A662CC-CB06-4074-B1DF-CB8596F903C1}">
  <ds:schemaRefs>
    <ds:schemaRef ds:uri="http://schemas.microsoft.com/sharepoint/v3/contenttype/forms"/>
  </ds:schemaRefs>
</ds:datastoreItem>
</file>

<file path=customXml/itemProps3.xml><?xml version="1.0" encoding="utf-8"?>
<ds:datastoreItem xmlns:ds="http://schemas.openxmlformats.org/officeDocument/2006/customXml" ds:itemID="{7866A7CA-E489-46B4-B05D-9851C43F1BC4}">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b31e391b-db55-4a39-9536-57185c8e27f3"/>
    <ds:schemaRef ds:uri="7493bf09-224c-49f2-ba2a-b1f9b45c647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23</vt:i4>
      </vt:variant>
      <vt:variant>
        <vt:lpstr>Intervalos Nomeados</vt:lpstr>
      </vt:variant>
      <vt:variant>
        <vt:i4>2</vt:i4>
      </vt:variant>
    </vt:vector>
  </HeadingPairs>
  <TitlesOfParts>
    <vt:vector size="25" baseType="lpstr">
      <vt:lpstr>Tabela 1</vt:lpstr>
      <vt:lpstr>Tabela 2</vt:lpstr>
      <vt:lpstr>Tabela 3</vt:lpstr>
      <vt:lpstr>Tabela 4</vt:lpstr>
      <vt:lpstr>Tabela 5</vt:lpstr>
      <vt:lpstr>Tabela 6</vt:lpstr>
      <vt:lpstr>Tabela 7</vt:lpstr>
      <vt:lpstr>Tabelas 8, 10 e 11</vt:lpstr>
      <vt:lpstr>Tabela 9</vt:lpstr>
      <vt:lpstr>Tabela 12</vt:lpstr>
      <vt:lpstr>Tabela 13</vt:lpstr>
      <vt:lpstr>Tabela 14</vt:lpstr>
      <vt:lpstr>Tabela 15</vt:lpstr>
      <vt:lpstr>Emendas Impositivas</vt:lpstr>
      <vt:lpstr>Tabela 16</vt:lpstr>
      <vt:lpstr>Tabela 17</vt:lpstr>
      <vt:lpstr>Tabela 18</vt:lpstr>
      <vt:lpstr>Tabela 19</vt:lpstr>
      <vt:lpstr>Anexo IV</vt:lpstr>
      <vt:lpstr>Anexo V</vt:lpstr>
      <vt:lpstr>Anexo VI</vt:lpstr>
      <vt:lpstr>Anexo VII</vt:lpstr>
      <vt:lpstr>Anexo VIII</vt:lpstr>
      <vt:lpstr>'Anexo VI'!Area_de_impressao</vt:lpstr>
      <vt:lpstr>'Anexo VII'!Area_de_impressao</vt:lpstr>
    </vt:vector>
  </TitlesOfParts>
  <Manager/>
  <Company>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Guilherme</dc:creator>
  <cp:keywords/>
  <dc:description/>
  <cp:lastModifiedBy>ANA BEATRIZ SABBAG CUNHA</cp:lastModifiedBy>
  <cp:revision/>
  <dcterms:created xsi:type="dcterms:W3CDTF">2003-11-17T17:11:02Z</dcterms:created>
  <dcterms:modified xsi:type="dcterms:W3CDTF">2024-07-26T12:44:06Z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0x01010093028A2AFCBCA74A82B6A95CCC6EF00B</vt:lpwstr>
  </property>
  <property fmtid="{D5CDD505-2E9C-101B-9397-08002B2CF9AE}" pid="3" name="MediaServiceImageTags">
    <vt:lpwstr/>
  </property>
</Properties>
</file>