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luish\Downloads\"/>
    </mc:Choice>
  </mc:AlternateContent>
  <xr:revisionPtr revIDLastSave="0" documentId="8_{4FAA1453-17C8-458C-AD8D-C7987A897E5A}" xr6:coauthVersionLast="47" xr6:coauthVersionMax="47" xr10:uidLastSave="{00000000-0000-0000-0000-000000000000}"/>
  <bookViews>
    <workbookView xWindow="-120" yWindow="-120" windowWidth="20730" windowHeight="11040" tabRatio="903" xr2:uid="{00000000-000D-0000-FFFF-FFFF00000000}"/>
  </bookViews>
  <sheets>
    <sheet name="Tabela 1" sheetId="50" r:id="rId1"/>
    <sheet name="Tabela 2" sheetId="3" r:id="rId2"/>
    <sheet name="Tabela 3" sheetId="4" r:id="rId3"/>
    <sheet name="Tabela 4" sheetId="66" r:id="rId4"/>
    <sheet name="Tabela 5" sheetId="60" r:id="rId5"/>
    <sheet name="Tabela 6" sheetId="7" r:id="rId6"/>
    <sheet name="Tabela 7" sheetId="65" r:id="rId7"/>
    <sheet name="Tabela 8" sheetId="53" r:id="rId8"/>
    <sheet name="Tabela 9" sheetId="64" r:id="rId9"/>
    <sheet name="Tabela 10" sheetId="36" r:id="rId10"/>
    <sheet name="Tabela 11" sheetId="35" r:id="rId11"/>
    <sheet name="Tabela 12" sheetId="31" r:id="rId12"/>
    <sheet name="Tabela 13" sheetId="32" r:id="rId13"/>
    <sheet name="Tabela 14" sheetId="28" r:id="rId14"/>
    <sheet name="Tabela 15" sheetId="67" r:id="rId15"/>
    <sheet name="Tabela 16" sheetId="68" r:id="rId16"/>
    <sheet name="Tabela 17" sheetId="69" r:id="rId17"/>
    <sheet name="Anexo V - Histórico" sheetId="38" r:id="rId18"/>
    <sheet name="Anexo VI - Histórico Orçament" sheetId="62" r:id="rId19"/>
  </sheets>
  <externalReferences>
    <externalReference r:id="rId20"/>
  </externalReferences>
  <definedNames>
    <definedName name="_xlnm._FilterDatabase" localSheetId="7" hidden="1">'Tabela 8'!$B$1:$B$22</definedName>
    <definedName name="_Key1" localSheetId="17" hidden="1">#REF!</definedName>
    <definedName name="_Key1" localSheetId="18" hidden="1">#REF!</definedName>
    <definedName name="_Key1" localSheetId="11" hidden="1">#REF!</definedName>
    <definedName name="_Key1" localSheetId="12" hidden="1">#REF!</definedName>
    <definedName name="_Key1" localSheetId="3" hidden="1">#REF!</definedName>
    <definedName name="_Key1" hidden="1">#REF!</definedName>
    <definedName name="_Order1" hidden="1">255</definedName>
    <definedName name="_Regression_Int" hidden="1">1</definedName>
    <definedName name="_Sort" localSheetId="17" hidden="1">#REF!</definedName>
    <definedName name="_Sort" localSheetId="18" hidden="1">#REF!</definedName>
    <definedName name="_Sort" localSheetId="11" hidden="1">#REF!</definedName>
    <definedName name="_Sort" localSheetId="12" hidden="1">#REF!</definedName>
    <definedName name="_Sort" localSheetId="3" hidden="1">#REF!</definedName>
    <definedName name="_Sort" hidden="1">#REF!</definedName>
    <definedName name="AccessDatabase" hidden="1">"C:\DECIDE98\UNIÃO 2xls.mdb"</definedName>
    <definedName name="BLPH10" localSheetId="3" hidden="1">#REF!</definedName>
    <definedName name="BLPH10" hidden="1">#REF!</definedName>
    <definedName name="BLPH100" localSheetId="3" hidden="1">#REF!</definedName>
    <definedName name="BLPH100" hidden="1">#REF!</definedName>
    <definedName name="BLPH101" localSheetId="3" hidden="1">#REF!</definedName>
    <definedName name="BLPH101" hidden="1">#REF!</definedName>
    <definedName name="BLPH102" localSheetId="3" hidden="1">#REF!</definedName>
    <definedName name="BLPH102" hidden="1">#REF!</definedName>
    <definedName name="BLPH103" localSheetId="3" hidden="1">#REF!</definedName>
    <definedName name="BLPH103" hidden="1">#REF!</definedName>
    <definedName name="BLPH104" localSheetId="3" hidden="1">#REF!</definedName>
    <definedName name="BLPH104" hidden="1">#REF!</definedName>
    <definedName name="BLPH105" localSheetId="3" hidden="1">#REF!</definedName>
    <definedName name="BLPH105" hidden="1">#REF!</definedName>
    <definedName name="BLPH106" localSheetId="3" hidden="1">#REF!</definedName>
    <definedName name="BLPH106" hidden="1">#REF!</definedName>
    <definedName name="BLPH107" localSheetId="3" hidden="1">#REF!</definedName>
    <definedName name="BLPH107" hidden="1">#REF!</definedName>
    <definedName name="BLPH108" localSheetId="3" hidden="1">#REF!</definedName>
    <definedName name="BLPH108" hidden="1">#REF!</definedName>
    <definedName name="BLPH109" localSheetId="3" hidden="1">#REF!</definedName>
    <definedName name="BLPH109" hidden="1">#REF!</definedName>
    <definedName name="BLPH11" localSheetId="3" hidden="1">#REF!</definedName>
    <definedName name="BLPH11" hidden="1">#REF!</definedName>
    <definedName name="BLPH111" localSheetId="3" hidden="1">#REF!</definedName>
    <definedName name="BLPH111" hidden="1">#REF!</definedName>
    <definedName name="BLPH112" localSheetId="3" hidden="1">#REF!</definedName>
    <definedName name="BLPH112" hidden="1">#REF!</definedName>
    <definedName name="BLPH113" localSheetId="3" hidden="1">#REF!</definedName>
    <definedName name="BLPH113" hidden="1">#REF!</definedName>
    <definedName name="BLPH114" localSheetId="3" hidden="1">#REF!</definedName>
    <definedName name="BLPH114" hidden="1">#REF!</definedName>
    <definedName name="BLPH115" localSheetId="3" hidden="1">#REF!</definedName>
    <definedName name="BLPH115" hidden="1">#REF!</definedName>
    <definedName name="BLPH116" localSheetId="3" hidden="1">#REF!</definedName>
    <definedName name="BLPH116" hidden="1">#REF!</definedName>
    <definedName name="BLPH117" localSheetId="3" hidden="1">#REF!</definedName>
    <definedName name="BLPH117" hidden="1">#REF!</definedName>
    <definedName name="BLPH118" localSheetId="3" hidden="1">#REF!</definedName>
    <definedName name="BLPH118" hidden="1">#REF!</definedName>
    <definedName name="BLPH119" localSheetId="3" hidden="1">#REF!</definedName>
    <definedName name="BLPH119" hidden="1">#REF!</definedName>
    <definedName name="BLPH12" localSheetId="3" hidden="1">#REF!</definedName>
    <definedName name="BLPH12" hidden="1">#REF!</definedName>
    <definedName name="BLPH120" localSheetId="3" hidden="1">#REF!</definedName>
    <definedName name="BLPH120" hidden="1">#REF!</definedName>
    <definedName name="BLPH121" localSheetId="3" hidden="1">#REF!</definedName>
    <definedName name="BLPH121" hidden="1">#REF!</definedName>
    <definedName name="BLPH122" localSheetId="3" hidden="1">#REF!</definedName>
    <definedName name="BLPH122" hidden="1">#REF!</definedName>
    <definedName name="BLPH123" localSheetId="3" hidden="1">#REF!</definedName>
    <definedName name="BLPH123" hidden="1">#REF!</definedName>
    <definedName name="BLPH124" localSheetId="3" hidden="1">#REF!</definedName>
    <definedName name="BLPH124" hidden="1">#REF!</definedName>
    <definedName name="BLPH125" localSheetId="3" hidden="1">#REF!</definedName>
    <definedName name="BLPH125" hidden="1">#REF!</definedName>
    <definedName name="BLPH126" localSheetId="3" hidden="1">#REF!</definedName>
    <definedName name="BLPH126" hidden="1">#REF!</definedName>
    <definedName name="BLPH127" localSheetId="3" hidden="1">#REF!</definedName>
    <definedName name="BLPH127" hidden="1">#REF!</definedName>
    <definedName name="BLPH128" localSheetId="3" hidden="1">#REF!</definedName>
    <definedName name="BLPH128" hidden="1">#REF!</definedName>
    <definedName name="BLPH129" localSheetId="3" hidden="1">#REF!</definedName>
    <definedName name="BLPH129" hidden="1">#REF!</definedName>
    <definedName name="BLPH13" localSheetId="3" hidden="1">#REF!</definedName>
    <definedName name="BLPH13" hidden="1">#REF!</definedName>
    <definedName name="BLPH130" localSheetId="3" hidden="1">#REF!</definedName>
    <definedName name="BLPH130" hidden="1">#REF!</definedName>
    <definedName name="BLPH131" localSheetId="3" hidden="1">#REF!</definedName>
    <definedName name="BLPH131" hidden="1">#REF!</definedName>
    <definedName name="BLPH132" localSheetId="3" hidden="1">#REF!</definedName>
    <definedName name="BLPH132" hidden="1">#REF!</definedName>
    <definedName name="BLPH133" localSheetId="3" hidden="1">#REF!</definedName>
    <definedName name="BLPH133" hidden="1">#REF!</definedName>
    <definedName name="BLPH134" localSheetId="3" hidden="1">#REF!</definedName>
    <definedName name="BLPH134" hidden="1">#REF!</definedName>
    <definedName name="BLPH135" localSheetId="3" hidden="1">#REF!</definedName>
    <definedName name="BLPH135" hidden="1">#REF!</definedName>
    <definedName name="BLPH136" localSheetId="3" hidden="1">#REF!</definedName>
    <definedName name="BLPH136" hidden="1">#REF!</definedName>
    <definedName name="BLPH137" localSheetId="3" hidden="1">#REF!</definedName>
    <definedName name="BLPH137" hidden="1">#REF!</definedName>
    <definedName name="BLPH138" localSheetId="3" hidden="1">#REF!</definedName>
    <definedName name="BLPH138" hidden="1">#REF!</definedName>
    <definedName name="BLPH139" localSheetId="3" hidden="1">#REF!</definedName>
    <definedName name="BLPH139" hidden="1">#REF!</definedName>
    <definedName name="BLPH14" localSheetId="3" hidden="1">#REF!</definedName>
    <definedName name="BLPH14" hidden="1">#REF!</definedName>
    <definedName name="BLPH140" localSheetId="3" hidden="1">#REF!</definedName>
    <definedName name="BLPH140" hidden="1">#REF!</definedName>
    <definedName name="BLPH141" localSheetId="3" hidden="1">#REF!</definedName>
    <definedName name="BLPH141" hidden="1">#REF!</definedName>
    <definedName name="BLPH142" localSheetId="3" hidden="1">#REF!</definedName>
    <definedName name="BLPH142" hidden="1">#REF!</definedName>
    <definedName name="BLPH143" localSheetId="3" hidden="1">#REF!</definedName>
    <definedName name="BLPH143" hidden="1">#REF!</definedName>
    <definedName name="BLPH144" localSheetId="17" hidden="1">[1]EURO!#REF!</definedName>
    <definedName name="BLPH144" localSheetId="18" hidden="1">[1]EURO!#REF!</definedName>
    <definedName name="BLPH144" localSheetId="0" hidden="1">[1]EURO!#REF!</definedName>
    <definedName name="BLPH144" localSheetId="13" hidden="1">[1]EURO!#REF!</definedName>
    <definedName name="BLPH144" localSheetId="16" hidden="1">#REF!</definedName>
    <definedName name="BLPH144" localSheetId="3" hidden="1">[1]EURO!#REF!</definedName>
    <definedName name="BLPH144" hidden="1">[1]EURO!#REF!</definedName>
    <definedName name="BLPH144B" localSheetId="17" hidden="1">#REF!</definedName>
    <definedName name="BLPH144B" localSheetId="18" hidden="1">#REF!</definedName>
    <definedName name="BLPH144B" localSheetId="0" hidden="1">#REF!</definedName>
    <definedName name="BLPH144B" localSheetId="13" hidden="1">#REF!</definedName>
    <definedName name="BLPH144B" localSheetId="16" hidden="1">#REF!</definedName>
    <definedName name="BLPH144B" localSheetId="3" hidden="1">#REF!</definedName>
    <definedName name="BLPH144B" hidden="1">#REF!</definedName>
    <definedName name="BLPH145" localSheetId="3" hidden="1">#REF!</definedName>
    <definedName name="BLPH145" hidden="1">#REF!</definedName>
    <definedName name="BLPH146" localSheetId="3" hidden="1">#REF!</definedName>
    <definedName name="BLPH146" hidden="1">#REF!</definedName>
    <definedName name="BLPH147" localSheetId="3" hidden="1">#REF!</definedName>
    <definedName name="BLPH147" hidden="1">#REF!</definedName>
    <definedName name="BLPH148" localSheetId="3" hidden="1">#REF!</definedName>
    <definedName name="BLPH148" hidden="1">#REF!</definedName>
    <definedName name="BLPH149" localSheetId="3" hidden="1">#REF!</definedName>
    <definedName name="BLPH149" hidden="1">#REF!</definedName>
    <definedName name="BLPH15" localSheetId="17" hidden="1">[1]BRASIL!#REF!</definedName>
    <definedName name="BLPH15" localSheetId="18" hidden="1">[1]BRASIL!#REF!</definedName>
    <definedName name="BLPH15" localSheetId="0" hidden="1">[1]BRASIL!#REF!</definedName>
    <definedName name="BLPH15" localSheetId="13" hidden="1">[1]BRASIL!#REF!</definedName>
    <definedName name="BLPH15" localSheetId="16" hidden="1">#REF!</definedName>
    <definedName name="BLPH15" localSheetId="3" hidden="1">[1]BRASIL!#REF!</definedName>
    <definedName name="BLPH15" hidden="1">[1]BRASIL!#REF!</definedName>
    <definedName name="BLPH150" localSheetId="3" hidden="1">#REF!</definedName>
    <definedName name="BLPH150" hidden="1">#REF!</definedName>
    <definedName name="BLPH151" localSheetId="3" hidden="1">#REF!</definedName>
    <definedName name="BLPH151" hidden="1">#REF!</definedName>
    <definedName name="BLPH152" localSheetId="3" hidden="1">#REF!</definedName>
    <definedName name="BLPH152" hidden="1">#REF!</definedName>
    <definedName name="BLPH153" localSheetId="3" hidden="1">#REF!</definedName>
    <definedName name="BLPH153" hidden="1">#REF!</definedName>
    <definedName name="BLPH154" localSheetId="3" hidden="1">#REF!</definedName>
    <definedName name="BLPH154" hidden="1">#REF!</definedName>
    <definedName name="BLPH155" localSheetId="3" hidden="1">#REF!</definedName>
    <definedName name="BLPH155" hidden="1">#REF!</definedName>
    <definedName name="BLPH156" localSheetId="3" hidden="1">#REF!</definedName>
    <definedName name="BLPH156" hidden="1">#REF!</definedName>
    <definedName name="BLPH157" localSheetId="3" hidden="1">#REF!</definedName>
    <definedName name="BLPH157" hidden="1">#REF!</definedName>
    <definedName name="BLPH158" localSheetId="3" hidden="1">#REF!</definedName>
    <definedName name="BLPH158" hidden="1">#REF!</definedName>
    <definedName name="BLPH159" localSheetId="17" hidden="1">#REF!</definedName>
    <definedName name="BLPH159" localSheetId="18" hidden="1">#REF!</definedName>
    <definedName name="BLPH159" localSheetId="0" hidden="1">#REF!</definedName>
    <definedName name="BLPH159" localSheetId="13" hidden="1">#REF!</definedName>
    <definedName name="BLPH159" localSheetId="16" hidden="1">#REF!</definedName>
    <definedName name="BLPH159" localSheetId="3" hidden="1">#REF!</definedName>
    <definedName name="BLPH159" hidden="1">#REF!</definedName>
    <definedName name="BLPH15B" localSheetId="17" hidden="1">#REF!</definedName>
    <definedName name="BLPH15B" localSheetId="18" hidden="1">#REF!</definedName>
    <definedName name="BLPH15B" localSheetId="0" hidden="1">#REF!</definedName>
    <definedName name="BLPH15B" localSheetId="13" hidden="1">#REF!</definedName>
    <definedName name="BLPH15B" localSheetId="16" hidden="1">#REF!</definedName>
    <definedName name="BLPH15B" localSheetId="3" hidden="1">#REF!</definedName>
    <definedName name="BLPH15B" hidden="1">#REF!</definedName>
    <definedName name="BLPH16" localSheetId="3" hidden="1">#REF!</definedName>
    <definedName name="BLPH16" hidden="1">#REF!</definedName>
    <definedName name="BLPH160" localSheetId="17" hidden="1">#REF!</definedName>
    <definedName name="BLPH160" localSheetId="18" hidden="1">#REF!</definedName>
    <definedName name="BLPH160" localSheetId="0" hidden="1">#REF!</definedName>
    <definedName name="BLPH160" localSheetId="13" hidden="1">#REF!</definedName>
    <definedName name="BLPH160" localSheetId="16" hidden="1">#REF!</definedName>
    <definedName name="BLPH160" localSheetId="3" hidden="1">#REF!</definedName>
    <definedName name="BLPH160" hidden="1">#REF!</definedName>
    <definedName name="BLPH161" localSheetId="17" hidden="1">#REF!</definedName>
    <definedName name="BLPH161" localSheetId="18" hidden="1">#REF!</definedName>
    <definedName name="BLPH161" localSheetId="0" hidden="1">#REF!</definedName>
    <definedName name="BLPH161" localSheetId="13" hidden="1">#REF!</definedName>
    <definedName name="BLPH161" localSheetId="16" hidden="1">#REF!</definedName>
    <definedName name="BLPH161" localSheetId="3" hidden="1">#REF!</definedName>
    <definedName name="BLPH161" hidden="1">#REF!</definedName>
    <definedName name="BLPH162" localSheetId="17" hidden="1">#REF!</definedName>
    <definedName name="BLPH162" localSheetId="18" hidden="1">#REF!</definedName>
    <definedName name="BLPH162" localSheetId="0" hidden="1">#REF!</definedName>
    <definedName name="BLPH162" localSheetId="13" hidden="1">#REF!</definedName>
    <definedName name="BLPH162" localSheetId="16" hidden="1">#REF!</definedName>
    <definedName name="BLPH162" localSheetId="3" hidden="1">#REF!</definedName>
    <definedName name="BLPH162" hidden="1">#REF!</definedName>
    <definedName name="BLPH163" localSheetId="17" hidden="1">#REF!</definedName>
    <definedName name="BLPH163" localSheetId="18" hidden="1">#REF!</definedName>
    <definedName name="BLPH163" localSheetId="0" hidden="1">#REF!</definedName>
    <definedName name="BLPH163" localSheetId="13" hidden="1">#REF!</definedName>
    <definedName name="BLPH163" localSheetId="16" hidden="1">#REF!</definedName>
    <definedName name="BLPH163" localSheetId="3" hidden="1">#REF!</definedName>
    <definedName name="BLPH163" hidden="1">#REF!</definedName>
    <definedName name="BLPH164" localSheetId="17" hidden="1">#REF!</definedName>
    <definedName name="BLPH164" localSheetId="18" hidden="1">#REF!</definedName>
    <definedName name="BLPH164" localSheetId="0" hidden="1">#REF!</definedName>
    <definedName name="BLPH164" localSheetId="13" hidden="1">#REF!</definedName>
    <definedName name="BLPH164" localSheetId="16" hidden="1">#REF!</definedName>
    <definedName name="BLPH164" localSheetId="3" hidden="1">#REF!</definedName>
    <definedName name="BLPH164" hidden="1">#REF!</definedName>
    <definedName name="BLPH165" localSheetId="17" hidden="1">#REF!</definedName>
    <definedName name="BLPH165" localSheetId="18" hidden="1">#REF!</definedName>
    <definedName name="BLPH165" localSheetId="0" hidden="1">#REF!</definedName>
    <definedName name="BLPH165" localSheetId="13" hidden="1">#REF!</definedName>
    <definedName name="BLPH165" localSheetId="16" hidden="1">#REF!</definedName>
    <definedName name="BLPH165" localSheetId="3" hidden="1">#REF!</definedName>
    <definedName name="BLPH165" hidden="1">#REF!</definedName>
    <definedName name="BLPH166" localSheetId="17" hidden="1">#REF!</definedName>
    <definedName name="BLPH166" localSheetId="18" hidden="1">#REF!</definedName>
    <definedName name="BLPH166" localSheetId="0" hidden="1">#REF!</definedName>
    <definedName name="BLPH166" localSheetId="13" hidden="1">#REF!</definedName>
    <definedName name="BLPH166" localSheetId="16" hidden="1">#REF!</definedName>
    <definedName name="BLPH166" localSheetId="3" hidden="1">#REF!</definedName>
    <definedName name="BLPH166" hidden="1">#REF!</definedName>
    <definedName name="BLPH167" localSheetId="17" hidden="1">#REF!</definedName>
    <definedName name="BLPH167" localSheetId="18" hidden="1">#REF!</definedName>
    <definedName name="BLPH167" localSheetId="0" hidden="1">#REF!</definedName>
    <definedName name="BLPH167" localSheetId="13" hidden="1">#REF!</definedName>
    <definedName name="BLPH167" localSheetId="16" hidden="1">#REF!</definedName>
    <definedName name="BLPH167" localSheetId="3" hidden="1">#REF!</definedName>
    <definedName name="BLPH167" hidden="1">#REF!</definedName>
    <definedName name="BLPH168" localSheetId="17" hidden="1">#REF!</definedName>
    <definedName name="BLPH168" localSheetId="18" hidden="1">#REF!</definedName>
    <definedName name="BLPH168" localSheetId="0" hidden="1">#REF!</definedName>
    <definedName name="BLPH168" localSheetId="13" hidden="1">#REF!</definedName>
    <definedName name="BLPH168" localSheetId="16" hidden="1">#REF!</definedName>
    <definedName name="BLPH168" localSheetId="3" hidden="1">#REF!</definedName>
    <definedName name="BLPH168" hidden="1">#REF!</definedName>
    <definedName name="BLPH169" localSheetId="17" hidden="1">#REF!</definedName>
    <definedName name="BLPH169" localSheetId="18" hidden="1">#REF!</definedName>
    <definedName name="BLPH169" localSheetId="0" hidden="1">#REF!</definedName>
    <definedName name="BLPH169" localSheetId="13" hidden="1">#REF!</definedName>
    <definedName name="BLPH169" localSheetId="16" hidden="1">#REF!</definedName>
    <definedName name="BLPH169" localSheetId="3" hidden="1">#REF!</definedName>
    <definedName name="BLPH169" hidden="1">#REF!</definedName>
    <definedName name="BLPH17" localSheetId="3" hidden="1">#REF!</definedName>
    <definedName name="BLPH17" hidden="1">#REF!</definedName>
    <definedName name="BLPH170" localSheetId="17" hidden="1">#REF!</definedName>
    <definedName name="BLPH170" localSheetId="18" hidden="1">#REF!</definedName>
    <definedName name="BLPH170" localSheetId="0" hidden="1">#REF!</definedName>
    <definedName name="BLPH170" localSheetId="13" hidden="1">#REF!</definedName>
    <definedName name="BLPH170" localSheetId="16" hidden="1">#REF!</definedName>
    <definedName name="BLPH170" localSheetId="3" hidden="1">#REF!</definedName>
    <definedName name="BLPH170" hidden="1">#REF!</definedName>
    <definedName name="BLPH171" localSheetId="17" hidden="1">#REF!</definedName>
    <definedName name="BLPH171" localSheetId="18" hidden="1">#REF!</definedName>
    <definedName name="BLPH171" localSheetId="0" hidden="1">#REF!</definedName>
    <definedName name="BLPH171" localSheetId="13" hidden="1">#REF!</definedName>
    <definedName name="BLPH171" localSheetId="16" hidden="1">#REF!</definedName>
    <definedName name="BLPH171" localSheetId="3" hidden="1">#REF!</definedName>
    <definedName name="BLPH171" hidden="1">#REF!</definedName>
    <definedName name="BLPH172" localSheetId="17" hidden="1">#REF!</definedName>
    <definedName name="BLPH172" localSheetId="18" hidden="1">#REF!</definedName>
    <definedName name="BLPH172" localSheetId="0" hidden="1">#REF!</definedName>
    <definedName name="BLPH172" localSheetId="13" hidden="1">#REF!</definedName>
    <definedName name="BLPH172" localSheetId="16" hidden="1">#REF!</definedName>
    <definedName name="BLPH172" localSheetId="3" hidden="1">#REF!</definedName>
    <definedName name="BLPH172" hidden="1">#REF!</definedName>
    <definedName name="BLPH173" localSheetId="17" hidden="1">#REF!</definedName>
    <definedName name="BLPH173" localSheetId="18" hidden="1">#REF!</definedName>
    <definedName name="BLPH173" localSheetId="0" hidden="1">#REF!</definedName>
    <definedName name="BLPH173" localSheetId="13" hidden="1">#REF!</definedName>
    <definedName name="BLPH173" localSheetId="16" hidden="1">#REF!</definedName>
    <definedName name="BLPH173" localSheetId="3" hidden="1">#REF!</definedName>
    <definedName name="BLPH173" hidden="1">#REF!</definedName>
    <definedName name="BLPH174" localSheetId="16" hidden="1">#REF!</definedName>
    <definedName name="BLPH174" localSheetId="3" hidden="1">#REF!</definedName>
    <definedName name="BLPH174" hidden="1">#REF!</definedName>
    <definedName name="BLPH175" localSheetId="17" hidden="1">#REF!</definedName>
    <definedName name="BLPH175" localSheetId="18" hidden="1">#REF!</definedName>
    <definedName name="BLPH175" localSheetId="0" hidden="1">#REF!</definedName>
    <definedName name="BLPH175" localSheetId="13" hidden="1">#REF!</definedName>
    <definedName name="BLPH175" localSheetId="16" hidden="1">#REF!</definedName>
    <definedName name="BLPH175" localSheetId="3" hidden="1">#REF!</definedName>
    <definedName name="BLPH175" hidden="1">#REF!</definedName>
    <definedName name="BLPH176" localSheetId="16" hidden="1">#REF!</definedName>
    <definedName name="BLPH176" localSheetId="3" hidden="1">#REF!</definedName>
    <definedName name="BLPH176" hidden="1">#REF!</definedName>
    <definedName name="BLPH177" localSheetId="16" hidden="1">#REF!</definedName>
    <definedName name="BLPH177" localSheetId="3" hidden="1">#REF!</definedName>
    <definedName name="BLPH177" hidden="1">#REF!</definedName>
    <definedName name="BLPH178" localSheetId="16" hidden="1">#REF!</definedName>
    <definedName name="BLPH178" localSheetId="3" hidden="1">#REF!</definedName>
    <definedName name="BLPH178" hidden="1">#REF!</definedName>
    <definedName name="BLPH179" localSheetId="16" hidden="1">#REF!</definedName>
    <definedName name="BLPH179" localSheetId="3" hidden="1">#REF!</definedName>
    <definedName name="BLPH179" hidden="1">#REF!</definedName>
    <definedName name="BLPH18" localSheetId="3" hidden="1">#REF!</definedName>
    <definedName name="BLPH18" hidden="1">#REF!</definedName>
    <definedName name="BLPH180" localSheetId="16" hidden="1">#REF!</definedName>
    <definedName name="BLPH180" localSheetId="3" hidden="1">#REF!</definedName>
    <definedName name="BLPH180" hidden="1">#REF!</definedName>
    <definedName name="BLPH181" localSheetId="16" hidden="1">#REF!</definedName>
    <definedName name="BLPH181" localSheetId="3" hidden="1">#REF!</definedName>
    <definedName name="BLPH181" hidden="1">#REF!</definedName>
    <definedName name="BLPH182" localSheetId="16" hidden="1">#REF!</definedName>
    <definedName name="BLPH182" localSheetId="3" hidden="1">#REF!</definedName>
    <definedName name="BLPH182" hidden="1">#REF!</definedName>
    <definedName name="BLPH183" localSheetId="16" hidden="1">#REF!</definedName>
    <definedName name="BLPH183" localSheetId="3" hidden="1">#REF!</definedName>
    <definedName name="BLPH183" hidden="1">#REF!</definedName>
    <definedName name="BLPH184" localSheetId="16" hidden="1">#REF!</definedName>
    <definedName name="BLPH184" localSheetId="3" hidden="1">#REF!</definedName>
    <definedName name="BLPH184" hidden="1">#REF!</definedName>
    <definedName name="BLPH185" localSheetId="16" hidden="1">#REF!</definedName>
    <definedName name="BLPH185" localSheetId="3" hidden="1">#REF!</definedName>
    <definedName name="BLPH185" hidden="1">#REF!</definedName>
    <definedName name="BLPH186" localSheetId="16" hidden="1">#REF!</definedName>
    <definedName name="BLPH186" localSheetId="3" hidden="1">#REF!</definedName>
    <definedName name="BLPH186" hidden="1">#REF!</definedName>
    <definedName name="BLPH187" localSheetId="16" hidden="1">#REF!</definedName>
    <definedName name="BLPH187" localSheetId="3" hidden="1">#REF!</definedName>
    <definedName name="BLPH187" hidden="1">#REF!</definedName>
    <definedName name="BLPH188" localSheetId="16" hidden="1">#REF!</definedName>
    <definedName name="BLPH188" localSheetId="3" hidden="1">#REF!</definedName>
    <definedName name="BLPH188" hidden="1">#REF!</definedName>
    <definedName name="BLPH189" localSheetId="16" hidden="1">#REF!</definedName>
    <definedName name="BLPH189" localSheetId="3" hidden="1">#REF!</definedName>
    <definedName name="BLPH189" hidden="1">#REF!</definedName>
    <definedName name="BLPH19" localSheetId="17" hidden="1">[1]BRASIL!#REF!</definedName>
    <definedName name="BLPH19" localSheetId="18" hidden="1">[1]BRASIL!#REF!</definedName>
    <definedName name="BLPH19" localSheetId="0" hidden="1">[1]BRASIL!#REF!</definedName>
    <definedName name="BLPH19" localSheetId="13" hidden="1">[1]BRASIL!#REF!</definedName>
    <definedName name="BLPH19" localSheetId="16" hidden="1">#REF!</definedName>
    <definedName name="BLPH19" localSheetId="3" hidden="1">[1]BRASIL!#REF!</definedName>
    <definedName name="BLPH19" hidden="1">[1]BRASIL!#REF!</definedName>
    <definedName name="BLPH190" localSheetId="16" hidden="1">#REF!</definedName>
    <definedName name="BLPH190" localSheetId="3" hidden="1">#REF!</definedName>
    <definedName name="BLPH190" hidden="1">#REF!</definedName>
    <definedName name="BLPH191" localSheetId="16" hidden="1">#REF!</definedName>
    <definedName name="BLPH191" localSheetId="3" hidden="1">#REF!</definedName>
    <definedName name="BLPH191" hidden="1">#REF!</definedName>
    <definedName name="BLPH192" localSheetId="16" hidden="1">#REF!</definedName>
    <definedName name="BLPH192" localSheetId="3" hidden="1">#REF!</definedName>
    <definedName name="BLPH192" hidden="1">#REF!</definedName>
    <definedName name="BLPH193" localSheetId="16" hidden="1">#REF!</definedName>
    <definedName name="BLPH193" localSheetId="3" hidden="1">#REF!</definedName>
    <definedName name="BLPH193" hidden="1">#REF!</definedName>
    <definedName name="BLPH194" localSheetId="16" hidden="1">#REF!</definedName>
    <definedName name="BLPH194" localSheetId="3" hidden="1">#REF!</definedName>
    <definedName name="BLPH194" hidden="1">#REF!</definedName>
    <definedName name="BLPH195" localSheetId="16" hidden="1">#REF!</definedName>
    <definedName name="BLPH195" localSheetId="3" hidden="1">#REF!</definedName>
    <definedName name="BLPH195" hidden="1">#REF!</definedName>
    <definedName name="BLPH196" localSheetId="16" hidden="1">#REF!</definedName>
    <definedName name="BLPH196" localSheetId="3" hidden="1">#REF!</definedName>
    <definedName name="BLPH196" hidden="1">#REF!</definedName>
    <definedName name="BLPH197" localSheetId="16" hidden="1">#REF!</definedName>
    <definedName name="BLPH197" localSheetId="3" hidden="1">#REF!</definedName>
    <definedName name="BLPH197" hidden="1">#REF!</definedName>
    <definedName name="BLPH198" localSheetId="16" hidden="1">#REF!</definedName>
    <definedName name="BLPH198" localSheetId="3" hidden="1">#REF!</definedName>
    <definedName name="BLPH198" hidden="1">#REF!</definedName>
    <definedName name="BLPH199" localSheetId="16" hidden="1">#REF!</definedName>
    <definedName name="BLPH199" localSheetId="3" hidden="1">#REF!</definedName>
    <definedName name="BLPH199" hidden="1">#REF!</definedName>
    <definedName name="BLPH19B" localSheetId="17" hidden="1">#REF!</definedName>
    <definedName name="BLPH19B" localSheetId="18" hidden="1">#REF!</definedName>
    <definedName name="BLPH19B" localSheetId="0" hidden="1">#REF!</definedName>
    <definedName name="BLPH19B" localSheetId="13" hidden="1">#REF!</definedName>
    <definedName name="BLPH19B" localSheetId="16" hidden="1">#REF!</definedName>
    <definedName name="BLPH19B" localSheetId="3" hidden="1">#REF!</definedName>
    <definedName name="BLPH19B" hidden="1">#REF!</definedName>
    <definedName name="BLPH20" localSheetId="3" hidden="1">#REF!</definedName>
    <definedName name="BLPH20" hidden="1">#REF!</definedName>
    <definedName name="BLPH200" localSheetId="16" hidden="1">#REF!</definedName>
    <definedName name="BLPH200" localSheetId="3" hidden="1">#REF!</definedName>
    <definedName name="BLPH200" hidden="1">#REF!</definedName>
    <definedName name="BLPH201" localSheetId="16" hidden="1">#REF!</definedName>
    <definedName name="BLPH201" localSheetId="3" hidden="1">#REF!</definedName>
    <definedName name="BLPH201" hidden="1">#REF!</definedName>
    <definedName name="BLPH202" localSheetId="16" hidden="1">#REF!</definedName>
    <definedName name="BLPH202" localSheetId="3" hidden="1">#REF!</definedName>
    <definedName name="BLPH202" hidden="1">#REF!</definedName>
    <definedName name="BLPH203" localSheetId="16" hidden="1">#REF!</definedName>
    <definedName name="BLPH203" localSheetId="3" hidden="1">#REF!</definedName>
    <definedName name="BLPH203" hidden="1">#REF!</definedName>
    <definedName name="BLPH204" localSheetId="3" hidden="1">#REF!</definedName>
    <definedName name="BLPH204" hidden="1">#REF!</definedName>
    <definedName name="BLPH205" localSheetId="3" hidden="1">#REF!</definedName>
    <definedName name="BLPH205" hidden="1">#REF!</definedName>
    <definedName name="BLPH206" localSheetId="3" hidden="1">#REF!</definedName>
    <definedName name="BLPH206" hidden="1">#REF!</definedName>
    <definedName name="BLPH207" localSheetId="3" hidden="1">#REF!</definedName>
    <definedName name="BLPH207" hidden="1">#REF!</definedName>
    <definedName name="BLPH208" localSheetId="3" hidden="1">#REF!</definedName>
    <definedName name="BLPH208" hidden="1">#REF!</definedName>
    <definedName name="BLPH209" localSheetId="3" hidden="1">#REF!</definedName>
    <definedName name="BLPH209" hidden="1">#REF!</definedName>
    <definedName name="BLPH21" localSheetId="3" hidden="1">#REF!</definedName>
    <definedName name="BLPH21" hidden="1">#REF!</definedName>
    <definedName name="BLPH210" localSheetId="3" hidden="1">#REF!</definedName>
    <definedName name="BLPH210" hidden="1">#REF!</definedName>
    <definedName name="BLPH211" localSheetId="3" hidden="1">#REF!</definedName>
    <definedName name="BLPH211" hidden="1">#REF!</definedName>
    <definedName name="BLPH212" localSheetId="3" hidden="1">#REF!</definedName>
    <definedName name="BLPH212" hidden="1">#REF!</definedName>
    <definedName name="BLPH213" localSheetId="3" hidden="1">#REF!</definedName>
    <definedName name="BLPH213" hidden="1">#REF!</definedName>
    <definedName name="BLPH22" localSheetId="3" hidden="1">#REF!</definedName>
    <definedName name="BLPH22" hidden="1">#REF!</definedName>
    <definedName name="BLPH23" localSheetId="3" hidden="1">#REF!</definedName>
    <definedName name="BLPH23" hidden="1">#REF!</definedName>
    <definedName name="BLPH24" localSheetId="3" hidden="1">#REF!</definedName>
    <definedName name="BLPH24" hidden="1">#REF!</definedName>
    <definedName name="BLPH25" localSheetId="3" hidden="1">#REF!</definedName>
    <definedName name="BLPH25" hidden="1">#REF!</definedName>
    <definedName name="BLPH26" localSheetId="3" hidden="1">#REF!</definedName>
    <definedName name="BLPH26" hidden="1">#REF!</definedName>
    <definedName name="BLPH27" localSheetId="3" hidden="1">#REF!</definedName>
    <definedName name="BLPH27" hidden="1">#REF!</definedName>
    <definedName name="BLPH28" localSheetId="3" hidden="1">#REF!</definedName>
    <definedName name="BLPH28" hidden="1">#REF!</definedName>
    <definedName name="BLPH29" localSheetId="3" hidden="1">#REF!</definedName>
    <definedName name="BLPH29" hidden="1">#REF!</definedName>
    <definedName name="BLPH30" localSheetId="3" hidden="1">#REF!</definedName>
    <definedName name="BLPH30" hidden="1">#REF!</definedName>
    <definedName name="BLPH31" localSheetId="3" hidden="1">#REF!</definedName>
    <definedName name="BLPH31" hidden="1">#REF!</definedName>
    <definedName name="BLPH32" localSheetId="3" hidden="1">#REF!</definedName>
    <definedName name="BLPH32" hidden="1">#REF!</definedName>
    <definedName name="BLPH33" localSheetId="3" hidden="1">#REF!</definedName>
    <definedName name="BLPH33" hidden="1">#REF!</definedName>
    <definedName name="BLPH34" localSheetId="3" hidden="1">#REF!</definedName>
    <definedName name="BLPH34" hidden="1">#REF!</definedName>
    <definedName name="BLPH35" localSheetId="3" hidden="1">#REF!</definedName>
    <definedName name="BLPH35" hidden="1">#REF!</definedName>
    <definedName name="BLPH36" localSheetId="3" hidden="1">#REF!</definedName>
    <definedName name="BLPH36" hidden="1">#REF!</definedName>
    <definedName name="BLPH37" localSheetId="3" hidden="1">#REF!</definedName>
    <definedName name="BLPH37" hidden="1">#REF!</definedName>
    <definedName name="BLPH38" localSheetId="17" hidden="1">[1]EUA!#REF!</definedName>
    <definedName name="BLPH38" localSheetId="18" hidden="1">[1]EUA!#REF!</definedName>
    <definedName name="BLPH38" localSheetId="0" hidden="1">[1]EUA!#REF!</definedName>
    <definedName name="BLPH38" localSheetId="13" hidden="1">[1]EUA!#REF!</definedName>
    <definedName name="BLPH38" localSheetId="16" hidden="1">#REF!</definedName>
    <definedName name="BLPH38" localSheetId="3" hidden="1">[1]EUA!#REF!</definedName>
    <definedName name="BLPH38" hidden="1">[1]EUA!#REF!</definedName>
    <definedName name="BLPH39" localSheetId="3" hidden="1">#REF!</definedName>
    <definedName name="BLPH39" hidden="1">#REF!</definedName>
    <definedName name="BLPH4" localSheetId="3" hidden="1">#REF!</definedName>
    <definedName name="BLPH4" hidden="1">#REF!</definedName>
    <definedName name="BLPH40" localSheetId="3" hidden="1">#REF!</definedName>
    <definedName name="BLPH40" hidden="1">#REF!</definedName>
    <definedName name="BLPH41" localSheetId="3" hidden="1">#REF!</definedName>
    <definedName name="BLPH41" hidden="1">#REF!</definedName>
    <definedName name="BLPH42" localSheetId="3" hidden="1">#REF!</definedName>
    <definedName name="BLPH42" hidden="1">#REF!</definedName>
    <definedName name="BLPH43" localSheetId="3" hidden="1">#REF!</definedName>
    <definedName name="BLPH43" hidden="1">#REF!</definedName>
    <definedName name="BLPH44" localSheetId="3" hidden="1">#REF!</definedName>
    <definedName name="BLPH44" hidden="1">#REF!</definedName>
    <definedName name="BLPH45" localSheetId="3" hidden="1">#REF!</definedName>
    <definedName name="BLPH45" hidden="1">#REF!</definedName>
    <definedName name="BLPH46" localSheetId="3" hidden="1">#REF!</definedName>
    <definedName name="BLPH46" hidden="1">#REF!</definedName>
    <definedName name="BLPH47" localSheetId="3" hidden="1">#REF!</definedName>
    <definedName name="BLPH47" hidden="1">#REF!</definedName>
    <definedName name="BLPH48" localSheetId="3" hidden="1">#REF!</definedName>
    <definedName name="BLPH48" hidden="1">#REF!</definedName>
    <definedName name="BLPH49" localSheetId="3" hidden="1">#REF!</definedName>
    <definedName name="BLPH49" hidden="1">#REF!</definedName>
    <definedName name="BLPH5" localSheetId="3" hidden="1">#REF!</definedName>
    <definedName name="BLPH5" hidden="1">#REF!</definedName>
    <definedName name="BLPH50" localSheetId="3" hidden="1">#REF!</definedName>
    <definedName name="BLPH50" hidden="1">#REF!</definedName>
    <definedName name="BLPH51" localSheetId="3" hidden="1">#REF!</definedName>
    <definedName name="BLPH51" hidden="1">#REF!</definedName>
    <definedName name="BLPH52" localSheetId="3" hidden="1">#REF!</definedName>
    <definedName name="BLPH52" hidden="1">#REF!</definedName>
    <definedName name="BLPH53" localSheetId="3" hidden="1">#REF!</definedName>
    <definedName name="BLPH53" hidden="1">#REF!</definedName>
    <definedName name="BLPH54" localSheetId="3" hidden="1">#REF!</definedName>
    <definedName name="BLPH54" hidden="1">#REF!</definedName>
    <definedName name="BLPH55" localSheetId="3" hidden="1">#REF!</definedName>
    <definedName name="BLPH55" hidden="1">#REF!</definedName>
    <definedName name="BLPH56" localSheetId="17" hidden="1">[1]EUA!#REF!</definedName>
    <definedName name="BLPH56" localSheetId="18" hidden="1">[1]EUA!#REF!</definedName>
    <definedName name="BLPH56" localSheetId="0" hidden="1">[1]EUA!#REF!</definedName>
    <definedName name="BLPH56" localSheetId="13" hidden="1">[1]EUA!#REF!</definedName>
    <definedName name="BLPH56" localSheetId="16" hidden="1">#REF!</definedName>
    <definedName name="BLPH56" localSheetId="3" hidden="1">[1]EUA!#REF!</definedName>
    <definedName name="BLPH56" hidden="1">[1]EUA!#REF!</definedName>
    <definedName name="BLPH57" localSheetId="3" hidden="1">#REF!</definedName>
    <definedName name="BLPH57" hidden="1">#REF!</definedName>
    <definedName name="BLPH58" localSheetId="3" hidden="1">#REF!</definedName>
    <definedName name="BLPH58" hidden="1">#REF!</definedName>
    <definedName name="BLPH59" localSheetId="3" hidden="1">#REF!</definedName>
    <definedName name="BLPH59" hidden="1">#REF!</definedName>
    <definedName name="BLPH6" localSheetId="3" hidden="1">#REF!</definedName>
    <definedName name="BLPH6" hidden="1">#REF!</definedName>
    <definedName name="BLPH60" localSheetId="3" hidden="1">#REF!</definedName>
    <definedName name="BLPH60" hidden="1">#REF!</definedName>
    <definedName name="BLPH61" localSheetId="3" hidden="1">#REF!</definedName>
    <definedName name="BLPH61" hidden="1">#REF!</definedName>
    <definedName name="BLPH62" localSheetId="3" hidden="1">#REF!</definedName>
    <definedName name="BLPH62" hidden="1">#REF!</definedName>
    <definedName name="BLPH63" localSheetId="3" hidden="1">#REF!</definedName>
    <definedName name="BLPH63" hidden="1">#REF!</definedName>
    <definedName name="BLPH64" localSheetId="3" hidden="1">#REF!</definedName>
    <definedName name="BLPH64" hidden="1">#REF!</definedName>
    <definedName name="BLPH65" localSheetId="3" hidden="1">#REF!</definedName>
    <definedName name="BLPH65" hidden="1">#REF!</definedName>
    <definedName name="BLPH66" localSheetId="17" hidden="1">[1]EUA!#REF!</definedName>
    <definedName name="BLPH66" localSheetId="18" hidden="1">[1]EUA!#REF!</definedName>
    <definedName name="BLPH66" localSheetId="0" hidden="1">[1]EUA!#REF!</definedName>
    <definedName name="BLPH66" localSheetId="13" hidden="1">[1]EUA!#REF!</definedName>
    <definedName name="BLPH66" localSheetId="16" hidden="1">#REF!</definedName>
    <definedName name="BLPH66" localSheetId="3" hidden="1">[1]EUA!#REF!</definedName>
    <definedName name="BLPH66" hidden="1">[1]EUA!#REF!</definedName>
    <definedName name="BLPH67" localSheetId="17" hidden="1">[1]EUA!#REF!</definedName>
    <definedName name="BLPH67" localSheetId="18" hidden="1">[1]EUA!#REF!</definedName>
    <definedName name="BLPH67" localSheetId="0" hidden="1">[1]EUA!#REF!</definedName>
    <definedName name="BLPH67" localSheetId="13" hidden="1">[1]EUA!#REF!</definedName>
    <definedName name="BLPH67" localSheetId="16" hidden="1">#REF!</definedName>
    <definedName name="BLPH67" hidden="1">[1]EUA!#REF!</definedName>
    <definedName name="BLPH68" localSheetId="17" hidden="1">[1]EUA!#REF!</definedName>
    <definedName name="BLPH68" localSheetId="18" hidden="1">[1]EUA!#REF!</definedName>
    <definedName name="BLPH68" localSheetId="0" hidden="1">[1]EUA!#REF!</definedName>
    <definedName name="BLPH68" localSheetId="13" hidden="1">[1]EUA!#REF!</definedName>
    <definedName name="BLPH68" localSheetId="16" hidden="1">#REF!</definedName>
    <definedName name="BLPH68" hidden="1">[1]EUA!#REF!</definedName>
    <definedName name="BLPH69" localSheetId="3" hidden="1">#REF!</definedName>
    <definedName name="BLPH69" hidden="1">#REF!</definedName>
    <definedName name="BLPH7" localSheetId="3" hidden="1">#REF!</definedName>
    <definedName name="BLPH7" hidden="1">#REF!</definedName>
    <definedName name="BLPH70" localSheetId="3" hidden="1">#REF!</definedName>
    <definedName name="BLPH70" hidden="1">#REF!</definedName>
    <definedName name="BLPH71" localSheetId="17" hidden="1">[1]EUA!#REF!</definedName>
    <definedName name="BLPH71" localSheetId="18" hidden="1">[1]EUA!#REF!</definedName>
    <definedName name="BLPH71" localSheetId="0" hidden="1">[1]EUA!#REF!</definedName>
    <definedName name="BLPH71" localSheetId="13" hidden="1">[1]EUA!#REF!</definedName>
    <definedName name="BLPH71" localSheetId="16" hidden="1">#REF!</definedName>
    <definedName name="BLPH71" localSheetId="3" hidden="1">[1]EUA!#REF!</definedName>
    <definedName name="BLPH71" hidden="1">[1]EUA!#REF!</definedName>
    <definedName name="BLPH72" localSheetId="17" hidden="1">[1]EUA!#REF!</definedName>
    <definedName name="BLPH72" localSheetId="18" hidden="1">[1]EUA!#REF!</definedName>
    <definedName name="BLPH72" localSheetId="0" hidden="1">[1]EUA!#REF!</definedName>
    <definedName name="BLPH72" localSheetId="13" hidden="1">[1]EUA!#REF!</definedName>
    <definedName name="BLPH72" localSheetId="16" hidden="1">#REF!</definedName>
    <definedName name="BLPH72" hidden="1">[1]EUA!#REF!</definedName>
    <definedName name="BLPH73" localSheetId="3" hidden="1">#REF!</definedName>
    <definedName name="BLPH73" hidden="1">#REF!</definedName>
    <definedName name="BLPH74" localSheetId="3" hidden="1">#REF!</definedName>
    <definedName name="BLPH74" hidden="1">#REF!</definedName>
    <definedName name="BLPH75" localSheetId="3" hidden="1">#REF!</definedName>
    <definedName name="BLPH75" hidden="1">#REF!</definedName>
    <definedName name="BLPH76" localSheetId="3" hidden="1">#REF!</definedName>
    <definedName name="BLPH76" hidden="1">#REF!</definedName>
    <definedName name="BLPH77" localSheetId="3" hidden="1">#REF!</definedName>
    <definedName name="BLPH77" hidden="1">#REF!</definedName>
    <definedName name="BLPH78" localSheetId="3" hidden="1">#REF!</definedName>
    <definedName name="BLPH78" hidden="1">#REF!</definedName>
    <definedName name="BLPH79" localSheetId="3" hidden="1">#REF!</definedName>
    <definedName name="BLPH79" hidden="1">#REF!</definedName>
    <definedName name="BLPH8" localSheetId="17" hidden="1">[1]BRASIL!#REF!</definedName>
    <definedName name="BLPH8" localSheetId="18" hidden="1">[1]BRASIL!#REF!</definedName>
    <definedName name="BLPH8" localSheetId="0" hidden="1">[1]BRASIL!#REF!</definedName>
    <definedName name="BLPH8" localSheetId="13" hidden="1">[1]BRASIL!#REF!</definedName>
    <definedName name="BLPH8" localSheetId="16" hidden="1">#REF!</definedName>
    <definedName name="BLPH8" localSheetId="3" hidden="1">[1]BRASIL!#REF!</definedName>
    <definedName name="BLPH8" hidden="1">[1]BRASIL!#REF!</definedName>
    <definedName name="BLPH80" localSheetId="3" hidden="1">#REF!</definedName>
    <definedName name="BLPH80" hidden="1">#REF!</definedName>
    <definedName name="BLPH81" localSheetId="17" hidden="1">[1]EUA!#REF!</definedName>
    <definedName name="BLPH81" localSheetId="18" hidden="1">[1]EUA!#REF!</definedName>
    <definedName name="BLPH81" localSheetId="0" hidden="1">[1]EUA!#REF!</definedName>
    <definedName name="BLPH81" localSheetId="13" hidden="1">[1]EUA!#REF!</definedName>
    <definedName name="BLPH81" localSheetId="16" hidden="1">#REF!</definedName>
    <definedName name="BLPH81" localSheetId="3" hidden="1">[1]EUA!#REF!</definedName>
    <definedName name="BLPH81" hidden="1">[1]EUA!#REF!</definedName>
    <definedName name="BLPH82" localSheetId="3" hidden="1">#REF!</definedName>
    <definedName name="BLPH82" hidden="1">#REF!</definedName>
    <definedName name="BLPH83" localSheetId="3" hidden="1">#REF!</definedName>
    <definedName name="BLPH83" hidden="1">#REF!</definedName>
    <definedName name="BLPH84" localSheetId="3" hidden="1">#REF!</definedName>
    <definedName name="BLPH84" hidden="1">#REF!</definedName>
    <definedName name="BLPH85" localSheetId="3" hidden="1">#REF!</definedName>
    <definedName name="BLPH85" hidden="1">#REF!</definedName>
    <definedName name="BLPH86" localSheetId="3" hidden="1">#REF!</definedName>
    <definedName name="BLPH86" hidden="1">#REF!</definedName>
    <definedName name="BLPH87" localSheetId="3" hidden="1">#REF!</definedName>
    <definedName name="BLPH87" hidden="1">#REF!</definedName>
    <definedName name="BLPH88" localSheetId="3" hidden="1">#REF!</definedName>
    <definedName name="BLPH88" hidden="1">#REF!</definedName>
    <definedName name="BLPH89" localSheetId="3" hidden="1">#REF!</definedName>
    <definedName name="BLPH89" hidden="1">#REF!</definedName>
    <definedName name="BLPH9" localSheetId="3" hidden="1">#REF!</definedName>
    <definedName name="BLPH9" hidden="1">#REF!</definedName>
    <definedName name="BLPH90" localSheetId="3" hidden="1">#REF!</definedName>
    <definedName name="BLPH90" hidden="1">#REF!</definedName>
    <definedName name="BLPH91" localSheetId="3" hidden="1">#REF!</definedName>
    <definedName name="BLPH91" hidden="1">#REF!</definedName>
    <definedName name="BLPH92" localSheetId="3" hidden="1">#REF!</definedName>
    <definedName name="BLPH92" hidden="1">#REF!</definedName>
    <definedName name="BLPH93" localSheetId="3" hidden="1">#REF!</definedName>
    <definedName name="BLPH93" hidden="1">#REF!</definedName>
    <definedName name="BLPH94" localSheetId="3" hidden="1">#REF!</definedName>
    <definedName name="BLPH94" hidden="1">#REF!</definedName>
    <definedName name="BLPH95" localSheetId="3" hidden="1">#REF!</definedName>
    <definedName name="BLPH95" hidden="1">#REF!</definedName>
    <definedName name="BLPH96" localSheetId="3" hidden="1">#REF!</definedName>
    <definedName name="BLPH96" hidden="1">#REF!</definedName>
    <definedName name="BLPH97" localSheetId="3" hidden="1">#REF!</definedName>
    <definedName name="BLPH97" hidden="1">#REF!</definedName>
    <definedName name="BLPH98" localSheetId="3" hidden="1">#REF!</definedName>
    <definedName name="BLPH98" hidden="1">#REF!</definedName>
    <definedName name="BLPH99" localSheetId="17" hidden="1">[1]ARG!#REF!</definedName>
    <definedName name="BLPH99" localSheetId="18" hidden="1">[1]ARG!#REF!</definedName>
    <definedName name="BLPH99" localSheetId="0" hidden="1">[1]ARG!#REF!</definedName>
    <definedName name="BLPH99" localSheetId="13" hidden="1">[1]ARG!#REF!</definedName>
    <definedName name="BLPH99" localSheetId="16" hidden="1">#REF!</definedName>
    <definedName name="BLPH99" localSheetId="3" hidden="1">[1]ARG!#REF!</definedName>
    <definedName name="BLPH99" hidden="1">[1]ARG!#REF!</definedName>
    <definedName name="HTML_CodePage" hidden="1">1252</definedName>
    <definedName name="HTML_Control" localSheetId="17" hidden="1">{"'Emissoes'!$B$1:$Q$80"}</definedName>
    <definedName name="HTML_Control" localSheetId="18" hidden="1">{"'Emissoes'!$B$1:$Q$80"}</definedName>
    <definedName name="HTML_Control" localSheetId="9" hidden="1">{"'Emissoes'!$B$1:$Q$80"}</definedName>
    <definedName name="HTML_Control" localSheetId="10" hidden="1">{"'Emissoes'!$B$1:$Q$80"}</definedName>
    <definedName name="HTML_Control" localSheetId="3" hidden="1">{"'Emissoes'!$B$1:$Q$80"}</definedName>
    <definedName name="HTML_Control" localSheetId="6" hidden="1">{"'Emissoes'!$B$1:$Q$80"}</definedName>
    <definedName name="HTML_Control" localSheetId="8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ja" localSheetId="17" hidden="1">#REF!</definedName>
    <definedName name="ja" localSheetId="18" hidden="1">#REF!</definedName>
    <definedName name="ja" localSheetId="0" hidden="1">#REF!</definedName>
    <definedName name="ja" localSheetId="13" hidden="1">#REF!</definedName>
    <definedName name="ja" localSheetId="3" hidden="1">#REF!</definedName>
    <definedName name="ja" hidden="1">#REF!</definedName>
    <definedName name="Novo" localSheetId="17" hidden="1">#REF!</definedName>
    <definedName name="Novo" localSheetId="18" hidden="1">#REF!</definedName>
    <definedName name="Novo" localSheetId="0" hidden="1">#REF!</definedName>
    <definedName name="Novo" localSheetId="13" hidden="1">#REF!</definedName>
    <definedName name="Novo" localSheetId="16" hidden="1">#REF!</definedName>
    <definedName name="Novo" localSheetId="3" hidden="1">#REF!</definedName>
    <definedName name="Novo" hidden="1">#REF!</definedName>
    <definedName name="plan3" localSheetId="17" hidden="1">{#N/A,#N/A,FALSE,"DIESP"}</definedName>
    <definedName name="plan3" localSheetId="18" hidden="1">{#N/A,#N/A,FALSE,"DIESP"}</definedName>
    <definedName name="plan3" localSheetId="9" hidden="1">{#N/A,#N/A,FALSE,"DIESP"}</definedName>
    <definedName name="plan3" localSheetId="10" hidden="1">{#N/A,#N/A,FALSE,"DIESP"}</definedName>
    <definedName name="plan3" localSheetId="3" hidden="1">{#N/A,#N/A,FALSE,"DIESP"}</definedName>
    <definedName name="plan3" localSheetId="6" hidden="1">{#N/A,#N/A,FALSE,"DIESP"}</definedName>
    <definedName name="plan3" localSheetId="8" hidden="1">{#N/A,#N/A,FALSE,"DIESP"}</definedName>
    <definedName name="plan3" hidden="1">{#N/A,#N/A,FALSE,"DIESP"}</definedName>
    <definedName name="ra" hidden="1">#REF!</definedName>
    <definedName name="wrn.DIESP." localSheetId="17" hidden="1">{#N/A,#N/A,FALSE,"DIESP"}</definedName>
    <definedName name="wrn.DIESP." localSheetId="18" hidden="1">{#N/A,#N/A,FALSE,"DIESP"}</definedName>
    <definedName name="wrn.DIESP." localSheetId="9" hidden="1">{#N/A,#N/A,FALSE,"DIESP"}</definedName>
    <definedName name="wrn.DIESP." localSheetId="10" hidden="1">{#N/A,#N/A,FALSE,"DIESP"}</definedName>
    <definedName name="wrn.DIESP." localSheetId="3" hidden="1">{#N/A,#N/A,FALSE,"DIESP"}</definedName>
    <definedName name="wrn.DIESP." localSheetId="6" hidden="1">{#N/A,#N/A,FALSE,"DIESP"}</definedName>
    <definedName name="wrn.DIESP." localSheetId="8" hidden="1">{#N/A,#N/A,FALSE,"DIESP"}</definedName>
    <definedName name="wrn.DIESP." hidden="1">{#N/A,#N/A,FALSE,"DIESP"}</definedName>
    <definedName name="wrn.DIVIG." localSheetId="17" hidden="1">{#N/A,#N/A,FALSE,"DIVIG"}</definedName>
    <definedName name="wrn.DIVIG." localSheetId="18" hidden="1">{#N/A,#N/A,FALSE,"DIVIG"}</definedName>
    <definedName name="wrn.DIVIG." localSheetId="9" hidden="1">{#N/A,#N/A,FALSE,"DIVIG"}</definedName>
    <definedName name="wrn.DIVIG." localSheetId="10" hidden="1">{#N/A,#N/A,FALSE,"DIVIG"}</definedName>
    <definedName name="wrn.DIVIG." localSheetId="3" hidden="1">{#N/A,#N/A,FALSE,"DIVIG"}</definedName>
    <definedName name="wrn.DIVIG." localSheetId="6" hidden="1">{#N/A,#N/A,FALSE,"DIVIG"}</definedName>
    <definedName name="wrn.DIVIG." localSheetId="8" hidden="1">{#N/A,#N/A,FALSE,"DIVIG"}</definedName>
    <definedName name="wrn.DIVIG." hidden="1">{#N/A,#N/A,FALSE,"DIVIG"}</definedName>
    <definedName name="wrn.IAA." localSheetId="17" hidden="1">{#N/A,#N/A,FALSE,"IAA - Controlados pelo BB"}</definedName>
    <definedName name="wrn.IAA." localSheetId="18" hidden="1">{#N/A,#N/A,FALSE,"IAA - Controlados pelo BB"}</definedName>
    <definedName name="wrn.IAA." localSheetId="9" hidden="1">{#N/A,#N/A,FALSE,"IAA - Controlados pelo BB"}</definedName>
    <definedName name="wrn.IAA." localSheetId="10" hidden="1">{#N/A,#N/A,FALSE,"IAA - Controlados pelo BB"}</definedName>
    <definedName name="wrn.IAA." localSheetId="3" hidden="1">{#N/A,#N/A,FALSE,"IAA - Controlados pelo BB"}</definedName>
    <definedName name="wrn.IAA." localSheetId="6" hidden="1">{#N/A,#N/A,FALSE,"IAA - Controlados pelo BB"}</definedName>
    <definedName name="wrn.IAA." localSheetId="8" hidden="1">{#N/A,#N/A,FALSE,"IAA - Controlados pelo BB"}</definedName>
    <definedName name="wrn.IAA." hidden="1">{#N/A,#N/A,FALSE,"IAA - Controlados pelo BB"}</definedName>
    <definedName name="wrn.TOTAL." localSheetId="17" hidden="1">{#N/A,#N/A,FALSE,"TOTALIZAÇÃO POR EMPRESA"}</definedName>
    <definedName name="wrn.TOTAL." localSheetId="18" hidden="1">{#N/A,#N/A,FALSE,"TOTALIZAÇÃO POR EMPRESA"}</definedName>
    <definedName name="wrn.TOTAL." localSheetId="9" hidden="1">{#N/A,#N/A,FALSE,"TOTALIZAÇÃO POR EMPRESA"}</definedName>
    <definedName name="wrn.TOTAL." localSheetId="10" hidden="1">{#N/A,#N/A,FALSE,"TOTALIZAÇÃO POR EMPRESA"}</definedName>
    <definedName name="wrn.TOTAL." localSheetId="3" hidden="1">{#N/A,#N/A,FALSE,"TOTALIZAÇÃO POR EMPRESA"}</definedName>
    <definedName name="wrn.TOTAL." localSheetId="6" hidden="1">{#N/A,#N/A,FALSE,"TOTALIZAÇÃO POR EMPRESA"}</definedName>
    <definedName name="wrn.TOTAL." localSheetId="8" hidden="1">{#N/A,#N/A,FALSE,"TOTALIZAÇÃO POR EMPRESA"}</definedName>
    <definedName name="wrn.TOTAL." hidden="1">{#N/A,#N/A,FALSE,"TOTALIZAÇÃO POR EMPRESA"}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62" l="1"/>
  <c r="J120" i="62"/>
  <c r="K119" i="62"/>
  <c r="J119" i="62"/>
  <c r="K99" i="62"/>
  <c r="J99" i="62"/>
  <c r="K98" i="62"/>
  <c r="J98" i="62"/>
  <c r="K85" i="62"/>
  <c r="J85" i="62"/>
  <c r="K83" i="62"/>
  <c r="J83" i="62"/>
  <c r="K81" i="62"/>
  <c r="J81" i="62"/>
  <c r="K80" i="62"/>
  <c r="J80" i="62"/>
  <c r="K79" i="62"/>
  <c r="J79" i="62"/>
  <c r="K78" i="62"/>
  <c r="J78" i="62"/>
  <c r="K76" i="62"/>
  <c r="J76" i="62"/>
  <c r="K75" i="62"/>
  <c r="J75" i="62"/>
  <c r="K74" i="62"/>
  <c r="J74" i="62"/>
  <c r="K73" i="62"/>
  <c r="J73" i="62"/>
  <c r="K72" i="62"/>
  <c r="J72" i="62"/>
  <c r="K71" i="62"/>
  <c r="J71" i="62"/>
  <c r="K70" i="62"/>
  <c r="J70" i="62"/>
  <c r="K69" i="62"/>
  <c r="J69" i="62"/>
  <c r="K68" i="62"/>
  <c r="J68" i="62"/>
  <c r="K67" i="62"/>
  <c r="J67" i="62"/>
  <c r="K66" i="62"/>
  <c r="J66" i="62"/>
  <c r="K65" i="62"/>
  <c r="J65" i="62"/>
  <c r="K61" i="62"/>
  <c r="J61" i="62"/>
  <c r="K60" i="62"/>
  <c r="J60" i="62"/>
  <c r="K59" i="62"/>
  <c r="J59" i="62"/>
  <c r="K58" i="62"/>
  <c r="J58" i="62"/>
  <c r="K57" i="62"/>
  <c r="J57" i="62"/>
  <c r="K56" i="62"/>
  <c r="J56" i="62"/>
  <c r="K55" i="62"/>
  <c r="J55" i="62"/>
  <c r="K54" i="62"/>
  <c r="J54" i="62"/>
  <c r="K53" i="62"/>
  <c r="J53" i="62"/>
  <c r="K52" i="62"/>
  <c r="J52" i="62"/>
  <c r="K50" i="62"/>
  <c r="J50" i="62"/>
  <c r="K49" i="62"/>
  <c r="J49" i="62"/>
  <c r="K48" i="62"/>
  <c r="J48" i="62"/>
  <c r="K47" i="62"/>
  <c r="J47" i="62"/>
  <c r="K46" i="62"/>
  <c r="J46" i="62"/>
  <c r="K45" i="62"/>
  <c r="J45" i="62"/>
  <c r="K44" i="62"/>
  <c r="J44" i="62"/>
  <c r="K43" i="62"/>
  <c r="J43" i="62"/>
  <c r="K42" i="62"/>
  <c r="J42" i="62"/>
  <c r="K41" i="62"/>
  <c r="J41" i="62"/>
  <c r="K40" i="62"/>
  <c r="J40" i="62"/>
  <c r="K39" i="62"/>
  <c r="J39" i="62"/>
  <c r="K38" i="62"/>
  <c r="J38" i="62"/>
  <c r="K37" i="62"/>
  <c r="J37" i="62"/>
  <c r="K36" i="62"/>
  <c r="J36" i="62"/>
  <c r="K35" i="62"/>
  <c r="J35" i="62"/>
  <c r="K34" i="62"/>
  <c r="J34" i="62"/>
  <c r="K33" i="62"/>
  <c r="J33" i="62"/>
  <c r="K32" i="62"/>
  <c r="J32" i="62"/>
  <c r="K31" i="62"/>
  <c r="J31" i="62"/>
  <c r="K30" i="62"/>
  <c r="J30" i="62"/>
  <c r="K29" i="62"/>
  <c r="J29" i="62"/>
  <c r="K28" i="62"/>
  <c r="J28" i="62"/>
  <c r="K27" i="62"/>
  <c r="J27" i="62"/>
  <c r="K26" i="62"/>
  <c r="J26" i="62"/>
  <c r="K25" i="62"/>
  <c r="J25" i="62"/>
  <c r="K24" i="62"/>
  <c r="J24" i="62"/>
  <c r="K23" i="62"/>
  <c r="J23" i="62"/>
  <c r="K22" i="62"/>
  <c r="J22" i="62"/>
  <c r="K21" i="62"/>
  <c r="J21" i="62"/>
  <c r="K20" i="62"/>
  <c r="J20" i="62"/>
  <c r="K19" i="62"/>
  <c r="J19" i="62"/>
  <c r="K18" i="62"/>
  <c r="J18" i="62"/>
  <c r="K17" i="62"/>
  <c r="J17" i="62"/>
  <c r="K16" i="62"/>
  <c r="J16" i="62"/>
  <c r="K15" i="62"/>
  <c r="J15" i="62"/>
  <c r="K14" i="62"/>
  <c r="J14" i="62"/>
  <c r="K13" i="62"/>
  <c r="J13" i="62"/>
  <c r="K12" i="62"/>
  <c r="J12" i="62"/>
  <c r="K11" i="62"/>
  <c r="J11" i="62"/>
  <c r="K10" i="62"/>
  <c r="J10" i="62"/>
  <c r="K9" i="62"/>
  <c r="J9" i="62"/>
  <c r="K8" i="62"/>
  <c r="J8" i="62"/>
  <c r="K7" i="62"/>
  <c r="J7" i="62"/>
  <c r="K6" i="62"/>
  <c r="J6" i="62"/>
  <c r="K77" i="62" l="1"/>
  <c r="J77" i="62"/>
</calcChain>
</file>

<file path=xl/sharedStrings.xml><?xml version="1.0" encoding="utf-8"?>
<sst xmlns="http://schemas.openxmlformats.org/spreadsheetml/2006/main" count="805" uniqueCount="582">
  <si>
    <t>Tabela 1: Resultado desta Avaliação</t>
  </si>
  <si>
    <t>R$ milhões</t>
  </si>
  <si>
    <t>Discriminação</t>
  </si>
  <si>
    <t>LOA 2023
(a)</t>
  </si>
  <si>
    <t>Avaliação 
3º Bimestre
(b)</t>
  </si>
  <si>
    <t>Avaliação 
4º Bimestre
(c)</t>
  </si>
  <si>
    <t>Diferença                                                                                                                                                        (d) = (c) - (b)</t>
  </si>
  <si>
    <t>1. Receita Primária Total</t>
  </si>
  <si>
    <t>Receita Administrada pela RFB/MF, exceto RGPS e líquida de incentivos fiscais</t>
  </si>
  <si>
    <t>Arrecadação Líquida para o RGPS</t>
  </si>
  <si>
    <t>Receitas Não-Administradas pela RFB/MF</t>
  </si>
  <si>
    <t>2. Transferências por Repartição de Receita</t>
  </si>
  <si>
    <t>3. Receita Líquida (1) - (2)</t>
  </si>
  <si>
    <t>4. Despesas Primárias</t>
  </si>
  <si>
    <t>Obrigatórias</t>
  </si>
  <si>
    <t>Discricionárias do Poder Executivo</t>
  </si>
  <si>
    <t>5. Resultado Primário (3) - (4)</t>
  </si>
  <si>
    <t>6. Discrepância estatística</t>
  </si>
  <si>
    <t>6. Compensação resultado Estatais Federais e Estados e Municípios (Art. 2º, § 3º, LDO-2019)</t>
  </si>
  <si>
    <r>
      <t xml:space="preserve">6. Meta de Resultado Primário OFS (art. 2º, </t>
    </r>
    <r>
      <rPr>
        <b/>
        <i/>
        <sz val="12"/>
        <color indexed="8"/>
        <rFont val="Calibri"/>
        <family val="2"/>
        <scheme val="minor"/>
      </rPr>
      <t>caput,</t>
    </r>
    <r>
      <rPr>
        <b/>
        <sz val="12"/>
        <color indexed="8"/>
        <rFont val="Calibri"/>
        <family val="2"/>
        <scheme val="minor"/>
      </rPr>
      <t xml:space="preserve"> da LDO-2023)</t>
    </r>
  </si>
  <si>
    <t>7. Compensação da Meta (art. 2º, § 2º, e art. 3º, § 2º, da LDO-2023, e EC 126/2022)</t>
  </si>
  <si>
    <t>8. Esforço ( - ) ou Ampliação ( + )   (5) - (6) + (7)</t>
  </si>
  <si>
    <t>9. Total EC 95</t>
  </si>
  <si>
    <t>10. Total Despesas Sujeitas ao Teto</t>
  </si>
  <si>
    <t>11. Diferença (9) - (10)</t>
  </si>
  <si>
    <t>12. AC nºs 1532 e 1931/2021–TCU–PLENÁRIO (Economia Bolsa Família)</t>
  </si>
  <si>
    <t>13. Diferença (11) - (12)</t>
  </si>
  <si>
    <t>Fontes: conforme Matriz de Responsabilidades.
Elaboração: SOF/MPO.</t>
  </si>
  <si>
    <t>Tabela 2: Parâmetros macroeconômicos</t>
  </si>
  <si>
    <t>Parâmetros</t>
  </si>
  <si>
    <t>Diferença
(d) = (c) - (b)</t>
  </si>
  <si>
    <t>PIB real (%)</t>
  </si>
  <si>
    <t>PIB Nominal (R$ bilhões)</t>
  </si>
  <si>
    <t>IPCA acumulado (%)</t>
  </si>
  <si>
    <t xml:space="preserve">INPC acumulado (%) </t>
  </si>
  <si>
    <t>IGP-DI acumulado (%)</t>
  </si>
  <si>
    <t>Taxa Over - SELIC - Acumulado Ano (%)</t>
  </si>
  <si>
    <t>Taxa de Câmbio Média (R$ / US$)</t>
  </si>
  <si>
    <t>Preço Médio do Petróleo (US$/barril)</t>
  </si>
  <si>
    <t>Valor do Salário Mínimo (R$ 1,00)</t>
  </si>
  <si>
    <t>Massa Salarial Nominal (%)</t>
  </si>
  <si>
    <t>Fonte: SPE/MF.</t>
  </si>
  <si>
    <t>Elaboração: SOF/MPO.</t>
  </si>
  <si>
    <t>Tabela 3: Comparativo das estimativas das Receitas Primárias do Governo Central</t>
  </si>
  <si>
    <t>Avaliação 
5º Bimestre
(b)</t>
  </si>
  <si>
    <t>Avaliação 
Extemporânea Dezembro
(c)</t>
  </si>
  <si>
    <t>I. RECEITA TOTAL</t>
  </si>
  <si>
    <t>Receita Administrada pela RFB/MF (exceto RGPS)</t>
  </si>
  <si>
    <t>Imposto de Importação</t>
  </si>
  <si>
    <t>IPI</t>
  </si>
  <si>
    <t>Imposto sobre a Renda, líquido de incentivos fiscais</t>
  </si>
  <si>
    <t>IOF</t>
  </si>
  <si>
    <t>COFINS</t>
  </si>
  <si>
    <t>PIS/PASEP</t>
  </si>
  <si>
    <t>CSLL</t>
  </si>
  <si>
    <t>CPMF</t>
  </si>
  <si>
    <t>CIDE - Combustíveis</t>
  </si>
  <si>
    <t>Outras Administradas pela RFB</t>
  </si>
  <si>
    <t>Receitas Não-Administradas pela RFB</t>
  </si>
  <si>
    <t xml:space="preserve">     Concessões e Permissões</t>
  </si>
  <si>
    <t xml:space="preserve">     Complemento para o FGTS</t>
  </si>
  <si>
    <t xml:space="preserve">     Cont. para o Plano de Seguridade do Servidor</t>
  </si>
  <si>
    <t xml:space="preserve">     Contribuição do Salário-Educação</t>
  </si>
  <si>
    <t xml:space="preserve">     Exploração de Recursos Naturais</t>
  </si>
  <si>
    <t xml:space="preserve">     Dividendos e Participações</t>
  </si>
  <si>
    <t xml:space="preserve">     Operações com Ativos</t>
  </si>
  <si>
    <t xml:space="preserve">     Receita Própria e de Convênios</t>
  </si>
  <si>
    <t xml:space="preserve">     Demais Receitas</t>
  </si>
  <si>
    <t>II. TRANSFERÊNCIAS POR REPARTIÇÃO DE RECEITA</t>
  </si>
  <si>
    <t xml:space="preserve"> CIDE - Combustíveis</t>
  </si>
  <si>
    <t xml:space="preserve"> Exploração de Recursos Naturais</t>
  </si>
  <si>
    <t xml:space="preserve"> Contribuição do Salário-Educação</t>
  </si>
  <si>
    <t xml:space="preserve">  FPE/FPM/IPI-EE</t>
  </si>
  <si>
    <t xml:space="preserve">  Fundos Constitucionais</t>
  </si>
  <si>
    <t xml:space="preserve">          Repasse Total</t>
  </si>
  <si>
    <t xml:space="preserve">          Superávit Fundos</t>
  </si>
  <si>
    <t xml:space="preserve">  Demais</t>
  </si>
  <si>
    <t>III. RECEITA LÍQUIDA (I - II)</t>
  </si>
  <si>
    <t>Fontes: RFB/MF; SOF/MPO; STN/MF.</t>
  </si>
  <si>
    <t xml:space="preserve">Tabela 4: Projeção Inicial, Fatores de Variação de Receitas e Projeção Final das Receitas Administradas 
pela RFB - Anual
</t>
  </si>
  <si>
    <t>REESTIMATIVA DAS RECEITAS ADMINISTRADAS PELA RFB - 2023- COMPAR. DECRETO 11.621/23</t>
  </si>
  <si>
    <t>RECEITA LÍQUIDA DE RESTITUIÇÕES</t>
  </si>
  <si>
    <t>(A PREÇOS CORRENTES)</t>
  </si>
  <si>
    <t>UNIDADE: R$ MILHÕES</t>
  </si>
  <si>
    <t>RECEITAS</t>
  </si>
  <si>
    <t>Decreto 11.621/23</t>
  </si>
  <si>
    <t>Variação por parâmetros</t>
  </si>
  <si>
    <t>Variação por outros efeitos</t>
  </si>
  <si>
    <t>Relatório 4ºbimestre</t>
  </si>
  <si>
    <t>[A]</t>
  </si>
  <si>
    <t>[B]</t>
  </si>
  <si>
    <t>IMPOSTO SOBRE A IMPORTAÇÃO</t>
  </si>
  <si>
    <t>IMPOSTO SOBRE PRODUTOS INDUSTRIALIZADOS</t>
  </si>
  <si>
    <t>IMPOSTO SOBRE A RENDA</t>
  </si>
  <si>
    <t>I.O.F. - IMPOSTO S/ OPERAÇÕES FINANCEIRAS</t>
  </si>
  <si>
    <t>I.T.R. - IMPOSTO TERRITORIAL RURAL</t>
  </si>
  <si>
    <t>COFINS - CONTRIBUIÇÃO SEGURIDADE SOCIAL</t>
  </si>
  <si>
    <t>CONTRIBUIÇÃO PARA O PIS/PASEP</t>
  </si>
  <si>
    <t>CSLL - CONTRIBUIÇÃO SOCIAL S/ LUCRO LÍQUIDO</t>
  </si>
  <si>
    <t>CIDE - COMBUSTÍVEIS</t>
  </si>
  <si>
    <t>OUTRAS RECEITAS ADMINISTRADAS</t>
  </si>
  <si>
    <t>SUBTOTAL [A]</t>
  </si>
  <si>
    <t>CONTRIBUIÇÃO PREVIDENCIÁRIA [B]</t>
  </si>
  <si>
    <t>Tabela 5: Projeção Inicial, Fatores de Variação de Receitas e Projeção Final das Receitas Não Administradas pela RFB – Anual</t>
  </si>
  <si>
    <t>Avaliação do 3º Bimestre</t>
  </si>
  <si>
    <t>Variação pela Arrecadação</t>
  </si>
  <si>
    <t>Variação por Outros Fatores</t>
  </si>
  <si>
    <t>Avaliação do 4º Bimestre</t>
  </si>
  <si>
    <t xml:space="preserve">      Concessões e Permissões</t>
  </si>
  <si>
    <t xml:space="preserve">      Complemento para o FGTS</t>
  </si>
  <si>
    <t xml:space="preserve">      Cont. para o Plano de Seguridade do Servidor</t>
  </si>
  <si>
    <t xml:space="preserve">      Contribuição do Salário-Educação</t>
  </si>
  <si>
    <t xml:space="preserve">      Exploração de Recursos Naturais</t>
  </si>
  <si>
    <t xml:space="preserve">      Dividendos e Participações</t>
  </si>
  <si>
    <t xml:space="preserve">      Operações com Ativos</t>
  </si>
  <si>
    <t xml:space="preserve">      Receita Própria e de Convênios</t>
  </si>
  <si>
    <t xml:space="preserve">      Demais Receitas</t>
  </si>
  <si>
    <t>Fonte/Elaboração: STN/MF e SOF/MPO.</t>
  </si>
  <si>
    <t>Tabela 6: Variações nas estimativas das Despesas Primárias</t>
  </si>
  <si>
    <t>Descrição</t>
  </si>
  <si>
    <t>IV.1. Benefícios da Previdência</t>
  </si>
  <si>
    <t>Benefícios Previdenciários</t>
  </si>
  <si>
    <t>IV.2. Pessoal e Encargos Sociais</t>
  </si>
  <si>
    <t>Pessoal e Encargos Sociais</t>
  </si>
  <si>
    <t>Demais Obrigatórias</t>
  </si>
  <si>
    <t>IV.3.1. Abono e Seguro Desemprego</t>
  </si>
  <si>
    <t>Abono e Seguro Desemprego</t>
  </si>
  <si>
    <t>IV.3.2. Anistiados</t>
  </si>
  <si>
    <t>Anistiados</t>
  </si>
  <si>
    <t>IV.3.3. Apoio Fin. Municípios/Estados</t>
  </si>
  <si>
    <t>Apoio Financeiro aos Estados e Municípios</t>
  </si>
  <si>
    <t>IV.3.4. Auxílio à CDE</t>
  </si>
  <si>
    <t>Aporte à CDE</t>
  </si>
  <si>
    <t>IV.3.5. Benefícios de Legislação Especial</t>
  </si>
  <si>
    <t>Benefícios de Legislação Especial e Indenizações</t>
  </si>
  <si>
    <t>IV.3.6. Benefícios de Prestação Continuada da LOAS / RMV</t>
  </si>
  <si>
    <t>Benefícios de Prestação Continuada da LOAS / RMV</t>
  </si>
  <si>
    <t>IV.3.7. Capitalização da Petrobrás pela União</t>
  </si>
  <si>
    <t>Capitalização da Petrobrás pela União</t>
  </si>
  <si>
    <t>IV.3.7. Complemento do FGTS</t>
  </si>
  <si>
    <t>Complemento para o FGTS</t>
  </si>
  <si>
    <t xml:space="preserve">IV.3.8. Créditos Extraordinários </t>
  </si>
  <si>
    <t xml:space="preserve">Créditos Extraordinários </t>
  </si>
  <si>
    <t>IV.3.9. Desoneração MP 540, 563 e 582</t>
  </si>
  <si>
    <t>Compensação ao RGPS pelas Desonerações da Folha</t>
  </si>
  <si>
    <t>IV.3.10. Despesas Custeadas com Convênios/Doações (Poder Executivo)</t>
  </si>
  <si>
    <t>Despesas Custeadas com Convênios/Doações (Poder Executivo)</t>
  </si>
  <si>
    <t xml:space="preserve">             IV.3.10.1. Despesas Custeadas com Convênios  </t>
  </si>
  <si>
    <t xml:space="preserve">Despesas Custeadas com Convênios  </t>
  </si>
  <si>
    <t xml:space="preserve">             IV.3.10.2. Despesas Custeadas com Doações  </t>
  </si>
  <si>
    <t xml:space="preserve">Despesas Custeadas com Doações  </t>
  </si>
  <si>
    <t>IV.3.11. Fabricação de Cédulas e Moedas</t>
  </si>
  <si>
    <t>Fabricação de Cédulas e Moedas</t>
  </si>
  <si>
    <t>IV.3.12. Fundef / Fundeb - Complementação</t>
  </si>
  <si>
    <t>Fundef/ Fundeb - Complementação</t>
  </si>
  <si>
    <t>IV.3.13. Fundo Constitucional do DF</t>
  </si>
  <si>
    <t>Fundo Constitucional do DF (Custeio e Capital)</t>
  </si>
  <si>
    <t>IV.3.14. Fundos FDA, FDNE e FDCO</t>
  </si>
  <si>
    <t>Fundos FDA, FDNE e FDCO</t>
  </si>
  <si>
    <t>IV.3.15. Legislativo/Judiciário/MPU (Até 2006 inclusive constava do item IV.4)</t>
  </si>
  <si>
    <t>Legislativo/Judiciário/MPU/DPU (Custeio e Capital)</t>
  </si>
  <si>
    <t xml:space="preserve">             IV.3.15.1. Despesas Custeadas com Convênios/Doações (Leju+MPU)</t>
  </si>
  <si>
    <t>Despesas Custeadas com Convênios/Doações (Leju+MPU)</t>
  </si>
  <si>
    <t xml:space="preserve">             IV.3.15.1.a. Despesas Custeadas com Convênios </t>
  </si>
  <si>
    <t xml:space="preserve">Despesas Custeadas com Convênios </t>
  </si>
  <si>
    <t xml:space="preserve">             IV.3.15.1.b. Despesas Custeadas com Doações  </t>
  </si>
  <si>
    <t xml:space="preserve">             IV.3.15.2. Discricionárias </t>
  </si>
  <si>
    <t>Demais</t>
  </si>
  <si>
    <t>IV.3.16. Lei Kandir (LCs nº 87/96 e 102/00)</t>
  </si>
  <si>
    <t>Lei Kandir e FEX / ADO nº 25</t>
  </si>
  <si>
    <t>IV.3.17. Reserva de Contingência</t>
  </si>
  <si>
    <t>Reserva de Contingência</t>
  </si>
  <si>
    <t>IV.3.19. Sentenças Judiciais e Precatórios - OCC</t>
  </si>
  <si>
    <t>Sentenças Judiciais e Precatórios (Custeio e Capital)</t>
  </si>
  <si>
    <t>IV.3.20. Subsídios, Subvenções e Proagro</t>
  </si>
  <si>
    <t>Subsídios, Subvenções e Proagro</t>
  </si>
  <si>
    <t>IV.3.21. Despesas Custeadas com Recursos de Doações (até 2009)</t>
  </si>
  <si>
    <t>Despesas Custeadas com Recursos de Doações (até 2009)</t>
  </si>
  <si>
    <t>IV.3.22. Despesas Custeadas com Recursos de Convênios (até 2009)</t>
  </si>
  <si>
    <t>Despesas Custeadas com Recursos de Convênios (até 2009)</t>
  </si>
  <si>
    <t>IV.3.21. Transferência ANA - Receitas Uso Recursos Hídricos</t>
  </si>
  <si>
    <t>Transferência ANA - Receitas Uso Recursos Hídricos</t>
  </si>
  <si>
    <t>IV.3.22. Transferência Multas ANEEL (Acórdão TCU nº 3.389/2012)</t>
  </si>
  <si>
    <t>Transferência Multas ANEEL (Acórdão TCU nº 3.389/2012)</t>
  </si>
  <si>
    <t>Impacto Primário do FIES</t>
  </si>
  <si>
    <t>Financiamento de Campanha Eleitoral</t>
  </si>
  <si>
    <t>Obrigatórias com Controle de Fluxo</t>
  </si>
  <si>
    <t>Despesas Discricionárias do Poder Executivo</t>
  </si>
  <si>
    <t>Total</t>
  </si>
  <si>
    <t xml:space="preserve">Fontes: SOF/MPO; STN/MF. </t>
  </si>
  <si>
    <t>Tabela 7: Projeções RGPS e ajuste caixa-competência</t>
  </si>
  <si>
    <t>Avaliação 3º Bimestre
(b)</t>
  </si>
  <si>
    <t>Avaliação 4º Bimestre
(c)</t>
  </si>
  <si>
    <t>Benefícios previdenciários - Financeiro (A)</t>
  </si>
  <si>
    <t>Benefícios Normais</t>
  </si>
  <si>
    <t>Sentenças</t>
  </si>
  <si>
    <t>Comprev</t>
  </si>
  <si>
    <t>Benefícios previdenciários - Orçamentário (B)</t>
  </si>
  <si>
    <t>Float (C)=(B)-(A)</t>
  </si>
  <si>
    <t>Tabela 8: Despesas Obrigatórias com Controle de Fluxo do Poder Executivo</t>
  </si>
  <si>
    <t>Código</t>
  </si>
  <si>
    <t>Ação</t>
  </si>
  <si>
    <t>Atenção à Saúde da População para Procedimentos em Média e Alta Complexidade</t>
  </si>
  <si>
    <t>Atenção aos Pacientes Portadores de Doenças Hematológicas</t>
  </si>
  <si>
    <t>219A</t>
  </si>
  <si>
    <t>Promoção da Atenção Básica em Saúde</t>
  </si>
  <si>
    <t>Benefícios ao Servidor</t>
  </si>
  <si>
    <t>212B</t>
  </si>
  <si>
    <t>Benefícios Obrigatórios aos Servidores Civis, Empregados, Militares e seus Dependentes</t>
  </si>
  <si>
    <t xml:space="preserve"> Assistência Médica e Odontológica aos Servidores Civis, Empregados, Militares e seus Dependentes</t>
  </si>
  <si>
    <t>Apoio Financeiro para Aquisição e Distribuição de Medicamentos do Componente Especializado da Assistência Farmacêutica</t>
  </si>
  <si>
    <t>20YE</t>
  </si>
  <si>
    <t>Aquisição e Distribuição de Imunobiológicos e Insumos para Prevenção e Controle de Doenças</t>
  </si>
  <si>
    <t>00PI</t>
  </si>
  <si>
    <t>Apoio à Alimentação Escolar na Educação Básica (PNAE)</t>
  </si>
  <si>
    <t>20AL</t>
  </si>
  <si>
    <t>Incentivo Financeiro aos Estados, Distrito Federal e Municípios para a Vigilância em Saúde</t>
  </si>
  <si>
    <t>00UC</t>
  </si>
  <si>
    <t>Transferência aos Entes Federativos para o Pagamento  dos Vencimentos dos Agentes Comunitários de Saúde</t>
  </si>
  <si>
    <t>20AE</t>
  </si>
  <si>
    <t>Promoção da Assistência Farmacêutica e Insumos Estratégicos na Atenção Básica em Saúde</t>
  </si>
  <si>
    <t>00UW</t>
  </si>
  <si>
    <t>Assistência Financeira Complementar aos Estados, ao Distrito Federal e aos Municípios para o Pagamento do Piso Salarial dos Profissionais da Enfermagem</t>
  </si>
  <si>
    <t>0515</t>
  </si>
  <si>
    <t>Dinheiro Direto na Escola para a Educação Básica</t>
  </si>
  <si>
    <t>20XV</t>
  </si>
  <si>
    <t>Operação do Sistema de Controle do Espaço Aéreo Brasileiro - SISCEAB</t>
  </si>
  <si>
    <t>00QL</t>
  </si>
  <si>
    <t>Pagamento de indenização às concessionárias de energia elétrica pelos investimentos vinculados a bens reversíveis ainda não amortizados ou não depreciados (Lei nº 12.783, de 11 de janeiro de 2013)</t>
  </si>
  <si>
    <t>Atendimento à População com Medicamentos para Tratamento dos Portadores de HIV/AIDS e outras Doenças Sexualmente Transmissíveis</t>
  </si>
  <si>
    <t>00QK</t>
  </si>
  <si>
    <t>Ressarcimento de Recursos Pagos pelas Concessionárias e Permissionárias de Serviços Públicos de Distribuição de Energia Elétrica (Lei nº 12.111, de 9 de dezembro de 2009)</t>
  </si>
  <si>
    <t>212O</t>
  </si>
  <si>
    <t>Movimentação de Militares</t>
  </si>
  <si>
    <t>0969</t>
  </si>
  <si>
    <t>Apoio ao Transporte Escolar na Educação Básica</t>
  </si>
  <si>
    <t>0359</t>
  </si>
  <si>
    <t>Contribuição ao Fundo Garantia-Safra (Lei nº 10.420, de 2002)</t>
  </si>
  <si>
    <t>Serviço de Apoio à Gestão Descentralizada do Programa Bolsa Família</t>
  </si>
  <si>
    <t>Promoção da Assistência Farmacêutica por meio da aquisição de medicamentos do Componente Estratégico</t>
  </si>
  <si>
    <t>Manutenção e Suprimento de Fardamento</t>
  </si>
  <si>
    <t>20AB</t>
  </si>
  <si>
    <t>Incentivo Financeiro aos Estados, Distrito Federal e Municípios para Execução de Ações de Vigilância Sanitária</t>
  </si>
  <si>
    <t>2E79</t>
  </si>
  <si>
    <t>Expansão e Consolidação da Atenção Básica (Política Nacional de Atenção Básica-PNAB)</t>
  </si>
  <si>
    <t>00H0</t>
  </si>
  <si>
    <t>Transferências à CBC e à FENACLUBES</t>
  </si>
  <si>
    <t>20AI</t>
  </si>
  <si>
    <t>Auxílio-Reabilitação Psicossocial aos Egressos de Longas Internações Psiquiátricas no Sistema Único de Saúde (De Volta Pra Casa)</t>
  </si>
  <si>
    <t>Investigação e Prevenção de Acidentes Aeronáuticos</t>
  </si>
  <si>
    <t>0095</t>
  </si>
  <si>
    <t>Ressarcimento às Empresas Brasileiras de Navegação</t>
  </si>
  <si>
    <t>Fundo Penitenciário - FUNPEN</t>
  </si>
  <si>
    <t>00RC</t>
  </si>
  <si>
    <t>Antecipação de pagamento de honorários periciais em ações que tramitem nos Juizados Especiais Federais nas quais o INSS seja parte</t>
  </si>
  <si>
    <t>21BZ</t>
  </si>
  <si>
    <t>Prestação de Auxílios à Navegação</t>
  </si>
  <si>
    <t>Fundo Nacional de Segurança Pública - FNSP</t>
  </si>
  <si>
    <t>00TZ</t>
  </si>
  <si>
    <t>Auxílio-Inclusão às Pessoas com Deficiência (Lei nº 14.176, de 2021)</t>
  </si>
  <si>
    <t>21DP</t>
  </si>
  <si>
    <t>Transferência de Renda para Pagamento dos Benefícios e Auxílios do Programa Auxílio Brasil</t>
  </si>
  <si>
    <t>Transferência Direta e Condicionada de Renda às Famílias Beneficiárias do Programa Bolsa Família</t>
  </si>
  <si>
    <t>00U7</t>
  </si>
  <si>
    <t>Apoio aos Entes Federados por Meio do Índice de Gestão Descentralizada do Programa Auxílio Brasil – IGD - PAB</t>
  </si>
  <si>
    <t>00US</t>
  </si>
  <si>
    <t>Apoio aos Entes Federados por meio do Índice de Gestão Descentralizada do Programa Bolsa Família e do Cadastro Único para Programas Sociais do Governo Federal - IGD</t>
  </si>
  <si>
    <t xml:space="preserve">Serviço de Reabilitação Profissional </t>
  </si>
  <si>
    <t>00UB</t>
  </si>
  <si>
    <t>Transferência aos Entes Federativos para o Pagamento dos Vencimentos dos Agentes de Combate às Endemias</t>
  </si>
  <si>
    <t>Registro e Fiscalização de Produtos Controlados</t>
  </si>
  <si>
    <t>00V3</t>
  </si>
  <si>
    <t>Ressarcimento das Contas do PIS/PASEP (ADCT, art. 121)</t>
  </si>
  <si>
    <t>21DR</t>
  </si>
  <si>
    <t>TOTAL</t>
  </si>
  <si>
    <t>Fonte/Elaboração: SOF/MPO.</t>
  </si>
  <si>
    <t>Tabela 9: Receita do RGPS</t>
  </si>
  <si>
    <t>Mês</t>
  </si>
  <si>
    <t>Arrecadação</t>
  </si>
  <si>
    <t>SIMPLES</t>
  </si>
  <si>
    <t>REFIS</t>
  </si>
  <si>
    <t>Transferência</t>
  </si>
  <si>
    <t>Ressarcimento Desonerações RGPS</t>
  </si>
  <si>
    <t>Arrecadação Líquida</t>
  </si>
  <si>
    <t>Fonte: RFB/MF.
Elaboração: STN/MF.</t>
  </si>
  <si>
    <t>Tabela 10: Despesa do RGPS</t>
  </si>
  <si>
    <t>Sentenças Judiciais</t>
  </si>
  <si>
    <t>COMPREV</t>
  </si>
  <si>
    <t>Fonte: MPS e STN/MF.
Elaboração: STN/MF.</t>
  </si>
  <si>
    <t>Tabela 11: Déficit do RGPS</t>
  </si>
  <si>
    <t>Déficit</t>
  </si>
  <si>
    <t>Tabela 12: Base Contingenciável Total</t>
  </si>
  <si>
    <t>R$ 1,00</t>
  </si>
  <si>
    <t>DESCRIÇÃO</t>
  </si>
  <si>
    <t>VALORES</t>
  </si>
  <si>
    <t>A.</t>
  </si>
  <si>
    <t>Total de Despesas Aprovadas nos Orçamentos Fiscal e da Seguridade Social</t>
  </si>
  <si>
    <t>B.</t>
  </si>
  <si>
    <t>Total de Despesas Financeiras</t>
  </si>
  <si>
    <t xml:space="preserve">C. </t>
  </si>
  <si>
    <t>Total de Despesas Primárias Obrigatórias</t>
  </si>
  <si>
    <t>D.</t>
  </si>
  <si>
    <t>Total de Despesas Primárias Discricionárias (A - B - C)(1)</t>
  </si>
  <si>
    <t>E.</t>
  </si>
  <si>
    <t>Total de Despesas Primárias Discricionárias Ressalvadas(2)</t>
  </si>
  <si>
    <t>F.</t>
  </si>
  <si>
    <t>Atividades dos Poderes Legislativo, Judiciário, MPU e DPU - Posição LOA 2023</t>
  </si>
  <si>
    <t>G.</t>
  </si>
  <si>
    <t>Base Contingenciável (D - E - F)</t>
  </si>
  <si>
    <t>(1) Esse montante equivale ao somatório das despesas marcadas com RPs 2, 6, 7 e 8 na LOA, conforme os conceitos constantes do § 4º, art. 7º, da LDO-2023.</t>
  </si>
  <si>
    <t>(2) Esse montante equivale ao somatório das despesas classificadas como Primárias Discricionárias (D) que concomitantemente estejam ressalvadas de limitação de empenho e movimentação financeira, na forma prevista no § 2º do art. 9º da Lei Complementar nº 101, de 2000 - Lei de Responsabilidade Fiscal.</t>
  </si>
  <si>
    <t>Tabela 13: Distribuição da variação dos limites de empenho e movimentação financeira indicada na presente avaliação entre os Poderes, MPU e DPU</t>
  </si>
  <si>
    <t>Poderes, MPU e DPU</t>
  </si>
  <si>
    <t>Base Contingenciável</t>
  </si>
  <si>
    <t>Participação %</t>
  </si>
  <si>
    <t>Variação</t>
  </si>
  <si>
    <t>Poder Executivo</t>
  </si>
  <si>
    <t>Poderes Legislativo, Judiciário, MPU e DPU</t>
  </si>
  <si>
    <t>Câmara dos Deputados</t>
  </si>
  <si>
    <t>Senado Federal</t>
  </si>
  <si>
    <t>Tribunal de Contas da União</t>
  </si>
  <si>
    <t>Supremo Tribunal Federal</t>
  </si>
  <si>
    <t>Superior Tribunal de Justiça</t>
  </si>
  <si>
    <t>Justiça Federal</t>
  </si>
  <si>
    <t>Justiça Militar da União</t>
  </si>
  <si>
    <t>Justiça Eleitoral</t>
  </si>
  <si>
    <t>Justiça do Trabalho</t>
  </si>
  <si>
    <t>Justiça do Distrito Federal e dos Territórios</t>
  </si>
  <si>
    <t>Conselho Nacional de Justiça</t>
  </si>
  <si>
    <t>Defensoria Pública da União</t>
  </si>
  <si>
    <t>Ministério Público da União</t>
  </si>
  <si>
    <t>Conselho Nacional do Ministério Público</t>
  </si>
  <si>
    <t>Tabela 14: Limite das Emendas Parlamentares Individuais e de Bancada</t>
  </si>
  <si>
    <t>Emendas</t>
  </si>
  <si>
    <t>LOA
(A)</t>
  </si>
  <si>
    <t xml:space="preserve">Execução Obrigatória
(B) </t>
  </si>
  <si>
    <t xml:space="preserve">Variação das Emendas de Execução Obrigatória
(C) </t>
  </si>
  <si>
    <t>Limite 
(D)=(B)+(C)</t>
  </si>
  <si>
    <t>Individuais</t>
  </si>
  <si>
    <t>Bancada</t>
  </si>
  <si>
    <t>Tabela 15: Demonstrativo compatibilidade dos créditos publicados com o art. 107 do ADCT</t>
  </si>
  <si>
    <t>Tipo</t>
  </si>
  <si>
    <t>Ato</t>
  </si>
  <si>
    <t>nº</t>
  </si>
  <si>
    <t>Data</t>
  </si>
  <si>
    <t>Sujeitos aos Limites</t>
  </si>
  <si>
    <t>Não-Sujeitos aos Limites</t>
  </si>
  <si>
    <t>Suplementação</t>
  </si>
  <si>
    <t>Cancelamento</t>
  </si>
  <si>
    <t>Crédito Suplementar</t>
  </si>
  <si>
    <t>Portaria/Ato/Resolução</t>
  </si>
  <si>
    <t>208</t>
  </si>
  <si>
    <t>20-07-2023</t>
  </si>
  <si>
    <t>203</t>
  </si>
  <si>
    <t>21-07-2023</t>
  </si>
  <si>
    <t>Lei</t>
  </si>
  <si>
    <t>14633</t>
  </si>
  <si>
    <t>26-07-2023</t>
  </si>
  <si>
    <t>14632</t>
  </si>
  <si>
    <t>212</t>
  </si>
  <si>
    <t>Crédito Especial</t>
  </si>
  <si>
    <t>14631</t>
  </si>
  <si>
    <t>14634</t>
  </si>
  <si>
    <t>Crédito Extraordinário</t>
  </si>
  <si>
    <t>Medida Provisória</t>
  </si>
  <si>
    <t>1183</t>
  </si>
  <si>
    <t>02-08-2023</t>
  </si>
  <si>
    <t>218</t>
  </si>
  <si>
    <t>08-08-2023</t>
  </si>
  <si>
    <t>223</t>
  </si>
  <si>
    <t>10-08-2023</t>
  </si>
  <si>
    <t>237</t>
  </si>
  <si>
    <t>30-08-2023</t>
  </si>
  <si>
    <t>239</t>
  </si>
  <si>
    <t>242</t>
  </si>
  <si>
    <t>241</t>
  </si>
  <si>
    <t>01-09-2023</t>
  </si>
  <si>
    <t>256</t>
  </si>
  <si>
    <t>14-09-2023</t>
  </si>
  <si>
    <t>1188</t>
  </si>
  <si>
    <t>20-09-2023</t>
  </si>
  <si>
    <t>Nota: Créditos publicados entre 19/07/2023 e 20/09/2023.</t>
  </si>
  <si>
    <t>Tabela 16: Despesas Primárias do Governo Central incluídas na base de cálculo da EC 95/2016</t>
  </si>
  <si>
    <t>LOA 2023</t>
  </si>
  <si>
    <t>Avaliaçao 3º bimestre</t>
  </si>
  <si>
    <t>Avaliaçao 4º bimestre</t>
  </si>
  <si>
    <t>I. TOTAL DE DESPESAS PRIMÁRIAS (inclusive Transf. Por Repartição de Receita)</t>
  </si>
  <si>
    <t>II. DESPESAS PRIMÁRIAS NÃO SUJEITAS A LIMITES (art. 107, § 6º,da EC 95/2016)</t>
  </si>
  <si>
    <t>Transf. Por Repartição de Receita</t>
  </si>
  <si>
    <t>FCDF</t>
  </si>
  <si>
    <t>Pleitos Eleitorais</t>
  </si>
  <si>
    <t>Complementação ao FUNDEB</t>
  </si>
  <si>
    <t>Aumento de Capital em Estatais e Ressarc. Leilão Petróleo</t>
  </si>
  <si>
    <t>Créditos Extraordinários, inclui Subsídios, ANEEL, Auxílio a Estados e Municípios e Pessoal abertos por MPVs</t>
  </si>
  <si>
    <t>Realização Concursos MPU ( Acórdãos TCU nºs 1.618 e 1.870/2018-Plenário)</t>
  </si>
  <si>
    <t>Sentenças Judiciais referentes a §20, art. 100, da CF; acordos do § 3º, art. 107-A, do ADCT; Fundef do art. 4º da EC 114; e §11 do art. 100 da CF.</t>
  </si>
  <si>
    <t>Discricionárias referentes a encargos decorrentes do §§ 21 do art. 100 da CF  e dos §§ 6º A e 6º B do art. 107 do ADCT.</t>
  </si>
  <si>
    <t>Encontro de contas em função da redução da arrecadação do ICMS (LC 194/22)</t>
  </si>
  <si>
    <t>III. DESPESAS PRIMÁRIAS SUJEITAS A LIMITES [ I - II ]</t>
  </si>
  <si>
    <t>Despesas Primárias</t>
  </si>
  <si>
    <t>Orçamentário</t>
  </si>
  <si>
    <t>(-) Float</t>
  </si>
  <si>
    <t>Pessoal</t>
  </si>
  <si>
    <t>Demais Operações que afetam o resultado primário</t>
  </si>
  <si>
    <t>Fabricação de cédulas e moedas</t>
  </si>
  <si>
    <t>Subsídios aos fundos constitucionais</t>
  </si>
  <si>
    <t>Operações Net Lending</t>
  </si>
  <si>
    <t>Fundos FDA/FDNE</t>
  </si>
  <si>
    <t>Impacto primário das operações do FIES</t>
  </si>
  <si>
    <t xml:space="preserve">IV. LIMITE ART. 107 ADCT [ 2022 x 1,072 + 145.000] </t>
  </si>
  <si>
    <t>V. LIMITE DESTINADO A DESPESAS DE VACINAÇÃO CONTRA A COVID-19 OU A AÇÕES EMERGENCIAIS E TEMPORÁRIAS DE CARÁTER SOCIOECONÔMICO CONFORME ART. 4º DA EC 113</t>
  </si>
  <si>
    <t>V. ESTIMATIVA ANUAL DE EXCESSO ( + ) / NECESSIDADE DE AJUSTE ( - ) CONFORME AVALIAÇÃO BIMESTRAL DE QUE TRATA ART. 9º DA LRF [ IV - III - V]</t>
  </si>
  <si>
    <t>VI.ESPAÇO TETO LEGISLATIVO/JUDICIÁRIO/MPU/DPU</t>
  </si>
  <si>
    <t>ECONOMIA DE RECURSOS BOLSA FAMÍLIA CFME ACÓRDÃOS nºs 1532 E 1931/2021–TCU–PLENÁRIO</t>
  </si>
  <si>
    <t>VII. ESTIMATIVA ANUAL DE EXCESSO ( + ) / NECESSIDADE DE AJUSTE ( - ) CONFORME AVALIAÇÃO BIMESTRAL DE QUE TRATA ART. 9º DA LRF [ V - VI ] - PODER EXECUTIVO</t>
  </si>
  <si>
    <t>Elaboração: SOF/MPO</t>
  </si>
  <si>
    <t>Obs: Foram feitas alterações nos valores anteriores à posição da presente avaliação, que se compensam em outras linhas, de forma que o resultado fica inalterado. Especificamente, não se deduziu o float de transferências nem da linha I e nem da linha " Transf. por repartição de receita", foram retificados os valores de "Operações Net Lending" e evidenciadas as despesas com Subsídios e seu respectivo float. A primeira alteração é neutra, a segunda é compensada na linha de Subsídios e a terceira, compensada na linha "Demais" das "Despesas Primárias Sujeitas a Limites". O intuito da primeira alteração foi evidenciar a correspondência entre essa planilha e a NFGC, de forma que os totais das despesas dessas duas planilhas, inclusive Transferências aos Entes Subnacionais por Repartição de Receitas, sejam idênticos. O objetivo das duas seguintes foi corrigir o valor de Net Lending e evidenciar e detalhar as despesas com subsídios, onde a segunda alteração é compensada.</t>
  </si>
  <si>
    <t>Tabela 17: Projeção da Suficiência da Regra de Ouro (Despesa de Capital – Receitas de Operações de Créditos) em 2023 - R$ bilhões – A preços correntes</t>
  </si>
  <si>
    <t>R$ Bilhões</t>
  </si>
  <si>
    <t>Cenário 2023</t>
  </si>
  <si>
    <t>Anterior</t>
  </si>
  <si>
    <t>Atual</t>
  </si>
  <si>
    <t xml:space="preserve">Receitas de Operações de Crédito Consideradas (I = a - b - c) </t>
  </si>
  <si>
    <t>Receitas de Operações de Crédito do Exercício (a)</t>
  </si>
  <si>
    <t>(-) Variação da Sub-conta da Dívida  (b)</t>
  </si>
  <si>
    <r>
      <t>(-) Ressalva EC 126 (c)</t>
    </r>
    <r>
      <rPr>
        <sz val="13"/>
        <color theme="1"/>
        <rFont val="Calibri"/>
        <family val="2"/>
      </rPr>
      <t>ǂ</t>
    </r>
  </si>
  <si>
    <t>Despesas de Capital (II)‡</t>
  </si>
  <si>
    <t>Investimentos†</t>
  </si>
  <si>
    <t>Inversões Financeiras†</t>
  </si>
  <si>
    <t>Amortizações</t>
  </si>
  <si>
    <t>Margem da Regra de Ouro (III = II - I)</t>
  </si>
  <si>
    <t>ǂ Parágrafo Único, Art. 3º, Emenda Constitucional nº 126, de 22/12/2022</t>
  </si>
  <si>
    <t>‡ As Despesas de Capital são consideradas pela sua execução orçamentária, que corresponde às despesas liquidadas no exercício ou inscritas em restos a pagar não processados. Esses valores podem diferir de outras estatísticas fiscais onde, por exemplo, as despesas podem ser apresentadas por seus valores pagos.</t>
  </si>
  <si>
    <t>† A linha Investimentos corresponde à classificação orçamentária do Grupo Natureza de Despesa (GND) = 4, e a de Inversões Financeiras corresponde ao GND = 5. Esses valores podem diferir de outras estatísticas fiscais, onde parte das Inversões Financeiras, particularmente aquelas que afetam o resultado primário, são classificadas como Investimentos.</t>
  </si>
  <si>
    <t>Anexo V - Histórico das Avaliações*</t>
  </si>
  <si>
    <t>Avaliação 1º Bimestre</t>
  </si>
  <si>
    <t>Avaliação 2º Bimestre</t>
  </si>
  <si>
    <t>Avaliação 3º Bimestre</t>
  </si>
  <si>
    <t>Avaliação 4º Bimestre</t>
  </si>
  <si>
    <t>I.1. Receita Administrada pela RFB (exceto RGPS)</t>
  </si>
  <si>
    <t>I.1.1. Imposto de Importação</t>
  </si>
  <si>
    <t>I.1.2. IPI</t>
  </si>
  <si>
    <t>I.1.3. Imposto sobre a Renda</t>
  </si>
  <si>
    <t>I.1.4. IOF</t>
  </si>
  <si>
    <t>I.1.5. COFINS</t>
  </si>
  <si>
    <t>I.1.6. PIS/PASEP</t>
  </si>
  <si>
    <t>I.1.7. CSLL</t>
  </si>
  <si>
    <t>I.1.8. CPMF/CSS</t>
  </si>
  <si>
    <t>I.1.8. CIDE - Combustíveis</t>
  </si>
  <si>
    <t>I.1.9. Outras Administradas pela RFB</t>
  </si>
  <si>
    <t>I.1.11. REFIS e PAES</t>
  </si>
  <si>
    <t>I.2. Incentivos Fiscais</t>
  </si>
  <si>
    <t>I.3. Arrecadação Líquida para o RGPS</t>
  </si>
  <si>
    <t>I.3.1. Arrecadação Ordinária</t>
  </si>
  <si>
    <t>I.3.2. Ressarcimento pela Desoneração da Folha</t>
  </si>
  <si>
    <t>I.2.3. Esforço de Arrecadação</t>
  </si>
  <si>
    <t>I.4.  Receitas Não Administradas pela RFB</t>
  </si>
  <si>
    <t>I.4.1. Concessões e Permissões</t>
  </si>
  <si>
    <t>I.4.2. Complemento para o FGTS</t>
  </si>
  <si>
    <t>I.4.3. Cont. Plano de Seg. do Servidor</t>
  </si>
  <si>
    <t>I.4.4. Contribuição do Salário-Educação</t>
  </si>
  <si>
    <t>I.4.5. Exploração de Recursos Naturais</t>
  </si>
  <si>
    <t>I.4.6. Dividendos e Participações</t>
  </si>
  <si>
    <t>I.4.7. Operações com Ativos</t>
  </si>
  <si>
    <t>I.4.7. Receita Própria e de Convênios</t>
  </si>
  <si>
    <t xml:space="preserve">          1.4.8.1. Fontes 50 e 63 (a partir de 2016)</t>
  </si>
  <si>
    <t xml:space="preserve">          1.4.8.2. Fonte 81 (Convênios) </t>
  </si>
  <si>
    <t>I.4.8 Demais Receitas</t>
  </si>
  <si>
    <t xml:space="preserve">         14.9.1. Doações</t>
  </si>
  <si>
    <t xml:space="preserve">         1.4.9.2. Outras</t>
  </si>
  <si>
    <t>II.1. Cide combustíveis</t>
  </si>
  <si>
    <t>II.2. Exploração de Recursos Naturais</t>
  </si>
  <si>
    <t>II.3. Contribuição do Salário Educação</t>
  </si>
  <si>
    <t>II.4. CPMF</t>
  </si>
  <si>
    <t>II.4. FPE/FPM/IPI-EE</t>
  </si>
  <si>
    <t>II.5. Fundos Constitucionais</t>
  </si>
  <si>
    <t>Repasse Total</t>
  </si>
  <si>
    <t>Superávit Fundos</t>
  </si>
  <si>
    <t>II.6. Demais</t>
  </si>
  <si>
    <t>IV. DESPESAS</t>
  </si>
  <si>
    <r>
      <t>IV.1. Benefícios Previdenciários</t>
    </r>
    <r>
      <rPr>
        <b/>
        <vertAlign val="superscript"/>
        <sz val="15"/>
        <rFont val="Calibri"/>
        <family val="2"/>
        <scheme val="minor"/>
      </rPr>
      <t xml:space="preserve"> (1)</t>
    </r>
  </si>
  <si>
    <t>IV.3. Outras Desp. Obrigatórias</t>
  </si>
  <si>
    <t>IV.3.4. Benefícios de Leg. Especial e Indenizações</t>
  </si>
  <si>
    <t>IV.3.5. Benefícios de Prestação Continuada da LOAS / RMV</t>
  </si>
  <si>
    <t>IV.3.6. Complemento para o FGTS</t>
  </si>
  <si>
    <t xml:space="preserve">IV.3.7. Créditos Extraordinários </t>
  </si>
  <si>
    <t>IV.3.8.  Compensação ao RGPS pela Desoneração da Folha</t>
  </si>
  <si>
    <t>IV.3.9. Convênios/Doações (Poder Executivo)</t>
  </si>
  <si>
    <t>IV.3.8. Fabricação de Cédulas e Moedas</t>
  </si>
  <si>
    <t>IV.3.9. Fundef / Fundeb - Complementação</t>
  </si>
  <si>
    <t>IV.3.10. Fundo Constitucional do DF (Custeio e Capital)</t>
  </si>
  <si>
    <t>IV.3.12. Fundos FDA e FDNE</t>
  </si>
  <si>
    <t>IV.3.11. Legislativo/Judiciário/MPU/DPU (Custeio e Capital)</t>
  </si>
  <si>
    <t>IV.3.12. ADO nº 25</t>
  </si>
  <si>
    <t>IV.3.15. Reserva de Contingência</t>
  </si>
  <si>
    <t xml:space="preserve">IV.3.18. Ressarcimento combustíveis fósseis </t>
  </si>
  <si>
    <r>
      <t>IV.3.13.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</si>
  <si>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IV.3.14. Subsídios, Subvenções e Proagro</t>
  </si>
  <si>
    <t>IV.3.15. Transf. ANA-Receitas Uso Recursos Hídricos</t>
  </si>
  <si>
    <t>IV.3.16. Transferência Multas ANEEL</t>
  </si>
  <si>
    <t>IV.3.17. Impacto Primário do FIES</t>
  </si>
  <si>
    <t>IV.3.21. Financiamento de Campanha Eleitoral</t>
  </si>
  <si>
    <t>IV.4.Despesas do Poder Executivo Sujeitas à Programação Financeira</t>
  </si>
  <si>
    <t>IV.4.1 Obrigatórias com Controle de Fluxo</t>
  </si>
  <si>
    <r>
      <t>IV.4.2 Discricionárias</t>
    </r>
    <r>
      <rPr>
        <vertAlign val="superscript"/>
        <sz val="14"/>
        <rFont val="Calibri"/>
        <family val="2"/>
        <scheme val="minor"/>
      </rPr>
      <t>(3)</t>
    </r>
  </si>
  <si>
    <t>V. FUNDO SOBERANO DO BRASIL</t>
  </si>
  <si>
    <t>V. PRIMÁRIO GOVERNO CENTRAL (III - IV)</t>
  </si>
  <si>
    <t>V.1. Resultado do Tesouro</t>
  </si>
  <si>
    <t>V.2. Resultado da Previdência Social</t>
  </si>
  <si>
    <t>VI. AJUSTE METODOLÓGICO</t>
  </si>
  <si>
    <t>VII. DISCREPÂNCIA ESTATÍSTICA</t>
  </si>
  <si>
    <t>VIII. PRIMÁRIO ABAIXO DA LINHA (V+VI+VII)</t>
  </si>
  <si>
    <t>MEMO:</t>
  </si>
  <si>
    <t>VI.1. Déficit do INSS</t>
  </si>
  <si>
    <t>VI.2. Discricionárias do Poder Executivo após Esforço</t>
  </si>
  <si>
    <t>VI.3. Discricionárias Saúde</t>
  </si>
  <si>
    <t>VI.3.a. Valor da EC 29 / LC 241 (a partir de 2013), excluídos Pessoal Ativo e Obrigatórias</t>
  </si>
  <si>
    <t>VI.3.b. Dotação/Limites</t>
  </si>
  <si>
    <t>VI.3.c. Excesso (+) / Frustração (-) (b - a)</t>
  </si>
  <si>
    <t>VI.3. Créditos Extraordinários (2010)</t>
  </si>
  <si>
    <t xml:space="preserve">VI.3. EC Saúde - Excesso (+) / Frustração (-) </t>
  </si>
  <si>
    <t>VI.3. Minha Casa minha vida</t>
  </si>
  <si>
    <t>VI.4. Benefícios ao Servidor - Poder Executivo</t>
  </si>
  <si>
    <t>VI.5. Benefícios ao Servidor - Leju + MPU</t>
  </si>
  <si>
    <t>IX. META OFS</t>
  </si>
  <si>
    <t>X. ABATIMENTO DA META PREVISTO NA LDO</t>
  </si>
  <si>
    <t>XI. META OFS PARA CUMPRIMENTO DA LDO (IX - X)</t>
  </si>
  <si>
    <t xml:space="preserve">XII. ESFORÇO NECESSÁRIO (+) / SOBRA DE RECURSOS (-) (XI - VI) </t>
  </si>
  <si>
    <t>Memo:</t>
  </si>
  <si>
    <t>PIBs</t>
  </si>
  <si>
    <t>(1)</t>
  </si>
  <si>
    <t>Inclusive COMPREV, Sentenças Judiciais e Precatórios Previdenciários.</t>
  </si>
  <si>
    <t>(2)</t>
  </si>
  <si>
    <t>Exclusive Sentenças Judiciais e Precatórios de Pessoal, FRGPS e FNAS.</t>
  </si>
  <si>
    <t>(3)</t>
  </si>
  <si>
    <t>Compreende a Dotação orçamentária conjugada com Créditos adicionais em tramitação quando da elaboração das avaliações.</t>
  </si>
  <si>
    <t>*Equivale ao Quadro 10A da LOA.</t>
  </si>
  <si>
    <t>Fontes: SOF/MPO; STN/MF.</t>
  </si>
  <si>
    <t>Anexo VI - Histórico das Avaliações - Orçamentário</t>
  </si>
  <si>
    <t>PLOA 2023</t>
  </si>
  <si>
    <t>Avaliação 5º Bimestre</t>
  </si>
  <si>
    <t>Avaliação Extemporânea Dezembro</t>
  </si>
  <si>
    <t>I.4.3. Contribuição para o Plano de Seguridade Social do Servidor</t>
  </si>
  <si>
    <t>I.4.6. Dividendos</t>
  </si>
  <si>
    <t>I.4.8. Demais Receitas</t>
  </si>
  <si>
    <t>II.5. Demais</t>
  </si>
  <si>
    <t>IV. DESPESAS ORÇAMENTÁRIAS</t>
  </si>
  <si>
    <t xml:space="preserve">IV.3.3. Apoio Financeiro aos Municípios / Estados </t>
  </si>
  <si>
    <t>IV.3.4. Benefícios de Legislação Especial e Indenizações</t>
  </si>
  <si>
    <t>IV.3.7. Créditos Extraordinários</t>
  </si>
  <si>
    <t>IV.3.9. Compensação ao RGPS pela Desoneração da Folha</t>
  </si>
  <si>
    <t xml:space="preserve">             IV.3.10.1. Despesas Custeadas com Convênios (a partir de 2010) </t>
  </si>
  <si>
    <t xml:space="preserve">             IV.3.10.2. Despesas Custeadas com Doações (a partir de 2010)</t>
  </si>
  <si>
    <t>IV.3.8. Fundef / Fundeb - Complementação</t>
  </si>
  <si>
    <t>IV.3.9. Fundo Constitucional do DF (Custeio e Capital)</t>
  </si>
  <si>
    <t>IV.3.14. Fundo de Desenvolvimento Regional</t>
  </si>
  <si>
    <t>IV.3.10. Legislativo/Judiciário/MPU/DPU (Custeio e Capital)</t>
  </si>
  <si>
    <t xml:space="preserve">             IV.3.15.1.a. Despesas Custeadas com Convênios (a partir de 2010</t>
  </si>
  <si>
    <t xml:space="preserve">             IV.3.15.1.b. Despesas Custeadas com Doações (a partir de 2010)</t>
  </si>
  <si>
    <t>IV.3.11. ADO nº 25</t>
  </si>
  <si>
    <t>IV.3.18. Ressarcimento a Estados e Municípios - combustíveis fósseis</t>
  </si>
  <si>
    <r>
      <t>IV.3.12. Sentenças Judiciais e Precatórios (Custeio e Capital)</t>
    </r>
    <r>
      <rPr>
        <vertAlign val="superscript"/>
        <sz val="15"/>
        <rFont val="Calibri"/>
        <family val="2"/>
        <scheme val="minor"/>
      </rPr>
      <t>(2)</t>
    </r>
  </si>
  <si>
    <t>IV.3.13. Subsídios, Subvenções e Proagro</t>
  </si>
  <si>
    <t>IV.3.14. Transferência ANA - Receitas Uso Recursos Hídricos</t>
  </si>
  <si>
    <t>IV.3.15. Transferência Multas ANEEL (Acórdão TCU nº 3.389/2012)</t>
  </si>
  <si>
    <t>IV.3.25. Financiamento de Campanha Eleitoral</t>
  </si>
  <si>
    <t>V. PRIMÁRIO OFS POR COMPETÊNCIA - SOF (III - IV)</t>
  </si>
  <si>
    <t>VI. AJUSTES</t>
  </si>
  <si>
    <t>VI.1 Caixa/Competência</t>
  </si>
  <si>
    <t>VI.2. Despesas Financeiras com Impacto Primário e Extra-Orçamentárias</t>
  </si>
  <si>
    <t>VI.2.1. Fabricação de Cédulas e Moedas</t>
  </si>
  <si>
    <t>VI.2.2. Subsídios Implícitos</t>
  </si>
  <si>
    <t>VI.2.2. Empréstimos menos Retornos (Net Lending)</t>
  </si>
  <si>
    <t>VI.2.3. Subsídio aos Fundos Constitucionais</t>
  </si>
  <si>
    <t>VI.2.5. Fundos FDA/FDNE</t>
  </si>
  <si>
    <t>VI.2.6. FSB</t>
  </si>
  <si>
    <t>VI.2.4. Impacto Primário do FIES (Capitalização da Petrobrás pela União (até 2015))</t>
  </si>
  <si>
    <t>VI.2.5. Encontro de contas em função da redução da arrecadação do ICMS (LC 194/22)</t>
  </si>
  <si>
    <t>VII. PRIMÁRIO OFS CAIXA - APURAÇÃO STN (V - VI)</t>
  </si>
  <si>
    <t>VIII. DISCREPÂNCIA ESTATÍSTICA</t>
  </si>
  <si>
    <t>IX. PRIMÁRIO OFS ABAIXO DA LINHA  - APURAÇÃO BACEN (VII+VIII)</t>
  </si>
  <si>
    <t>*Equivale ao Quadro 10A da LOA, sob a ótica orçamentária.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</si>
</sst>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00000"/>
    <numFmt numFmtId="169" formatCode="#.##000"/>
    <numFmt numFmtId="170" formatCode="%#,#00"/>
    <numFmt numFmtId="171" formatCode="#,#00"/>
    <numFmt numFmtId="172" formatCode="#.##0,"/>
    <numFmt numFmtId="173" formatCode="\$#,"/>
    <numFmt numFmtId="174" formatCode="General_)"/>
    <numFmt numFmtId="175" formatCode="_(* #,##0.0_);_(* \(#,##0.0\);_(* &quot;-&quot;??_);_(@_)"/>
    <numFmt numFmtId="176" formatCode="#,##0.0_);\(#,##0.0\)"/>
    <numFmt numFmtId="177" formatCode="0.0"/>
    <numFmt numFmtId="178" formatCode="0.0%"/>
    <numFmt numFmtId="179" formatCode="_([$€-2]* #,##0.00_);_([$€-2]* \(#,##0.00\);_([$€-2]* &quot;-&quot;??_)"/>
    <numFmt numFmtId="180" formatCode="_(* #,##0_);_(* \(#,##0\);_(* &quot;-&quot;??_);_(@_)"/>
    <numFmt numFmtId="181" formatCode="#,##0\ &quot;Esc.&quot;;\-#,##0\ &quot;Esc.&quot;"/>
    <numFmt numFmtId="182" formatCode="#,##0.00\ &quot;Esc.&quot;;\-#,##0.00\ &quot;Esc.&quot;"/>
    <numFmt numFmtId="183" formatCode="#,##0.00\ &quot;Esc.&quot;;[Red]\-#,##0.00\ &quot;Esc.&quot;"/>
    <numFmt numFmtId="184" formatCode="#,##0\ \ "/>
    <numFmt numFmtId="185" formatCode="#,##0.##"/>
    <numFmt numFmtId="186" formatCode="#,##0.#"/>
    <numFmt numFmtId="187" formatCode="_(&quot;R$ &quot;* #,##0.00_);_(&quot;R$ &quot;* \(#,##0.00\);_(&quot;R$ &quot;* &quot;-&quot;??_);_(@_)"/>
    <numFmt numFmtId="188" formatCode="#\ ###\ ##0.00_)"/>
    <numFmt numFmtId="189" formatCode="_-* #,##0.00000000000_-;\-* #,##0.00000000000_-;_-* &quot;-&quot;??_-;_-@_-"/>
    <numFmt numFmtId="190" formatCode="#,##0.000000000000"/>
    <numFmt numFmtId="191" formatCode="#,##0.000"/>
    <numFmt numFmtId="192" formatCode="_(* #,##0_);[Red]_(* \(#,##0\);_(* &quot;-&quot;??_);_(@_)"/>
    <numFmt numFmtId="193" formatCode="_-* #,##0_-;\-* #,##0_-;_-* &quot;-&quot;??_-;_-@_-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Helv"/>
    </font>
    <font>
      <sz val="10"/>
      <name val="MS Sans Serif"/>
      <family val="2"/>
    </font>
    <font>
      <b/>
      <sz val="1"/>
      <color indexed="8"/>
      <name val="Courier"/>
      <family val="3"/>
    </font>
    <font>
      <sz val="8"/>
      <name val="SwitzerlandLight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MS Sans Serif"/>
      <family val="2"/>
    </font>
    <font>
      <sz val="10"/>
      <name val="Courier"/>
      <family val="3"/>
    </font>
    <font>
      <b/>
      <sz val="1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b/>
      <u/>
      <sz val="12"/>
      <color indexed="8"/>
      <name val="Calibri"/>
      <family val="2"/>
    </font>
    <font>
      <sz val="8.5"/>
      <name val="Arial"/>
      <family val="2"/>
    </font>
    <font>
      <sz val="7.5"/>
      <name val="Arial"/>
      <family val="2"/>
    </font>
    <font>
      <b/>
      <sz val="12"/>
      <color indexed="9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Courier"/>
      <family val="3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b/>
      <i/>
      <u/>
      <sz val="15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3"/>
      <name val="Calibri"/>
      <family val="2"/>
    </font>
    <font>
      <sz val="14"/>
      <name val="Calibri"/>
      <family val="2"/>
    </font>
    <font>
      <b/>
      <u/>
      <sz val="16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14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b/>
      <vertAlign val="superscript"/>
      <sz val="15"/>
      <name val="Calibri"/>
      <family val="2"/>
      <scheme val="minor"/>
    </font>
    <font>
      <vertAlign val="superscript"/>
      <sz val="15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6"/>
      <name val="Calibri"/>
      <family val="2"/>
    </font>
    <font>
      <b/>
      <sz val="11"/>
      <color indexed="8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sz val="10"/>
      <name val="Arial"/>
      <family val="2"/>
    </font>
    <font>
      <vertAlign val="superscript"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Arial Black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b/>
      <sz val="14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5B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FF8F8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 style="double">
        <color indexed="9"/>
      </top>
      <bottom style="double">
        <color indexed="9"/>
      </bottom>
      <diagonal/>
    </border>
    <border>
      <left style="medium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medium">
        <color indexed="9"/>
      </left>
      <right/>
      <top style="double">
        <color indexed="9"/>
      </top>
      <bottom style="double">
        <color theme="0"/>
      </bottom>
      <diagonal/>
    </border>
    <border>
      <left/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/>
      <top style="double">
        <color theme="0"/>
      </top>
      <bottom style="double">
        <color theme="0"/>
      </bottom>
      <diagonal/>
    </border>
    <border>
      <left style="medium">
        <color indexed="9"/>
      </left>
      <right style="medium">
        <color indexed="9"/>
      </right>
      <top style="double">
        <color indexed="9"/>
      </top>
      <bottom style="double">
        <color theme="0"/>
      </bottom>
      <diagonal/>
    </border>
    <border>
      <left style="thin">
        <color indexed="9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indexed="9"/>
      </left>
      <right style="thin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 style="thin">
        <color theme="1" tint="4.9989318521683403E-2"/>
      </right>
      <top style="thin">
        <color theme="0"/>
      </top>
      <bottom style="double">
        <color theme="0"/>
      </bottom>
      <diagonal/>
    </border>
    <border>
      <left style="thin">
        <color theme="1" tint="4.9989318521683403E-2"/>
      </left>
      <right/>
      <top style="thin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indexed="64"/>
      </left>
      <right/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theme="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174" fontId="61" fillId="0" borderId="1"/>
    <xf numFmtId="174" fontId="40" fillId="0" borderId="1"/>
    <xf numFmtId="174" fontId="24" fillId="0" borderId="0">
      <alignment vertical="top"/>
    </xf>
    <xf numFmtId="174" fontId="25" fillId="0" borderId="0">
      <alignment horizontal="right"/>
    </xf>
    <xf numFmtId="174" fontId="59" fillId="0" borderId="0">
      <alignment horizontal="left"/>
    </xf>
    <xf numFmtId="174" fontId="25" fillId="0" borderId="0">
      <alignment horizontal="left"/>
    </xf>
    <xf numFmtId="0" fontId="34" fillId="4" borderId="0" applyNumberFormat="0" applyBorder="0" applyAlignment="0" applyProtection="0"/>
    <xf numFmtId="2" fontId="19" fillId="0" borderId="0">
      <protection locked="0"/>
    </xf>
    <xf numFmtId="3" fontId="19" fillId="0" borderId="0">
      <protection locked="0"/>
    </xf>
    <xf numFmtId="2" fontId="20" fillId="0" borderId="0">
      <protection locked="0"/>
    </xf>
    <xf numFmtId="3" fontId="19" fillId="0" borderId="0">
      <protection locked="0"/>
    </xf>
    <xf numFmtId="0" fontId="62" fillId="0" borderId="0" applyNumberFormat="0" applyFont="0" applyFill="0" applyAlignment="0" applyProtection="0"/>
    <xf numFmtId="0" fontId="29" fillId="0" borderId="0" applyNumberFormat="0" applyFont="0" applyFill="0" applyAlignment="0" applyProtection="0"/>
    <xf numFmtId="0" fontId="35" fillId="16" borderId="2" applyNumberFormat="0" applyAlignment="0" applyProtection="0"/>
    <xf numFmtId="0" fontId="48" fillId="0" borderId="0">
      <alignment vertical="center"/>
    </xf>
    <xf numFmtId="0" fontId="36" fillId="17" borderId="3" applyNumberFormat="0" applyAlignment="0" applyProtection="0"/>
    <xf numFmtId="0" fontId="37" fillId="0" borderId="4" applyNumberFormat="0" applyFill="0" applyAlignment="0" applyProtection="0"/>
    <xf numFmtId="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9" fillId="0" borderId="0">
      <protection locked="0"/>
    </xf>
    <xf numFmtId="3" fontId="19" fillId="0" borderId="0">
      <protection locked="0"/>
    </xf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8" fillId="7" borderId="2" applyNumberFormat="0" applyAlignment="0" applyProtection="0"/>
    <xf numFmtId="179" fontId="18" fillId="0" borderId="0" applyFont="0" applyFill="0" applyBorder="0" applyAlignment="0" applyProtection="0"/>
    <xf numFmtId="0" fontId="63" fillId="0" borderId="5">
      <alignment horizontal="center"/>
    </xf>
    <xf numFmtId="171" fontId="19" fillId="0" borderId="0">
      <protection locked="0"/>
    </xf>
    <xf numFmtId="0" fontId="58" fillId="0" borderId="0" applyNumberFormat="0">
      <alignment horizontal="left"/>
    </xf>
    <xf numFmtId="0" fontId="74" fillId="0" borderId="0" applyNumberFormat="0" applyFill="0" applyBorder="0" applyAlignment="0" applyProtection="0">
      <alignment vertical="top"/>
      <protection locked="0"/>
    </xf>
    <xf numFmtId="0" fontId="39" fillId="3" borderId="0" applyNumberFormat="0" applyBorder="0" applyAlignment="0" applyProtection="0"/>
    <xf numFmtId="0" fontId="40" fillId="0" borderId="0"/>
    <xf numFmtId="0" fontId="63" fillId="0" borderId="6">
      <alignment horizontal="center"/>
    </xf>
    <xf numFmtId="0" fontId="64" fillId="0" borderId="7">
      <alignment horizontal="center"/>
    </xf>
    <xf numFmtId="173" fontId="19" fillId="0" borderId="0">
      <protection locked="0"/>
    </xf>
    <xf numFmtId="0" fontId="41" fillId="22" borderId="0" applyNumberFormat="0" applyBorder="0" applyAlignment="0" applyProtection="0"/>
    <xf numFmtId="0" fontId="27" fillId="0" borderId="0"/>
    <xf numFmtId="0" fontId="32" fillId="0" borderId="0"/>
    <xf numFmtId="0" fontId="79" fillId="0" borderId="0"/>
    <xf numFmtId="0" fontId="27" fillId="0" borderId="0"/>
    <xf numFmtId="0" fontId="79" fillId="0" borderId="0"/>
    <xf numFmtId="0" fontId="70" fillId="0" borderId="0"/>
    <xf numFmtId="0" fontId="65" fillId="0" borderId="0"/>
    <xf numFmtId="0" fontId="18" fillId="23" borderId="8" applyNumberFormat="0" applyFont="0" applyAlignment="0" applyProtection="0"/>
    <xf numFmtId="0" fontId="75" fillId="23" borderId="8" applyNumberFormat="0" applyFont="0" applyAlignment="0" applyProtection="0"/>
    <xf numFmtId="10" fontId="21" fillId="0" borderId="0" applyFont="0" applyFill="0" applyBorder="0" applyAlignment="0" applyProtection="0"/>
    <xf numFmtId="170" fontId="19" fillId="0" borderId="0">
      <protection locked="0"/>
    </xf>
    <xf numFmtId="182" fontId="75" fillId="0" borderId="0">
      <protection locked="0"/>
    </xf>
    <xf numFmtId="169" fontId="19" fillId="0" borderId="0">
      <protection locked="0"/>
    </xf>
    <xf numFmtId="181" fontId="75" fillId="0" borderId="0">
      <protection locked="0"/>
    </xf>
    <xf numFmtId="9" fontId="1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16" borderId="9" applyNumberFormat="0" applyAlignment="0" applyProtection="0"/>
    <xf numFmtId="38" fontId="6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10"/>
    <xf numFmtId="168" fontId="18" fillId="0" borderId="0">
      <protection locked="0"/>
    </xf>
    <xf numFmtId="184" fontId="76" fillId="0" borderId="0">
      <protection locked="0"/>
    </xf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2" fontId="23" fillId="0" borderId="0">
      <protection locked="0"/>
    </xf>
    <xf numFmtId="183" fontId="75" fillId="0" borderId="0">
      <protection locked="0"/>
    </xf>
    <xf numFmtId="2" fontId="23" fillId="0" borderId="0">
      <protection locked="0"/>
    </xf>
    <xf numFmtId="183" fontId="75" fillId="0" borderId="0">
      <protection locked="0"/>
    </xf>
    <xf numFmtId="2" fontId="19" fillId="0" borderId="14">
      <protection locked="0"/>
    </xf>
    <xf numFmtId="3" fontId="19" fillId="0" borderId="14">
      <protection locked="0"/>
    </xf>
    <xf numFmtId="169" fontId="19" fillId="0" borderId="0">
      <protection locked="0"/>
    </xf>
    <xf numFmtId="172" fontId="19" fillId="0" borderId="0">
      <protection locked="0"/>
    </xf>
    <xf numFmtId="4" fontId="18" fillId="0" borderId="0" applyFont="0" applyFill="0" applyBorder="0" applyAlignment="0" applyProtection="0"/>
    <xf numFmtId="166" fontId="70" fillId="0" borderId="0" applyFont="0" applyFill="0" applyBorder="0" applyAlignment="0" applyProtection="0"/>
    <xf numFmtId="4" fontId="72" fillId="0" borderId="0" applyFont="0" applyFill="0" applyBorder="0" applyAlignment="0" applyProtection="0"/>
    <xf numFmtId="4" fontId="27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7" fillId="0" borderId="0" applyFont="0" applyFill="0" applyBorder="0" applyAlignment="0" applyProtection="0"/>
    <xf numFmtId="4" fontId="78" fillId="0" borderId="0" applyFont="0" applyFill="0" applyBorder="0" applyAlignment="0" applyProtection="0"/>
    <xf numFmtId="43" fontId="27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95" fillId="0" borderId="0"/>
    <xf numFmtId="0" fontId="17" fillId="0" borderId="0"/>
    <xf numFmtId="43" fontId="17" fillId="0" borderId="0" applyFont="0" applyFill="0" applyBorder="0" applyAlignment="0" applyProtection="0"/>
    <xf numFmtId="0" fontId="95" fillId="0" borderId="0"/>
    <xf numFmtId="43" fontId="9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  <xf numFmtId="0" fontId="15" fillId="0" borderId="0"/>
    <xf numFmtId="166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187" fontId="104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/>
    <xf numFmtId="0" fontId="58" fillId="0" borderId="0"/>
    <xf numFmtId="0" fontId="18" fillId="0" borderId="0"/>
    <xf numFmtId="0" fontId="11" fillId="0" borderId="0"/>
    <xf numFmtId="0" fontId="18" fillId="23" borderId="8" applyNumberFormat="0" applyFont="0" applyAlignment="0" applyProtection="0"/>
    <xf numFmtId="0" fontId="18" fillId="23" borderId="8" applyNumberFormat="0" applyFont="0" applyAlignment="0" applyProtection="0"/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38" fontId="105" fillId="0" borderId="0" applyFont="0" applyFill="0" applyBorder="0" applyAlignment="0" applyProtection="0"/>
    <xf numFmtId="38" fontId="105" fillId="0" borderId="10"/>
    <xf numFmtId="38" fontId="22" fillId="0" borderId="10"/>
    <xf numFmtId="188" fontId="2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>
      <alignment vertical="center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18" fillId="0" borderId="0" applyFont="0" applyFill="0" applyBorder="0" applyAlignment="0" applyProtection="0"/>
    <xf numFmtId="168" fontId="106" fillId="0" borderId="0">
      <protection locked="0"/>
    </xf>
    <xf numFmtId="43" fontId="106" fillId="0" borderId="0" applyFont="0" applyFill="0" applyBorder="0" applyAlignment="0" applyProtection="0"/>
    <xf numFmtId="0" fontId="10" fillId="0" borderId="0"/>
    <xf numFmtId="43" fontId="18" fillId="0" borderId="0"/>
    <xf numFmtId="179" fontId="115" fillId="0" borderId="0" applyFont="0" applyFill="0" applyBorder="0" applyAlignment="0" applyProtection="0"/>
    <xf numFmtId="187" fontId="115" fillId="0" borderId="0" applyFont="0" applyFill="0" applyBorder="0" applyAlignment="0" applyProtection="0"/>
    <xf numFmtId="0" fontId="9" fillId="0" borderId="0"/>
    <xf numFmtId="0" fontId="9" fillId="0" borderId="0"/>
    <xf numFmtId="0" fontId="115" fillId="23" borderId="8" applyNumberFormat="0" applyFont="0" applyAlignment="0" applyProtection="0"/>
    <xf numFmtId="9" fontId="115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15" fillId="0" borderId="0">
      <protection locked="0"/>
    </xf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6" fillId="0" borderId="0"/>
    <xf numFmtId="166" fontId="1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8" fillId="0" borderId="0"/>
    <xf numFmtId="0" fontId="121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43" fontId="18" fillId="0" borderId="0" applyFont="0" applyFill="0" applyBorder="0" applyAlignment="0" applyProtection="0"/>
    <xf numFmtId="43" fontId="121" fillId="0" borderId="0"/>
    <xf numFmtId="0" fontId="18" fillId="0" borderId="0"/>
    <xf numFmtId="0" fontId="3" fillId="0" borderId="0"/>
    <xf numFmtId="43" fontId="3" fillId="0" borderId="0" applyFont="0" applyFill="0" applyBorder="0" applyAlignment="0" applyProtection="0"/>
    <xf numFmtId="43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/>
    <xf numFmtId="4" fontId="18" fillId="0" borderId="0" applyFont="0" applyFill="0" applyBorder="0" applyAlignment="0" applyProtection="0"/>
    <xf numFmtId="0" fontId="95" fillId="0" borderId="0"/>
    <xf numFmtId="0" fontId="2" fillId="0" borderId="0"/>
    <xf numFmtId="43" fontId="2" fillId="0" borderId="0" applyFont="0" applyFill="0" applyBorder="0" applyAlignment="0" applyProtection="0"/>
    <xf numFmtId="0" fontId="95" fillId="0" borderId="0"/>
    <xf numFmtId="0" fontId="1" fillId="0" borderId="0"/>
    <xf numFmtId="43" fontId="9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" fontId="18" fillId="0" borderId="0" applyFont="0" applyFill="0" applyBorder="0" applyAlignment="0" applyProtection="0"/>
    <xf numFmtId="0" fontId="1" fillId="0" borderId="0"/>
  </cellStyleXfs>
  <cellXfs count="476">
    <xf numFmtId="0" fontId="0" fillId="0" borderId="0" xfId="0"/>
    <xf numFmtId="167" fontId="28" fillId="0" borderId="0" xfId="0" applyNumberFormat="1" applyFont="1" applyProtection="1">
      <protection locked="0"/>
    </xf>
    <xf numFmtId="0" fontId="49" fillId="0" borderId="0" xfId="0" applyFont="1" applyAlignment="1">
      <alignment vertical="center"/>
    </xf>
    <xf numFmtId="175" fontId="53" fillId="0" borderId="0" xfId="89" applyNumberFormat="1" applyFont="1" applyBorder="1" applyAlignment="1">
      <alignment vertical="center"/>
    </xf>
    <xf numFmtId="175" fontId="49" fillId="0" borderId="0" xfId="89" applyNumberFormat="1" applyFont="1" applyBorder="1" applyAlignment="1">
      <alignment vertical="center"/>
    </xf>
    <xf numFmtId="175" fontId="49" fillId="0" borderId="5" xfId="89" applyNumberFormat="1" applyFont="1" applyBorder="1" applyAlignment="1">
      <alignment vertical="center"/>
    </xf>
    <xf numFmtId="0" fontId="54" fillId="0" borderId="0" xfId="0" applyFont="1" applyAlignment="1">
      <alignment vertical="top" wrapText="1"/>
    </xf>
    <xf numFmtId="4" fontId="49" fillId="0" borderId="0" xfId="91" applyNumberFormat="1" applyFont="1" applyBorder="1" applyAlignment="1" applyProtection="1">
      <alignment horizontal="right"/>
      <protection locked="0"/>
    </xf>
    <xf numFmtId="0" fontId="49" fillId="0" borderId="0" xfId="0" applyFont="1" applyAlignment="1">
      <alignment horizontal="center" vertical="center"/>
    </xf>
    <xf numFmtId="176" fontId="53" fillId="0" borderId="0" xfId="91" applyNumberFormat="1" applyFont="1" applyFill="1" applyBorder="1" applyAlignment="1" applyProtection="1">
      <alignment horizontal="right"/>
      <protection locked="0"/>
    </xf>
    <xf numFmtId="167" fontId="51" fillId="0" borderId="5" xfId="91" applyNumberFormat="1" applyFont="1" applyBorder="1" applyAlignment="1" applyProtection="1">
      <alignment horizontal="centerContinuous"/>
      <protection locked="0"/>
    </xf>
    <xf numFmtId="167" fontId="49" fillId="0" borderId="5" xfId="91" applyNumberFormat="1" applyFont="1" applyBorder="1" applyAlignment="1" applyProtection="1">
      <alignment horizontal="right"/>
      <protection locked="0"/>
    </xf>
    <xf numFmtId="4" fontId="49" fillId="0" borderId="5" xfId="91" applyNumberFormat="1" applyFont="1" applyBorder="1" applyAlignment="1" applyProtection="1">
      <alignment horizontal="right"/>
      <protection locked="0"/>
    </xf>
    <xf numFmtId="0" fontId="49" fillId="0" borderId="0" xfId="0" applyFont="1"/>
    <xf numFmtId="167" fontId="52" fillId="24" borderId="0" xfId="91" applyNumberFormat="1" applyFont="1" applyFill="1" applyBorder="1" applyProtection="1">
      <protection locked="0"/>
    </xf>
    <xf numFmtId="167" fontId="49" fillId="0" borderId="0" xfId="91" applyNumberFormat="1" applyFont="1" applyProtection="1">
      <protection locked="0"/>
    </xf>
    <xf numFmtId="167" fontId="52" fillId="0" borderId="0" xfId="91" applyNumberFormat="1" applyFont="1" applyFill="1" applyBorder="1" applyProtection="1">
      <protection locked="0"/>
    </xf>
    <xf numFmtId="176" fontId="52" fillId="0" borderId="0" xfId="91" applyNumberFormat="1" applyFont="1" applyFill="1" applyBorder="1" applyAlignment="1" applyProtection="1">
      <alignment horizontal="right"/>
      <protection locked="0"/>
    </xf>
    <xf numFmtId="167" fontId="49" fillId="0" borderId="0" xfId="0" applyNumberFormat="1" applyFont="1"/>
    <xf numFmtId="167" fontId="52" fillId="0" borderId="0" xfId="91" applyNumberFormat="1" applyFont="1" applyFill="1" applyBorder="1" applyAlignment="1" applyProtection="1">
      <alignment horizontal="right"/>
      <protection locked="0"/>
    </xf>
    <xf numFmtId="4" fontId="52" fillId="0" borderId="0" xfId="91" applyNumberFormat="1" applyFont="1" applyFill="1" applyBorder="1" applyAlignment="1" applyProtection="1">
      <alignment horizontal="right"/>
      <protection locked="0"/>
    </xf>
    <xf numFmtId="167" fontId="53" fillId="0" borderId="0" xfId="91" applyNumberFormat="1" applyFont="1" applyBorder="1" applyAlignment="1" applyProtection="1">
      <alignment horizontal="left" indent="2"/>
      <protection locked="0"/>
    </xf>
    <xf numFmtId="167" fontId="53" fillId="0" borderId="0" xfId="91" applyNumberFormat="1" applyFont="1" applyFill="1" applyBorder="1" applyAlignment="1" applyProtection="1">
      <alignment horizontal="right"/>
      <protection locked="0"/>
    </xf>
    <xf numFmtId="4" fontId="53" fillId="0" borderId="0" xfId="91" applyNumberFormat="1" applyFont="1" applyFill="1" applyBorder="1" applyAlignment="1" applyProtection="1">
      <alignment horizontal="right"/>
      <protection locked="0"/>
    </xf>
    <xf numFmtId="167" fontId="53" fillId="0" borderId="0" xfId="91" applyNumberFormat="1" applyFont="1" applyFill="1" applyBorder="1" applyAlignment="1" applyProtection="1">
      <alignment horizontal="left" indent="2"/>
      <protection locked="0"/>
    </xf>
    <xf numFmtId="167" fontId="52" fillId="0" borderId="0" xfId="91" quotePrefix="1" applyNumberFormat="1" applyFont="1" applyBorder="1" applyAlignment="1" applyProtection="1">
      <alignment horizontal="left" indent="1"/>
      <protection locked="0"/>
    </xf>
    <xf numFmtId="167" fontId="53" fillId="0" borderId="0" xfId="91" applyNumberFormat="1" applyFont="1" applyFill="1" applyBorder="1" applyAlignment="1" applyProtection="1">
      <alignment horizontal="left"/>
      <protection locked="0"/>
    </xf>
    <xf numFmtId="4" fontId="53" fillId="0" borderId="0" xfId="91" applyNumberFormat="1" applyFont="1" applyFill="1" applyBorder="1" applyAlignment="1" applyProtection="1">
      <alignment horizontal="left"/>
      <protection locked="0"/>
    </xf>
    <xf numFmtId="167" fontId="53" fillId="0" borderId="0" xfId="91" applyNumberFormat="1" applyFont="1" applyBorder="1" applyAlignment="1" applyProtection="1">
      <alignment horizontal="left" indent="1"/>
      <protection locked="0"/>
    </xf>
    <xf numFmtId="176" fontId="53" fillId="0" borderId="0" xfId="91" applyNumberFormat="1" applyFont="1" applyBorder="1" applyAlignment="1" applyProtection="1">
      <alignment horizontal="right"/>
      <protection locked="0"/>
    </xf>
    <xf numFmtId="176" fontId="53" fillId="0" borderId="0" xfId="91" applyNumberFormat="1" applyFont="1" applyFill="1" applyBorder="1" applyAlignment="1" applyProtection="1">
      <alignment horizontal="right"/>
    </xf>
    <xf numFmtId="167" fontId="49" fillId="0" borderId="0" xfId="0" applyNumberFormat="1" applyFont="1" applyProtection="1">
      <protection locked="0"/>
    </xf>
    <xf numFmtId="167" fontId="54" fillId="0" borderId="0" xfId="0" applyNumberFormat="1" applyFont="1" applyProtection="1">
      <protection locked="0"/>
    </xf>
    <xf numFmtId="167" fontId="52" fillId="0" borderId="0" xfId="91" applyNumberFormat="1" applyFont="1" applyBorder="1" applyAlignment="1" applyProtection="1">
      <alignment horizontal="left"/>
      <protection locked="0"/>
    </xf>
    <xf numFmtId="0" fontId="49" fillId="0" borderId="5" xfId="0" applyFont="1" applyBorder="1"/>
    <xf numFmtId="167" fontId="49" fillId="0" borderId="5" xfId="0" applyNumberFormat="1" applyFont="1" applyBorder="1"/>
    <xf numFmtId="10" fontId="49" fillId="0" borderId="0" xfId="75" applyNumberFormat="1" applyFont="1"/>
    <xf numFmtId="0" fontId="0" fillId="0" borderId="5" xfId="0" applyBorder="1"/>
    <xf numFmtId="0" fontId="54" fillId="0" borderId="0" xfId="0" applyFont="1"/>
    <xf numFmtId="167" fontId="30" fillId="0" borderId="0" xfId="0" applyNumberFormat="1" applyFont="1" applyProtection="1">
      <protection locked="0"/>
    </xf>
    <xf numFmtId="0" fontId="51" fillId="0" borderId="0" xfId="0" applyFont="1"/>
    <xf numFmtId="167" fontId="51" fillId="0" borderId="0" xfId="0" applyNumberFormat="1" applyFont="1"/>
    <xf numFmtId="178" fontId="49" fillId="0" borderId="0" xfId="75" applyNumberFormat="1" applyFont="1" applyAlignment="1">
      <alignment vertical="center"/>
    </xf>
    <xf numFmtId="167" fontId="69" fillId="26" borderId="16" xfId="91" applyNumberFormat="1" applyFont="1" applyFill="1" applyBorder="1" applyAlignment="1" applyProtection="1">
      <alignment horizontal="center" vertical="center"/>
      <protection locked="0"/>
    </xf>
    <xf numFmtId="175" fontId="69" fillId="26" borderId="24" xfId="89" applyNumberFormat="1" applyFont="1" applyFill="1" applyBorder="1" applyAlignment="1">
      <alignment horizontal="center" vertical="center"/>
    </xf>
    <xf numFmtId="167" fontId="69" fillId="26" borderId="25" xfId="91" applyNumberFormat="1" applyFont="1" applyFill="1" applyBorder="1" applyAlignment="1" applyProtection="1">
      <alignment horizontal="center" vertical="center" wrapText="1"/>
      <protection locked="0"/>
    </xf>
    <xf numFmtId="167" fontId="69" fillId="26" borderId="17" xfId="91" applyNumberFormat="1" applyFont="1" applyFill="1" applyBorder="1" applyAlignment="1" applyProtection="1">
      <alignment horizontal="center" vertical="center" wrapText="1"/>
      <protection locked="0"/>
    </xf>
    <xf numFmtId="167" fontId="52" fillId="25" borderId="0" xfId="91" applyNumberFormat="1" applyFont="1" applyFill="1" applyBorder="1" applyAlignment="1" applyProtection="1">
      <alignment vertical="center"/>
      <protection locked="0"/>
    </xf>
    <xf numFmtId="176" fontId="52" fillId="25" borderId="0" xfId="91" applyNumberFormat="1" applyFont="1" applyFill="1" applyBorder="1" applyAlignment="1" applyProtection="1">
      <alignment horizontal="right" vertical="center"/>
      <protection locked="0"/>
    </xf>
    <xf numFmtId="167" fontId="51" fillId="0" borderId="0" xfId="91" applyNumberFormat="1" applyFont="1" applyBorder="1" applyAlignment="1" applyProtection="1">
      <alignment horizontal="centerContinuous"/>
      <protection locked="0"/>
    </xf>
    <xf numFmtId="167" fontId="49" fillId="0" borderId="0" xfId="91" applyNumberFormat="1" applyFont="1" applyBorder="1" applyAlignment="1" applyProtection="1">
      <alignment horizontal="right"/>
      <protection locked="0"/>
    </xf>
    <xf numFmtId="167" fontId="66" fillId="25" borderId="0" xfId="91" applyNumberFormat="1" applyFont="1" applyFill="1" applyBorder="1" applyAlignment="1" applyProtection="1">
      <alignment horizontal="left" vertical="center"/>
      <protection locked="0"/>
    </xf>
    <xf numFmtId="176" fontId="66" fillId="25" borderId="0" xfId="91" applyNumberFormat="1" applyFont="1" applyFill="1" applyBorder="1" applyAlignment="1" applyProtection="1">
      <alignment horizontal="right" vertical="center"/>
      <protection locked="0"/>
    </xf>
    <xf numFmtId="167" fontId="52" fillId="0" borderId="5" xfId="91" applyNumberFormat="1" applyFont="1" applyBorder="1" applyAlignment="1" applyProtection="1">
      <alignment horizontal="left"/>
      <protection locked="0"/>
    </xf>
    <xf numFmtId="176" fontId="52" fillId="0" borderId="5" xfId="91" applyNumberFormat="1" applyFont="1" applyFill="1" applyBorder="1" applyAlignment="1" applyProtection="1">
      <alignment horizontal="right"/>
      <protection locked="0"/>
    </xf>
    <xf numFmtId="0" fontId="55" fillId="0" borderId="0" xfId="0" applyFont="1"/>
    <xf numFmtId="167" fontId="55" fillId="0" borderId="0" xfId="0" applyNumberFormat="1" applyFont="1"/>
    <xf numFmtId="8" fontId="81" fillId="0" borderId="0" xfId="0" applyNumberFormat="1" applyFont="1"/>
    <xf numFmtId="0" fontId="50" fillId="0" borderId="0" xfId="0" applyFont="1" applyAlignment="1">
      <alignment horizontal="center" vertical="center"/>
    </xf>
    <xf numFmtId="0" fontId="70" fillId="0" borderId="0" xfId="66"/>
    <xf numFmtId="3" fontId="70" fillId="0" borderId="0" xfId="66" applyNumberFormat="1"/>
    <xf numFmtId="0" fontId="57" fillId="0" borderId="0" xfId="66" applyFont="1"/>
    <xf numFmtId="3" fontId="57" fillId="0" borderId="0" xfId="66" applyNumberFormat="1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70" fillId="0" borderId="0" xfId="66" applyAlignment="1">
      <alignment horizontal="center" vertical="center"/>
    </xf>
    <xf numFmtId="0" fontId="27" fillId="0" borderId="0" xfId="66" applyFont="1"/>
    <xf numFmtId="0" fontId="71" fillId="0" borderId="0" xfId="66" applyFont="1"/>
    <xf numFmtId="0" fontId="57" fillId="0" borderId="0" xfId="0" applyFont="1"/>
    <xf numFmtId="0" fontId="57" fillId="0" borderId="5" xfId="0" applyFont="1" applyBorder="1"/>
    <xf numFmtId="164" fontId="85" fillId="0" borderId="0" xfId="0" applyNumberFormat="1" applyFont="1" applyAlignment="1">
      <alignment horizontal="right"/>
    </xf>
    <xf numFmtId="0" fontId="85" fillId="0" borderId="0" xfId="0" applyFont="1"/>
    <xf numFmtId="0" fontId="87" fillId="0" borderId="0" xfId="67" applyFont="1" applyAlignment="1">
      <alignment horizontal="left"/>
    </xf>
    <xf numFmtId="0" fontId="81" fillId="0" borderId="0" xfId="66" applyFont="1" applyAlignment="1">
      <alignment vertical="top"/>
    </xf>
    <xf numFmtId="0" fontId="85" fillId="0" borderId="0" xfId="66" applyFont="1"/>
    <xf numFmtId="3" fontId="85" fillId="0" borderId="0" xfId="66" applyNumberFormat="1" applyFont="1"/>
    <xf numFmtId="49" fontId="85" fillId="0" borderId="0" xfId="66" applyNumberFormat="1" applyFont="1" applyAlignment="1">
      <alignment horizontal="right"/>
    </xf>
    <xf numFmtId="0" fontId="86" fillId="0" borderId="0" xfId="66" applyFont="1"/>
    <xf numFmtId="166" fontId="86" fillId="0" borderId="0" xfId="112" applyFont="1"/>
    <xf numFmtId="167" fontId="67" fillId="30" borderId="0" xfId="0" applyNumberFormat="1" applyFont="1" applyFill="1" applyProtection="1">
      <protection locked="0"/>
    </xf>
    <xf numFmtId="167" fontId="68" fillId="30" borderId="0" xfId="0" applyNumberFormat="1" applyFont="1" applyFill="1" applyAlignment="1" applyProtection="1">
      <alignment horizontal="left" indent="2"/>
      <protection locked="0"/>
    </xf>
    <xf numFmtId="167" fontId="28" fillId="30" borderId="0" xfId="0" applyNumberFormat="1" applyFont="1" applyFill="1" applyProtection="1">
      <protection locked="0"/>
    </xf>
    <xf numFmtId="0" fontId="51" fillId="30" borderId="0" xfId="0" applyFont="1" applyFill="1"/>
    <xf numFmtId="167" fontId="51" fillId="30" borderId="0" xfId="0" applyNumberFormat="1" applyFont="1" applyFill="1"/>
    <xf numFmtId="167" fontId="51" fillId="0" borderId="5" xfId="92" applyNumberFormat="1" applyFont="1" applyBorder="1" applyAlignment="1" applyProtection="1">
      <alignment horizontal="centerContinuous"/>
      <protection locked="0"/>
    </xf>
    <xf numFmtId="167" fontId="49" fillId="0" borderId="5" xfId="92" applyNumberFormat="1" applyFont="1" applyBorder="1" applyAlignment="1" applyProtection="1">
      <alignment horizontal="right"/>
      <protection locked="0"/>
    </xf>
    <xf numFmtId="167" fontId="69" fillId="26" borderId="17" xfId="92" applyNumberFormat="1" applyFont="1" applyFill="1" applyBorder="1" applyAlignment="1" applyProtection="1">
      <alignment horizontal="center" vertical="center" wrapText="1"/>
      <protection locked="0"/>
    </xf>
    <xf numFmtId="167" fontId="53" fillId="0" borderId="0" xfId="92" applyNumberFormat="1" applyFont="1" applyBorder="1" applyAlignment="1" applyProtection="1">
      <alignment horizontal="left"/>
      <protection locked="0"/>
    </xf>
    <xf numFmtId="167" fontId="53" fillId="0" borderId="0" xfId="92" applyNumberFormat="1" applyFont="1" applyFill="1" applyBorder="1" applyAlignment="1" applyProtection="1">
      <alignment horizontal="right"/>
      <protection locked="0"/>
    </xf>
    <xf numFmtId="177" fontId="49" fillId="0" borderId="0" xfId="113" applyNumberFormat="1" applyFont="1" applyAlignment="1">
      <alignment horizontal="right"/>
    </xf>
    <xf numFmtId="4" fontId="53" fillId="0" borderId="0" xfId="92" applyNumberFormat="1" applyFont="1" applyFill="1" applyBorder="1" applyAlignment="1" applyProtection="1">
      <alignment horizontal="right"/>
      <protection locked="0"/>
    </xf>
    <xf numFmtId="167" fontId="52" fillId="25" borderId="0" xfId="92" applyNumberFormat="1" applyFont="1" applyFill="1" applyBorder="1" applyAlignment="1" applyProtection="1">
      <alignment horizontal="left" vertical="center"/>
      <protection locked="0"/>
    </xf>
    <xf numFmtId="0" fontId="88" fillId="0" borderId="0" xfId="0" applyFont="1" applyAlignment="1">
      <alignment horizontal="right"/>
    </xf>
    <xf numFmtId="167" fontId="69" fillId="26" borderId="16" xfId="92" applyNumberFormat="1" applyFont="1" applyFill="1" applyBorder="1" applyAlignment="1" applyProtection="1">
      <alignment horizontal="center" vertical="center" wrapText="1"/>
      <protection locked="0"/>
    </xf>
    <xf numFmtId="0" fontId="84" fillId="29" borderId="7" xfId="0" applyFont="1" applyFill="1" applyBorder="1" applyAlignment="1">
      <alignment horizontal="center"/>
    </xf>
    <xf numFmtId="167" fontId="69" fillId="26" borderId="30" xfId="92" applyNumberFormat="1" applyFont="1" applyFill="1" applyBorder="1" applyAlignment="1" applyProtection="1">
      <alignment horizontal="center" vertical="center" wrapText="1"/>
      <protection locked="0"/>
    </xf>
    <xf numFmtId="0" fontId="86" fillId="0" borderId="0" xfId="66" applyFont="1" applyAlignment="1">
      <alignment vertical="top"/>
    </xf>
    <xf numFmtId="167" fontId="52" fillId="25" borderId="0" xfId="91" applyNumberFormat="1" applyFont="1" applyFill="1" applyBorder="1" applyAlignment="1" applyProtection="1">
      <alignment vertical="center" wrapText="1"/>
      <protection locked="0"/>
    </xf>
    <xf numFmtId="3" fontId="84" fillId="29" borderId="7" xfId="0" applyNumberFormat="1" applyFont="1" applyFill="1" applyBorder="1"/>
    <xf numFmtId="167" fontId="30" fillId="30" borderId="0" xfId="0" applyNumberFormat="1" applyFont="1" applyFill="1" applyProtection="1">
      <protection locked="0"/>
    </xf>
    <xf numFmtId="176" fontId="52" fillId="30" borderId="0" xfId="91" applyNumberFormat="1" applyFont="1" applyFill="1" applyBorder="1" applyAlignment="1" applyProtection="1">
      <alignment horizontal="right"/>
      <protection locked="0"/>
    </xf>
    <xf numFmtId="3" fontId="84" fillId="0" borderId="0" xfId="0" applyNumberFormat="1" applyFont="1"/>
    <xf numFmtId="3" fontId="0" fillId="0" borderId="0" xfId="0" applyNumberFormat="1"/>
    <xf numFmtId="167" fontId="67" fillId="0" borderId="0" xfId="0" applyNumberFormat="1" applyFont="1" applyProtection="1">
      <protection locked="0"/>
    </xf>
    <xf numFmtId="167" fontId="68" fillId="0" borderId="0" xfId="0" applyNumberFormat="1" applyFont="1" applyAlignment="1" applyProtection="1">
      <alignment horizontal="left" indent="2"/>
      <protection locked="0"/>
    </xf>
    <xf numFmtId="167" fontId="49" fillId="0" borderId="0" xfId="91" applyNumberFormat="1" applyFont="1" applyBorder="1" applyAlignment="1" applyProtection="1">
      <alignment horizontal="left"/>
      <protection locked="0"/>
    </xf>
    <xf numFmtId="167" fontId="51" fillId="0" borderId="0" xfId="91" applyNumberFormat="1" applyFont="1" applyBorder="1" applyAlignment="1" applyProtection="1">
      <alignment horizontal="left"/>
      <protection locked="0"/>
    </xf>
    <xf numFmtId="9" fontId="82" fillId="28" borderId="27" xfId="75" applyFont="1" applyFill="1" applyBorder="1" applyAlignment="1">
      <alignment horizontal="center" vertical="center" wrapText="1"/>
    </xf>
    <xf numFmtId="176" fontId="53" fillId="0" borderId="0" xfId="92" applyNumberFormat="1" applyFont="1" applyFill="1" applyBorder="1" applyAlignment="1" applyProtection="1">
      <alignment horizontal="right"/>
      <protection locked="0"/>
    </xf>
    <xf numFmtId="0" fontId="49" fillId="0" borderId="0" xfId="0" applyFont="1" applyAlignment="1">
      <alignment horizontal="left" indent="6"/>
    </xf>
    <xf numFmtId="0" fontId="49" fillId="0" borderId="0" xfId="0" applyFont="1" applyAlignment="1">
      <alignment horizontal="left" wrapText="1" indent="9"/>
    </xf>
    <xf numFmtId="0" fontId="55" fillId="0" borderId="0" xfId="0" applyFont="1" applyAlignment="1">
      <alignment horizontal="left" indent="6"/>
    </xf>
    <xf numFmtId="167" fontId="56" fillId="0" borderId="0" xfId="94" applyNumberFormat="1" applyFont="1" applyBorder="1" applyAlignment="1" applyProtection="1">
      <alignment horizontal="centerContinuous" vertical="center"/>
      <protection locked="0"/>
    </xf>
    <xf numFmtId="167" fontId="49" fillId="0" borderId="0" xfId="0" applyNumberFormat="1" applyFont="1" applyAlignment="1">
      <alignment vertical="center"/>
    </xf>
    <xf numFmtId="4" fontId="49" fillId="0" borderId="0" xfId="117" applyFont="1" applyAlignment="1">
      <alignment vertical="center"/>
    </xf>
    <xf numFmtId="176" fontId="52" fillId="25" borderId="0" xfId="92" applyNumberFormat="1" applyFont="1" applyFill="1" applyBorder="1" applyAlignment="1" applyProtection="1">
      <alignment horizontal="right" vertical="center"/>
      <protection locked="0"/>
    </xf>
    <xf numFmtId="167" fontId="52" fillId="0" borderId="0" xfId="91" quotePrefix="1" applyNumberFormat="1" applyFont="1" applyFill="1" applyBorder="1" applyAlignment="1" applyProtection="1">
      <alignment horizontal="left" vertical="top" wrapText="1"/>
      <protection locked="0"/>
    </xf>
    <xf numFmtId="176" fontId="52" fillId="0" borderId="0" xfId="91" applyNumberFormat="1" applyFont="1" applyFill="1" applyBorder="1" applyAlignment="1" applyProtection="1">
      <alignment horizontal="right" vertical="top" wrapText="1"/>
      <protection locked="0"/>
    </xf>
    <xf numFmtId="167" fontId="49" fillId="0" borderId="0" xfId="0" applyNumberFormat="1" applyFont="1" applyAlignment="1">
      <alignment vertical="top" wrapText="1"/>
    </xf>
    <xf numFmtId="10" fontId="49" fillId="0" borderId="0" xfId="75" applyNumberFormat="1" applyFont="1" applyAlignment="1">
      <alignment vertical="top" wrapText="1"/>
    </xf>
    <xf numFmtId="0" fontId="49" fillId="0" borderId="0" xfId="0" applyFont="1" applyAlignment="1">
      <alignment vertical="top" wrapText="1"/>
    </xf>
    <xf numFmtId="0" fontId="89" fillId="0" borderId="0" xfId="61" applyFont="1"/>
    <xf numFmtId="167" fontId="89" fillId="0" borderId="0" xfId="61" applyNumberFormat="1" applyFont="1"/>
    <xf numFmtId="167" fontId="89" fillId="0" borderId="0" xfId="61" applyNumberFormat="1" applyFont="1" applyAlignment="1">
      <alignment horizontal="right"/>
    </xf>
    <xf numFmtId="167" fontId="90" fillId="27" borderId="5" xfId="93" applyNumberFormat="1" applyFont="1" applyFill="1" applyBorder="1" applyAlignment="1" applyProtection="1">
      <alignment vertical="center"/>
      <protection locked="0"/>
    </xf>
    <xf numFmtId="167" fontId="90" fillId="27" borderId="21" xfId="93" applyNumberFormat="1" applyFont="1" applyFill="1" applyBorder="1" applyAlignment="1" applyProtection="1">
      <alignment vertical="center"/>
      <protection locked="0"/>
    </xf>
    <xf numFmtId="4" fontId="90" fillId="27" borderId="15" xfId="93" applyNumberFormat="1" applyFont="1" applyFill="1" applyBorder="1" applyAlignment="1" applyProtection="1">
      <alignment horizontal="center" vertical="center"/>
      <protection locked="0"/>
    </xf>
    <xf numFmtId="0" fontId="92" fillId="0" borderId="0" xfId="61" applyFont="1"/>
    <xf numFmtId="167" fontId="90" fillId="0" borderId="0" xfId="93" applyNumberFormat="1" applyFont="1" applyFill="1" applyBorder="1" applyProtection="1">
      <protection locked="0"/>
    </xf>
    <xf numFmtId="3" fontId="90" fillId="0" borderId="0" xfId="93" applyNumberFormat="1" applyFont="1" applyFill="1" applyBorder="1" applyAlignment="1" applyProtection="1">
      <alignment horizontal="right"/>
      <protection locked="0"/>
    </xf>
    <xf numFmtId="167" fontId="90" fillId="0" borderId="0" xfId="93" applyNumberFormat="1" applyFont="1" applyFill="1" applyBorder="1" applyAlignment="1" applyProtection="1">
      <alignment horizontal="right"/>
      <protection locked="0"/>
    </xf>
    <xf numFmtId="167" fontId="90" fillId="0" borderId="0" xfId="93" quotePrefix="1" applyNumberFormat="1" applyFont="1" applyFill="1" applyBorder="1" applyAlignment="1" applyProtection="1">
      <alignment horizontal="left"/>
      <protection locked="0"/>
    </xf>
    <xf numFmtId="167" fontId="90" fillId="0" borderId="0" xfId="93" applyNumberFormat="1" applyFont="1" applyFill="1" applyBorder="1" applyAlignment="1" applyProtection="1">
      <alignment horizontal="left"/>
      <protection locked="0"/>
    </xf>
    <xf numFmtId="3" fontId="90" fillId="0" borderId="0" xfId="93" applyNumberFormat="1" applyFont="1" applyFill="1" applyBorder="1" applyAlignment="1" applyProtection="1">
      <alignment horizontal="right"/>
    </xf>
    <xf numFmtId="4" fontId="90" fillId="0" borderId="0" xfId="93" applyNumberFormat="1" applyFont="1" applyFill="1" applyBorder="1" applyAlignment="1" applyProtection="1">
      <alignment horizontal="right"/>
    </xf>
    <xf numFmtId="167" fontId="89" fillId="0" borderId="0" xfId="93" quotePrefix="1" applyNumberFormat="1" applyFont="1" applyBorder="1" applyAlignment="1" applyProtection="1">
      <alignment horizontal="left"/>
      <protection locked="0"/>
    </xf>
    <xf numFmtId="167" fontId="89" fillId="0" borderId="0" xfId="93" applyNumberFormat="1" applyFont="1" applyFill="1" applyBorder="1" applyAlignment="1" applyProtection="1">
      <alignment horizontal="left"/>
      <protection locked="0"/>
    </xf>
    <xf numFmtId="3" fontId="89" fillId="0" borderId="0" xfId="93" applyNumberFormat="1" applyFont="1" applyFill="1" applyBorder="1" applyAlignment="1" applyProtection="1">
      <alignment horizontal="right"/>
      <protection locked="0"/>
    </xf>
    <xf numFmtId="3" fontId="89" fillId="0" borderId="0" xfId="93" applyNumberFormat="1" applyFont="1" applyFill="1" applyBorder="1" applyAlignment="1" applyProtection="1">
      <alignment horizontal="right"/>
    </xf>
    <xf numFmtId="4" fontId="89" fillId="0" borderId="0" xfId="93" applyNumberFormat="1" applyFont="1" applyFill="1" applyBorder="1" applyAlignment="1" applyProtection="1">
      <alignment horizontal="right"/>
    </xf>
    <xf numFmtId="167" fontId="89" fillId="30" borderId="0" xfId="93" quotePrefix="1" applyNumberFormat="1" applyFont="1" applyFill="1" applyBorder="1" applyAlignment="1" applyProtection="1">
      <alignment horizontal="left"/>
      <protection locked="0"/>
    </xf>
    <xf numFmtId="167" fontId="89" fillId="30" borderId="0" xfId="93" applyNumberFormat="1" applyFont="1" applyFill="1" applyBorder="1" applyAlignment="1" applyProtection="1">
      <alignment horizontal="left"/>
      <protection locked="0"/>
    </xf>
    <xf numFmtId="0" fontId="90" fillId="0" borderId="0" xfId="61" applyFont="1"/>
    <xf numFmtId="167" fontId="89" fillId="0" borderId="0" xfId="93" quotePrefix="1" applyNumberFormat="1" applyFont="1" applyFill="1" applyBorder="1" applyAlignment="1" applyProtection="1">
      <alignment horizontal="left"/>
      <protection locked="0"/>
    </xf>
    <xf numFmtId="167" fontId="90" fillId="0" borderId="0" xfId="93" quotePrefix="1" applyNumberFormat="1" applyFont="1" applyBorder="1" applyAlignment="1" applyProtection="1">
      <alignment horizontal="left"/>
      <protection locked="0"/>
    </xf>
    <xf numFmtId="167" fontId="90" fillId="0" borderId="0" xfId="93" applyNumberFormat="1" applyFont="1" applyBorder="1" applyAlignment="1" applyProtection="1">
      <alignment horizontal="left"/>
      <protection locked="0"/>
    </xf>
    <xf numFmtId="167" fontId="89" fillId="0" borderId="0" xfId="93" applyNumberFormat="1" applyFont="1" applyBorder="1" applyAlignment="1" applyProtection="1">
      <alignment horizontal="left"/>
      <protection locked="0"/>
    </xf>
    <xf numFmtId="167" fontId="89" fillId="0" borderId="0" xfId="61" applyNumberFormat="1" applyFont="1" applyProtection="1">
      <protection locked="0"/>
    </xf>
    <xf numFmtId="167" fontId="89" fillId="0" borderId="0" xfId="93" applyNumberFormat="1" applyFont="1" applyFill="1" applyBorder="1" applyAlignment="1" applyProtection="1">
      <alignment horizontal="right"/>
    </xf>
    <xf numFmtId="167" fontId="89" fillId="0" borderId="0" xfId="93" quotePrefix="1" applyNumberFormat="1" applyFont="1" applyBorder="1" applyAlignment="1" applyProtection="1">
      <protection locked="0"/>
    </xf>
    <xf numFmtId="167" fontId="89" fillId="0" borderId="0" xfId="61" quotePrefix="1" applyNumberFormat="1" applyFont="1" applyAlignment="1" applyProtection="1">
      <alignment horizontal="left"/>
      <protection locked="0"/>
    </xf>
    <xf numFmtId="3" fontId="89" fillId="0" borderId="0" xfId="61" applyNumberFormat="1" applyFont="1"/>
    <xf numFmtId="167" fontId="89" fillId="0" borderId="0" xfId="0" applyNumberFormat="1" applyFont="1" applyAlignment="1" applyProtection="1">
      <alignment horizontal="left" indent="2"/>
      <protection locked="0"/>
    </xf>
    <xf numFmtId="167" fontId="90" fillId="0" borderId="0" xfId="61" applyNumberFormat="1" applyFont="1" applyProtection="1">
      <protection locked="0"/>
    </xf>
    <xf numFmtId="3" fontId="90" fillId="0" borderId="0" xfId="61" applyNumberFormat="1" applyFont="1" applyAlignment="1">
      <alignment horizontal="right"/>
    </xf>
    <xf numFmtId="3" fontId="90" fillId="0" borderId="0" xfId="61" applyNumberFormat="1" applyFont="1" applyAlignment="1" applyProtection="1">
      <alignment horizontal="right"/>
      <protection locked="0"/>
    </xf>
    <xf numFmtId="3" fontId="89" fillId="0" borderId="0" xfId="61" applyNumberFormat="1" applyFont="1" applyAlignment="1" applyProtection="1">
      <alignment horizontal="right"/>
      <protection locked="0"/>
    </xf>
    <xf numFmtId="167" fontId="89" fillId="0" borderId="0" xfId="61" applyNumberFormat="1" applyFont="1" applyAlignment="1" applyProtection="1">
      <alignment horizontal="right"/>
      <protection locked="0"/>
    </xf>
    <xf numFmtId="0" fontId="89" fillId="30" borderId="0" xfId="61" applyFont="1" applyFill="1"/>
    <xf numFmtId="167" fontId="89" fillId="30" borderId="0" xfId="61" applyNumberFormat="1" applyFont="1" applyFill="1" applyProtection="1">
      <protection locked="0"/>
    </xf>
    <xf numFmtId="3" fontId="89" fillId="30" borderId="0" xfId="61" applyNumberFormat="1" applyFont="1" applyFill="1" applyAlignment="1" applyProtection="1">
      <alignment horizontal="right"/>
      <protection locked="0"/>
    </xf>
    <xf numFmtId="3" fontId="89" fillId="30" borderId="0" xfId="93" applyNumberFormat="1" applyFont="1" applyFill="1" applyBorder="1" applyAlignment="1" applyProtection="1">
      <alignment horizontal="right"/>
    </xf>
    <xf numFmtId="167" fontId="89" fillId="30" borderId="0" xfId="61" applyNumberFormat="1" applyFont="1" applyFill="1" applyAlignment="1" applyProtection="1">
      <alignment horizontal="left" indent="2"/>
      <protection locked="0"/>
    </xf>
    <xf numFmtId="167" fontId="89" fillId="0" borderId="0" xfId="61" applyNumberFormat="1" applyFont="1" applyAlignment="1" applyProtection="1">
      <alignment horizontal="left" indent="2"/>
      <protection locked="0"/>
    </xf>
    <xf numFmtId="167" fontId="89" fillId="0" borderId="0" xfId="61" applyNumberFormat="1" applyFont="1" applyAlignment="1" applyProtection="1">
      <alignment horizontal="left" vertical="top" wrapText="1"/>
      <protection locked="0"/>
    </xf>
    <xf numFmtId="167" fontId="89" fillId="0" borderId="0" xfId="93" applyNumberFormat="1" applyFont="1" applyProtection="1">
      <protection locked="0"/>
    </xf>
    <xf numFmtId="167" fontId="90" fillId="0" borderId="0" xfId="93" applyNumberFormat="1" applyFont="1" applyProtection="1">
      <protection locked="0"/>
    </xf>
    <xf numFmtId="0" fontId="89" fillId="0" borderId="0" xfId="61" applyFont="1" applyAlignment="1">
      <alignment horizontal="center" vertical="center"/>
    </xf>
    <xf numFmtId="167" fontId="90" fillId="0" borderId="5" xfId="93" applyNumberFormat="1" applyFont="1" applyBorder="1" applyAlignment="1" applyProtection="1">
      <alignment horizontal="left"/>
      <protection locked="0"/>
    </xf>
    <xf numFmtId="167" fontId="90" fillId="0" borderId="5" xfId="61" applyNumberFormat="1" applyFont="1" applyBorder="1" applyProtection="1">
      <protection locked="0"/>
    </xf>
    <xf numFmtId="4" fontId="90" fillId="0" borderId="5" xfId="93" applyNumberFormat="1" applyFont="1" applyFill="1" applyBorder="1" applyAlignment="1" applyProtection="1">
      <alignment horizontal="right"/>
    </xf>
    <xf numFmtId="167" fontId="93" fillId="0" borderId="0" xfId="93" applyNumberFormat="1" applyFont="1" applyBorder="1" applyAlignment="1" applyProtection="1">
      <alignment horizontal="left"/>
      <protection locked="0"/>
    </xf>
    <xf numFmtId="167" fontId="93" fillId="0" borderId="0" xfId="61" applyNumberFormat="1" applyFont="1" applyProtection="1">
      <protection locked="0"/>
    </xf>
    <xf numFmtId="4" fontId="93" fillId="0" borderId="0" xfId="93" applyNumberFormat="1" applyFont="1" applyFill="1" applyBorder="1" applyAlignment="1" applyProtection="1">
      <alignment horizontal="right"/>
    </xf>
    <xf numFmtId="167" fontId="93" fillId="0" borderId="0" xfId="61" applyNumberFormat="1" applyFont="1" applyAlignment="1" applyProtection="1">
      <alignment horizontal="right"/>
      <protection locked="0"/>
    </xf>
    <xf numFmtId="167" fontId="89" fillId="0" borderId="0" xfId="61" applyNumberFormat="1" applyFont="1" applyAlignment="1" applyProtection="1">
      <alignment wrapText="1"/>
      <protection locked="0"/>
    </xf>
    <xf numFmtId="167" fontId="90" fillId="0" borderId="5" xfId="61" applyNumberFormat="1" applyFont="1" applyBorder="1" applyAlignment="1" applyProtection="1">
      <alignment horizontal="right"/>
      <protection locked="0"/>
    </xf>
    <xf numFmtId="4" fontId="90" fillId="0" borderId="0" xfId="93" applyNumberFormat="1" applyFont="1" applyBorder="1" applyAlignment="1" applyProtection="1">
      <alignment horizontal="left"/>
      <protection locked="0"/>
    </xf>
    <xf numFmtId="4" fontId="90" fillId="0" borderId="0" xfId="61" applyNumberFormat="1" applyFont="1" applyProtection="1">
      <protection locked="0"/>
    </xf>
    <xf numFmtId="4" fontId="91" fillId="0" borderId="5" xfId="93" applyNumberFormat="1" applyFont="1" applyBorder="1" applyAlignment="1" applyProtection="1">
      <alignment horizontal="left"/>
      <protection locked="0"/>
    </xf>
    <xf numFmtId="4" fontId="90" fillId="0" borderId="5" xfId="61" applyNumberFormat="1" applyFont="1" applyBorder="1" applyProtection="1">
      <protection locked="0"/>
    </xf>
    <xf numFmtId="167" fontId="90" fillId="0" borderId="5" xfId="93" applyNumberFormat="1" applyFont="1" applyFill="1" applyBorder="1" applyAlignment="1" applyProtection="1">
      <alignment horizontal="right"/>
      <protection locked="0"/>
    </xf>
    <xf numFmtId="167" fontId="91" fillId="0" borderId="5" xfId="93" applyNumberFormat="1" applyFont="1" applyBorder="1" applyAlignment="1" applyProtection="1">
      <alignment horizontal="left"/>
      <protection locked="0"/>
    </xf>
    <xf numFmtId="167" fontId="90" fillId="0" borderId="0" xfId="61" applyNumberFormat="1" applyFont="1" applyAlignment="1" applyProtection="1">
      <alignment horizontal="left" vertical="center"/>
      <protection locked="0"/>
    </xf>
    <xf numFmtId="167" fontId="90" fillId="0" borderId="0" xfId="61" applyNumberFormat="1" applyFont="1" applyAlignment="1" applyProtection="1">
      <alignment horizontal="center" vertical="center"/>
      <protection locked="0"/>
    </xf>
    <xf numFmtId="167" fontId="90" fillId="0" borderId="0" xfId="61" applyNumberFormat="1" applyFont="1" applyAlignment="1">
      <alignment horizontal="center" vertical="center" wrapText="1"/>
    </xf>
    <xf numFmtId="167" fontId="90" fillId="0" borderId="0" xfId="61" applyNumberFormat="1" applyFont="1" applyAlignment="1">
      <alignment horizontal="center" vertical="center"/>
    </xf>
    <xf numFmtId="0" fontId="81" fillId="0" borderId="0" xfId="120" applyFont="1"/>
    <xf numFmtId="0" fontId="81" fillId="0" borderId="0" xfId="120" applyFont="1" applyAlignment="1">
      <alignment wrapText="1"/>
    </xf>
    <xf numFmtId="185" fontId="81" fillId="0" borderId="0" xfId="120" applyNumberFormat="1" applyFont="1"/>
    <xf numFmtId="0" fontId="97" fillId="28" borderId="28" xfId="120" applyFont="1" applyFill="1" applyBorder="1" applyAlignment="1">
      <alignment horizontal="center" vertical="center" wrapText="1"/>
    </xf>
    <xf numFmtId="0" fontId="97" fillId="28" borderId="29" xfId="120" applyFont="1" applyFill="1" applyBorder="1" applyAlignment="1">
      <alignment horizontal="center" vertical="center" wrapText="1"/>
    </xf>
    <xf numFmtId="0" fontId="81" fillId="0" borderId="0" xfId="120" applyFont="1" applyAlignment="1">
      <alignment horizontal="center" vertical="center"/>
    </xf>
    <xf numFmtId="0" fontId="81" fillId="0" borderId="0" xfId="120" applyFont="1" applyAlignment="1">
      <alignment vertical="top"/>
    </xf>
    <xf numFmtId="0" fontId="98" fillId="0" borderId="0" xfId="120" applyFont="1" applyAlignment="1">
      <alignment vertical="top"/>
    </xf>
    <xf numFmtId="8" fontId="81" fillId="0" borderId="0" xfId="120" applyNumberFormat="1" applyFont="1" applyAlignment="1">
      <alignment horizontal="right"/>
    </xf>
    <xf numFmtId="0" fontId="99" fillId="0" borderId="0" xfId="120" applyFont="1" applyAlignment="1">
      <alignment vertical="top" wrapText="1"/>
    </xf>
    <xf numFmtId="167" fontId="100" fillId="0" borderId="0" xfId="120" applyNumberFormat="1" applyFont="1" applyAlignment="1">
      <alignment vertical="top"/>
    </xf>
    <xf numFmtId="4" fontId="53" fillId="0" borderId="0" xfId="111" applyFont="1" applyFill="1" applyBorder="1" applyAlignment="1">
      <alignment horizontal="right" vertical="center"/>
    </xf>
    <xf numFmtId="167" fontId="18" fillId="0" borderId="0" xfId="0" applyNumberFormat="1" applyFont="1" applyProtection="1">
      <protection locked="0"/>
    </xf>
    <xf numFmtId="4" fontId="49" fillId="0" borderId="0" xfId="111" applyFont="1" applyAlignment="1">
      <alignment vertical="center"/>
    </xf>
    <xf numFmtId="4" fontId="89" fillId="0" borderId="0" xfId="111" applyFont="1"/>
    <xf numFmtId="0" fontId="99" fillId="0" borderId="0" xfId="120" applyFont="1" applyAlignment="1">
      <alignment vertical="center" wrapText="1"/>
    </xf>
    <xf numFmtId="0" fontId="81" fillId="0" borderId="0" xfId="120" applyFont="1" applyAlignment="1">
      <alignment vertical="center"/>
    </xf>
    <xf numFmtId="0" fontId="80" fillId="28" borderId="32" xfId="120" applyFont="1" applyFill="1" applyBorder="1" applyAlignment="1">
      <alignment horizontal="center" vertical="center" wrapText="1"/>
    </xf>
    <xf numFmtId="9" fontId="82" fillId="28" borderId="28" xfId="75" applyFont="1" applyFill="1" applyBorder="1" applyAlignment="1">
      <alignment horizontal="center" vertical="center" wrapText="1"/>
    </xf>
    <xf numFmtId="9" fontId="82" fillId="28" borderId="29" xfId="75" applyFont="1" applyFill="1" applyBorder="1" applyAlignment="1">
      <alignment horizontal="center" vertical="center" wrapText="1"/>
    </xf>
    <xf numFmtId="186" fontId="101" fillId="0" borderId="5" xfId="120" applyNumberFormat="1" applyFont="1" applyBorder="1" applyAlignment="1">
      <alignment vertical="center"/>
    </xf>
    <xf numFmtId="167" fontId="102" fillId="26" borderId="16" xfId="94" applyNumberFormat="1" applyFont="1" applyFill="1" applyBorder="1" applyAlignment="1" applyProtection="1">
      <alignment horizontal="center" vertical="center"/>
      <protection locked="0"/>
    </xf>
    <xf numFmtId="167" fontId="102" fillId="26" borderId="25" xfId="91" applyNumberFormat="1" applyFont="1" applyFill="1" applyBorder="1" applyAlignment="1" applyProtection="1">
      <alignment horizontal="center" vertical="center" wrapText="1"/>
      <protection locked="0"/>
    </xf>
    <xf numFmtId="167" fontId="102" fillId="26" borderId="26" xfId="91" applyNumberFormat="1" applyFont="1" applyFill="1" applyBorder="1" applyAlignment="1" applyProtection="1">
      <alignment horizontal="center" vertical="center" wrapText="1"/>
      <protection locked="0"/>
    </xf>
    <xf numFmtId="167" fontId="87" fillId="0" borderId="0" xfId="94" applyNumberFormat="1" applyFont="1" applyFill="1" applyBorder="1" applyAlignment="1" applyProtection="1">
      <protection locked="0"/>
    </xf>
    <xf numFmtId="167" fontId="87" fillId="0" borderId="0" xfId="94" applyNumberFormat="1" applyFont="1" applyFill="1" applyBorder="1" applyAlignment="1" applyProtection="1">
      <alignment horizontal="left" indent="3"/>
      <protection locked="0"/>
    </xf>
    <xf numFmtId="167" fontId="103" fillId="29" borderId="0" xfId="94" applyNumberFormat="1" applyFont="1" applyFill="1" applyBorder="1" applyAlignment="1" applyProtection="1">
      <protection locked="0"/>
    </xf>
    <xf numFmtId="167" fontId="103" fillId="0" borderId="0" xfId="94" applyNumberFormat="1" applyFont="1" applyFill="1" applyBorder="1" applyAlignment="1" applyProtection="1">
      <protection locked="0"/>
    </xf>
    <xf numFmtId="167" fontId="103" fillId="29" borderId="0" xfId="94" applyNumberFormat="1" applyFont="1" applyFill="1" applyBorder="1" applyAlignment="1" applyProtection="1">
      <alignment vertical="center"/>
      <protection locked="0"/>
    </xf>
    <xf numFmtId="176" fontId="103" fillId="29" borderId="0" xfId="94" applyNumberFormat="1" applyFont="1" applyFill="1" applyBorder="1" applyAlignment="1" applyProtection="1">
      <alignment horizontal="right"/>
      <protection locked="0"/>
    </xf>
    <xf numFmtId="167" fontId="103" fillId="0" borderId="0" xfId="94" applyNumberFormat="1" applyFont="1" applyFill="1" applyBorder="1" applyAlignment="1" applyProtection="1">
      <alignment vertical="center"/>
      <protection locked="0"/>
    </xf>
    <xf numFmtId="176" fontId="103" fillId="0" borderId="0" xfId="94" applyNumberFormat="1" applyFont="1" applyFill="1" applyBorder="1" applyAlignment="1" applyProtection="1">
      <alignment horizontal="right"/>
      <protection locked="0"/>
    </xf>
    <xf numFmtId="4" fontId="85" fillId="0" borderId="0" xfId="94" applyNumberFormat="1" applyFont="1" applyBorder="1" applyAlignment="1" applyProtection="1">
      <alignment horizontal="right"/>
      <protection locked="0"/>
    </xf>
    <xf numFmtId="0" fontId="101" fillId="0" borderId="5" xfId="120" applyFont="1" applyBorder="1" applyAlignment="1">
      <alignment horizontal="center" vertical="center"/>
    </xf>
    <xf numFmtId="167" fontId="53" fillId="0" borderId="5" xfId="91" applyNumberFormat="1" applyFont="1" applyFill="1" applyBorder="1" applyAlignment="1" applyProtection="1">
      <alignment horizontal="left"/>
      <protection locked="0"/>
    </xf>
    <xf numFmtId="176" fontId="53" fillId="0" borderId="0" xfId="91" quotePrefix="1" applyNumberFormat="1" applyFont="1" applyFill="1" applyBorder="1" applyAlignment="1" applyProtection="1">
      <alignment horizontal="right"/>
    </xf>
    <xf numFmtId="0" fontId="14" fillId="0" borderId="0" xfId="131"/>
    <xf numFmtId="3" fontId="0" fillId="0" borderId="0" xfId="111" applyNumberFormat="1" applyFont="1"/>
    <xf numFmtId="0" fontId="88" fillId="0" borderId="0" xfId="131" applyFont="1"/>
    <xf numFmtId="0" fontId="81" fillId="0" borderId="0" xfId="111" applyNumberFormat="1" applyFont="1" applyFill="1" applyBorder="1"/>
    <xf numFmtId="0" fontId="81" fillId="0" borderId="0" xfId="111" applyNumberFormat="1" applyFont="1" applyFill="1" applyBorder="1" applyAlignment="1">
      <alignment horizontal="center" vertical="center"/>
    </xf>
    <xf numFmtId="0" fontId="0" fillId="0" borderId="0" xfId="111" applyNumberFormat="1" applyFont="1"/>
    <xf numFmtId="0" fontId="98" fillId="0" borderId="0" xfId="111" applyNumberFormat="1" applyFont="1" applyFill="1" applyBorder="1" applyAlignment="1">
      <alignment vertical="top"/>
    </xf>
    <xf numFmtId="175" fontId="54" fillId="0" borderId="0" xfId="90" quotePrefix="1" applyNumberFormat="1" applyFont="1" applyBorder="1" applyAlignment="1">
      <alignment vertical="center" wrapText="1"/>
    </xf>
    <xf numFmtId="167" fontId="53" fillId="0" borderId="5" xfId="91" applyNumberFormat="1" applyFont="1" applyFill="1" applyBorder="1" applyAlignment="1" applyProtection="1">
      <alignment horizontal="right"/>
      <protection locked="0"/>
    </xf>
    <xf numFmtId="167" fontId="69" fillId="26" borderId="31" xfId="91" applyNumberFormat="1" applyFont="1" applyFill="1" applyBorder="1" applyAlignment="1" applyProtection="1">
      <alignment horizontal="center" vertical="center" wrapText="1"/>
      <protection locked="0"/>
    </xf>
    <xf numFmtId="167" fontId="53" fillId="0" borderId="0" xfId="91" applyNumberFormat="1" applyFont="1" applyFill="1" applyBorder="1" applyAlignment="1" applyProtection="1">
      <alignment horizontal="left" indent="1"/>
      <protection locked="0"/>
    </xf>
    <xf numFmtId="4" fontId="53" fillId="0" borderId="0" xfId="91" applyNumberFormat="1" applyFont="1" applyFill="1" applyBorder="1" applyAlignment="1" applyProtection="1">
      <alignment horizontal="left" indent="1"/>
      <protection locked="0"/>
    </xf>
    <xf numFmtId="0" fontId="49" fillId="0" borderId="0" xfId="0" applyFont="1" applyAlignment="1">
      <alignment horizontal="left" indent="1"/>
    </xf>
    <xf numFmtId="167" fontId="49" fillId="0" borderId="0" xfId="0" quotePrefix="1" applyNumberFormat="1" applyFont="1" applyAlignment="1" applyProtection="1">
      <alignment horizontal="left" indent="2"/>
      <protection locked="0"/>
    </xf>
    <xf numFmtId="167" fontId="49" fillId="0" borderId="0" xfId="0" applyNumberFormat="1" applyFont="1" applyAlignment="1" applyProtection="1">
      <alignment horizontal="left" indent="2"/>
      <protection locked="0"/>
    </xf>
    <xf numFmtId="167" fontId="109" fillId="0" borderId="0" xfId="61" applyNumberFormat="1" applyFont="1" applyProtection="1">
      <protection locked="0"/>
    </xf>
    <xf numFmtId="3" fontId="90" fillId="30" borderId="0" xfId="61" applyNumberFormat="1" applyFont="1" applyFill="1" applyAlignment="1" applyProtection="1">
      <alignment horizontal="right"/>
      <protection locked="0"/>
    </xf>
    <xf numFmtId="4" fontId="54" fillId="0" borderId="5" xfId="92" applyNumberFormat="1" applyFont="1" applyBorder="1" applyAlignment="1" applyProtection="1">
      <alignment horizontal="right"/>
      <protection locked="0"/>
    </xf>
    <xf numFmtId="0" fontId="107" fillId="0" borderId="0" xfId="0" applyFont="1" applyAlignment="1">
      <alignment vertical="top" wrapText="1"/>
    </xf>
    <xf numFmtId="0" fontId="111" fillId="0" borderId="0" xfId="0" applyFont="1" applyAlignment="1">
      <alignment vertical="center" wrapText="1"/>
    </xf>
    <xf numFmtId="167" fontId="100" fillId="0" borderId="0" xfId="120" applyNumberFormat="1" applyFont="1" applyAlignment="1">
      <alignment vertical="center"/>
    </xf>
    <xf numFmtId="0" fontId="114" fillId="0" borderId="0" xfId="61" applyFont="1"/>
    <xf numFmtId="49" fontId="114" fillId="0" borderId="0" xfId="61" applyNumberFormat="1" applyFont="1"/>
    <xf numFmtId="0" fontId="107" fillId="0" borderId="0" xfId="0" applyFont="1" applyAlignment="1">
      <alignment vertical="top"/>
    </xf>
    <xf numFmtId="176" fontId="53" fillId="0" borderId="5" xfId="91" applyNumberFormat="1" applyFont="1" applyFill="1" applyBorder="1" applyAlignment="1" applyProtection="1">
      <alignment horizontal="right"/>
      <protection locked="0"/>
    </xf>
    <xf numFmtId="167" fontId="81" fillId="30" borderId="0" xfId="0" applyNumberFormat="1" applyFont="1" applyFill="1" applyAlignment="1">
      <alignment vertical="top"/>
    </xf>
    <xf numFmtId="167" fontId="90" fillId="27" borderId="20" xfId="93" applyNumberFormat="1" applyFont="1" applyFill="1" applyBorder="1" applyAlignment="1" applyProtection="1">
      <alignment horizontal="center" vertical="center" wrapText="1"/>
      <protection locked="0"/>
    </xf>
    <xf numFmtId="175" fontId="54" fillId="0" borderId="18" xfId="90" applyNumberFormat="1" applyFont="1" applyBorder="1" applyAlignment="1">
      <alignment vertical="center" wrapText="1"/>
    </xf>
    <xf numFmtId="167" fontId="52" fillId="0" borderId="0" xfId="91" quotePrefix="1" applyNumberFormat="1" applyFont="1" applyFill="1" applyBorder="1" applyAlignment="1" applyProtection="1">
      <alignment horizontal="left" indent="1"/>
      <protection locked="0"/>
    </xf>
    <xf numFmtId="0" fontId="86" fillId="0" borderId="0" xfId="61" applyFont="1"/>
    <xf numFmtId="0" fontId="99" fillId="0" borderId="0" xfId="120" applyFont="1" applyAlignment="1">
      <alignment horizontal="left" vertical="top" wrapText="1"/>
    </xf>
    <xf numFmtId="0" fontId="85" fillId="0" borderId="0" xfId="120" applyFont="1" applyAlignment="1">
      <alignment horizontal="left" vertical="top"/>
    </xf>
    <xf numFmtId="0" fontId="81" fillId="30" borderId="0" xfId="0" applyFont="1" applyFill="1" applyAlignment="1">
      <alignment horizontal="left" vertical="top" indent="2"/>
    </xf>
    <xf numFmtId="0" fontId="83" fillId="30" borderId="7" xfId="0" applyFont="1" applyFill="1" applyBorder="1" applyAlignment="1">
      <alignment horizontal="left" vertical="top"/>
    </xf>
    <xf numFmtId="167" fontId="83" fillId="0" borderId="7" xfId="0" applyNumberFormat="1" applyFont="1" applyBorder="1" applyAlignment="1">
      <alignment vertical="top"/>
    </xf>
    <xf numFmtId="0" fontId="82" fillId="28" borderId="33" xfId="0" applyFont="1" applyFill="1" applyBorder="1" applyAlignment="1">
      <alignment horizontal="center" vertical="center"/>
    </xf>
    <xf numFmtId="0" fontId="82" fillId="28" borderId="36" xfId="0" applyFont="1" applyFill="1" applyBorder="1" applyAlignment="1">
      <alignment horizontal="center" vertical="center" wrapText="1"/>
    </xf>
    <xf numFmtId="0" fontId="83" fillId="30" borderId="7" xfId="0" applyFont="1" applyFill="1" applyBorder="1" applyAlignment="1">
      <alignment horizontal="left" vertical="top" indent="2"/>
    </xf>
    <xf numFmtId="167" fontId="83" fillId="30" borderId="7" xfId="0" applyNumberFormat="1" applyFont="1" applyFill="1" applyBorder="1" applyAlignment="1">
      <alignment vertical="top"/>
    </xf>
    <xf numFmtId="49" fontId="114" fillId="0" borderId="0" xfId="61" applyNumberFormat="1" applyFont="1" applyAlignment="1">
      <alignment vertical="center"/>
    </xf>
    <xf numFmtId="0" fontId="117" fillId="0" borderId="0" xfId="0" applyFont="1" applyAlignment="1">
      <alignment horizontal="left" vertical="top" indent="1"/>
    </xf>
    <xf numFmtId="0" fontId="83" fillId="0" borderId="7" xfId="0" applyFont="1" applyBorder="1" applyAlignment="1">
      <alignment horizontal="left" vertical="top"/>
    </xf>
    <xf numFmtId="0" fontId="81" fillId="0" borderId="0" xfId="0" applyFont="1" applyAlignment="1">
      <alignment horizontal="left" vertical="top" indent="2"/>
    </xf>
    <xf numFmtId="167" fontId="103" fillId="30" borderId="0" xfId="94" applyNumberFormat="1" applyFont="1" applyFill="1" applyBorder="1" applyAlignment="1" applyProtection="1">
      <alignment vertical="center"/>
      <protection locked="0"/>
    </xf>
    <xf numFmtId="176" fontId="103" fillId="30" borderId="0" xfId="94" applyNumberFormat="1" applyFont="1" applyFill="1" applyBorder="1" applyAlignment="1" applyProtection="1">
      <alignment horizontal="right"/>
      <protection locked="0"/>
    </xf>
    <xf numFmtId="0" fontId="49" fillId="30" borderId="0" xfId="0" applyFont="1" applyFill="1" applyAlignment="1">
      <alignment vertical="center"/>
    </xf>
    <xf numFmtId="4" fontId="49" fillId="30" borderId="0" xfId="117" applyFont="1" applyFill="1" applyAlignment="1">
      <alignment vertical="center"/>
    </xf>
    <xf numFmtId="0" fontId="49" fillId="0" borderId="18" xfId="0" applyFont="1" applyBorder="1" applyAlignment="1">
      <alignment vertical="center"/>
    </xf>
    <xf numFmtId="0" fontId="81" fillId="0" borderId="0" xfId="120" applyFont="1" applyAlignment="1">
      <alignment horizontal="center" wrapText="1"/>
    </xf>
    <xf numFmtId="0" fontId="0" fillId="0" borderId="0" xfId="0" applyAlignment="1">
      <alignment horizontal="center"/>
    </xf>
    <xf numFmtId="0" fontId="99" fillId="0" borderId="0" xfId="120" applyFont="1" applyAlignment="1">
      <alignment horizontal="center" vertical="top" wrapText="1"/>
    </xf>
    <xf numFmtId="0" fontId="99" fillId="0" borderId="0" xfId="120" applyFont="1" applyAlignment="1">
      <alignment horizontal="center" vertical="center" wrapText="1"/>
    </xf>
    <xf numFmtId="4" fontId="90" fillId="27" borderId="0" xfId="93" applyNumberFormat="1" applyFont="1" applyFill="1" applyBorder="1" applyAlignment="1" applyProtection="1">
      <alignment horizontal="center" vertical="center"/>
      <protection locked="0"/>
    </xf>
    <xf numFmtId="167" fontId="90" fillId="0" borderId="0" xfId="61" applyNumberFormat="1" applyFont="1" applyAlignment="1" applyProtection="1">
      <alignment horizontal="right"/>
      <protection locked="0"/>
    </xf>
    <xf numFmtId="176" fontId="53" fillId="31" borderId="0" xfId="91" applyNumberFormat="1" applyFont="1" applyFill="1" applyBorder="1" applyAlignment="1" applyProtection="1">
      <alignment horizontal="right"/>
      <protection locked="0"/>
    </xf>
    <xf numFmtId="189" fontId="70" fillId="0" borderId="0" xfId="66" applyNumberFormat="1"/>
    <xf numFmtId="0" fontId="99" fillId="31" borderId="0" xfId="120" applyFont="1" applyFill="1" applyAlignment="1">
      <alignment horizontal="center" vertical="top" wrapText="1"/>
    </xf>
    <xf numFmtId="0" fontId="99" fillId="31" borderId="0" xfId="120" applyFont="1" applyFill="1" applyAlignment="1">
      <alignment vertical="top" wrapText="1"/>
    </xf>
    <xf numFmtId="167" fontId="100" fillId="31" borderId="0" xfId="120" applyNumberFormat="1" applyFont="1" applyFill="1" applyAlignment="1">
      <alignment vertical="top"/>
    </xf>
    <xf numFmtId="0" fontId="81" fillId="31" borderId="0" xfId="111" applyNumberFormat="1" applyFont="1" applyFill="1" applyBorder="1" applyAlignment="1">
      <alignment horizontal="center" vertical="center"/>
    </xf>
    <xf numFmtId="0" fontId="81" fillId="31" borderId="0" xfId="120" applyFont="1" applyFill="1" applyAlignment="1">
      <alignment vertical="center"/>
    </xf>
    <xf numFmtId="0" fontId="81" fillId="30" borderId="0" xfId="120" applyFont="1" applyFill="1" applyAlignment="1">
      <alignment vertical="top"/>
    </xf>
    <xf numFmtId="0" fontId="99" fillId="30" borderId="0" xfId="120" applyFont="1" applyFill="1" applyAlignment="1">
      <alignment horizontal="center" vertical="top" wrapText="1"/>
    </xf>
    <xf numFmtId="0" fontId="99" fillId="30" borderId="0" xfId="120" applyFont="1" applyFill="1" applyAlignment="1">
      <alignment vertical="top" wrapText="1"/>
    </xf>
    <xf numFmtId="167" fontId="100" fillId="30" borderId="0" xfId="120" applyNumberFormat="1" applyFont="1" applyFill="1" applyAlignment="1">
      <alignment vertical="top"/>
    </xf>
    <xf numFmtId="0" fontId="81" fillId="30" borderId="0" xfId="111" applyNumberFormat="1" applyFont="1" applyFill="1" applyBorder="1" applyAlignment="1">
      <alignment horizontal="center" vertical="center"/>
    </xf>
    <xf numFmtId="0" fontId="81" fillId="30" borderId="0" xfId="120" applyFont="1" applyFill="1" applyAlignment="1">
      <alignment vertical="center"/>
    </xf>
    <xf numFmtId="190" fontId="51" fillId="0" borderId="0" xfId="0" applyNumberFormat="1" applyFont="1"/>
    <xf numFmtId="168" fontId="81" fillId="30" borderId="0" xfId="120" applyNumberFormat="1" applyFont="1" applyFill="1" applyAlignment="1">
      <alignment vertical="center"/>
    </xf>
    <xf numFmtId="167" fontId="81" fillId="0" borderId="0" xfId="120" applyNumberFormat="1" applyFont="1" applyAlignment="1">
      <alignment horizontal="center" vertical="center"/>
    </xf>
    <xf numFmtId="3" fontId="81" fillId="32" borderId="0" xfId="111" applyNumberFormat="1" applyFont="1" applyFill="1"/>
    <xf numFmtId="3" fontId="95" fillId="0" borderId="0" xfId="111" applyNumberFormat="1" applyFont="1" applyAlignment="1">
      <alignment horizontal="left"/>
    </xf>
    <xf numFmtId="3" fontId="81" fillId="30" borderId="0" xfId="111" applyNumberFormat="1" applyFont="1" applyFill="1"/>
    <xf numFmtId="3" fontId="95" fillId="0" borderId="0" xfId="111" applyNumberFormat="1" applyFont="1" applyBorder="1" applyAlignment="1">
      <alignment horizontal="left"/>
    </xf>
    <xf numFmtId="3" fontId="81" fillId="30" borderId="0" xfId="111" applyNumberFormat="1" applyFont="1" applyFill="1" applyBorder="1"/>
    <xf numFmtId="3" fontId="81" fillId="32" borderId="0" xfId="111" applyNumberFormat="1" applyFont="1" applyFill="1" applyBorder="1"/>
    <xf numFmtId="3" fontId="0" fillId="0" borderId="5" xfId="111" applyNumberFormat="1" applyFont="1" applyBorder="1"/>
    <xf numFmtId="167" fontId="18" fillId="30" borderId="0" xfId="0" applyNumberFormat="1" applyFont="1" applyFill="1" applyProtection="1">
      <protection locked="0"/>
    </xf>
    <xf numFmtId="167" fontId="31" fillId="0" borderId="0" xfId="91" applyNumberFormat="1" applyFont="1" applyFill="1" applyBorder="1" applyAlignment="1" applyProtection="1">
      <alignment horizontal="left"/>
      <protection locked="0"/>
    </xf>
    <xf numFmtId="0" fontId="18" fillId="0" borderId="0" xfId="210"/>
    <xf numFmtId="167" fontId="100" fillId="0" borderId="0" xfId="210" applyNumberFormat="1" applyFont="1" applyProtection="1">
      <protection locked="0"/>
    </xf>
    <xf numFmtId="167" fontId="49" fillId="0" borderId="0" xfId="210" applyNumberFormat="1" applyFont="1" applyAlignment="1" applyProtection="1">
      <alignment horizontal="left" indent="2"/>
      <protection locked="0"/>
    </xf>
    <xf numFmtId="3" fontId="109" fillId="0" borderId="0" xfId="61" applyNumberFormat="1" applyFont="1" applyAlignment="1" applyProtection="1">
      <alignment horizontal="right"/>
      <protection locked="0"/>
    </xf>
    <xf numFmtId="3" fontId="85" fillId="0" borderId="0" xfId="61" applyNumberFormat="1" applyFont="1" applyAlignment="1" applyProtection="1">
      <alignment horizontal="right"/>
      <protection locked="0"/>
    </xf>
    <xf numFmtId="3" fontId="89" fillId="0" borderId="0" xfId="61" applyNumberFormat="1" applyFont="1" applyAlignment="1">
      <alignment horizontal="center" vertical="center"/>
    </xf>
    <xf numFmtId="167" fontId="90" fillId="0" borderId="0" xfId="93" applyNumberFormat="1" applyFont="1" applyFill="1" applyProtection="1">
      <protection locked="0"/>
    </xf>
    <xf numFmtId="167" fontId="89" fillId="0" borderId="0" xfId="93" applyNumberFormat="1" applyFont="1" applyFill="1" applyProtection="1">
      <protection locked="0"/>
    </xf>
    <xf numFmtId="175" fontId="49" fillId="0" borderId="5" xfId="89" applyNumberFormat="1" applyFont="1" applyFill="1" applyBorder="1" applyAlignment="1">
      <alignment vertical="center"/>
    </xf>
    <xf numFmtId="167" fontId="65" fillId="30" borderId="0" xfId="0" applyNumberFormat="1" applyFont="1" applyFill="1"/>
    <xf numFmtId="3" fontId="85" fillId="30" borderId="0" xfId="66" applyNumberFormat="1" applyFont="1" applyFill="1" applyAlignment="1">
      <alignment vertical="center"/>
    </xf>
    <xf numFmtId="3" fontId="85" fillId="30" borderId="5" xfId="66" applyNumberFormat="1" applyFont="1" applyFill="1" applyBorder="1" applyAlignment="1">
      <alignment vertical="center"/>
    </xf>
    <xf numFmtId="0" fontId="85" fillId="30" borderId="0" xfId="0" applyFont="1" applyFill="1"/>
    <xf numFmtId="180" fontId="86" fillId="30" borderId="0" xfId="0" applyNumberFormat="1" applyFont="1" applyFill="1"/>
    <xf numFmtId="3" fontId="52" fillId="33" borderId="0" xfId="91" applyNumberFormat="1" applyFont="1" applyFill="1" applyBorder="1" applyAlignment="1" applyProtection="1">
      <alignment vertical="center"/>
      <protection locked="0"/>
    </xf>
    <xf numFmtId="167" fontId="52" fillId="33" borderId="0" xfId="91" applyNumberFormat="1" applyFont="1" applyFill="1" applyBorder="1" applyAlignment="1" applyProtection="1">
      <alignment vertical="center"/>
      <protection locked="0"/>
    </xf>
    <xf numFmtId="180" fontId="52" fillId="33" borderId="0" xfId="91" applyNumberFormat="1" applyFont="1" applyFill="1" applyBorder="1" applyAlignment="1" applyProtection="1">
      <alignment vertical="center"/>
      <protection locked="0"/>
    </xf>
    <xf numFmtId="176" fontId="87" fillId="30" borderId="0" xfId="94" applyNumberFormat="1" applyFont="1" applyFill="1" applyBorder="1" applyAlignment="1" applyProtection="1">
      <alignment horizontal="right"/>
      <protection locked="0"/>
    </xf>
    <xf numFmtId="43" fontId="49" fillId="0" borderId="0" xfId="0" applyNumberFormat="1" applyFont="1" applyAlignment="1">
      <alignment vertical="center"/>
    </xf>
    <xf numFmtId="3" fontId="85" fillId="30" borderId="0" xfId="0" applyNumberFormat="1" applyFont="1" applyFill="1"/>
    <xf numFmtId="4" fontId="85" fillId="30" borderId="0" xfId="0" applyNumberFormat="1" applyFont="1" applyFill="1"/>
    <xf numFmtId="180" fontId="85" fillId="30" borderId="0" xfId="0" applyNumberFormat="1" applyFont="1" applyFill="1"/>
    <xf numFmtId="0" fontId="85" fillId="30" borderId="0" xfId="66" applyFont="1" applyFill="1" applyAlignment="1">
      <alignment vertical="center"/>
    </xf>
    <xf numFmtId="0" fontId="86" fillId="30" borderId="0" xfId="66" applyFont="1" applyFill="1"/>
    <xf numFmtId="3" fontId="86" fillId="30" borderId="0" xfId="66" applyNumberFormat="1" applyFont="1" applyFill="1"/>
    <xf numFmtId="0" fontId="85" fillId="30" borderId="0" xfId="66" quotePrefix="1" applyFont="1" applyFill="1" applyAlignment="1">
      <alignment vertical="center" wrapText="1"/>
    </xf>
    <xf numFmtId="0" fontId="85" fillId="30" borderId="5" xfId="66" applyFont="1" applyFill="1" applyBorder="1" applyAlignment="1">
      <alignment vertical="center"/>
    </xf>
    <xf numFmtId="0" fontId="85" fillId="30" borderId="5" xfId="66" quotePrefix="1" applyFont="1" applyFill="1" applyBorder="1" applyAlignment="1">
      <alignment vertical="center"/>
    </xf>
    <xf numFmtId="43" fontId="49" fillId="0" borderId="0" xfId="75" applyNumberFormat="1" applyFont="1"/>
    <xf numFmtId="4" fontId="14" fillId="0" borderId="0" xfId="131" applyNumberFormat="1"/>
    <xf numFmtId="43" fontId="14" fillId="0" borderId="0" xfId="131" applyNumberFormat="1"/>
    <xf numFmtId="0" fontId="49" fillId="0" borderId="18" xfId="0" applyFont="1" applyBorder="1" applyAlignment="1">
      <alignment vertical="center" wrapText="1"/>
    </xf>
    <xf numFmtId="189" fontId="58" fillId="0" borderId="0" xfId="66" applyNumberFormat="1" applyFont="1" applyAlignment="1">
      <alignment horizontal="left" wrapText="1"/>
    </xf>
    <xf numFmtId="0" fontId="51" fillId="34" borderId="0" xfId="0" applyFont="1" applyFill="1"/>
    <xf numFmtId="167" fontId="90" fillId="0" borderId="19" xfId="93" applyNumberFormat="1" applyFont="1" applyFill="1" applyBorder="1" applyAlignment="1" applyProtection="1">
      <alignment horizontal="center" vertical="center" wrapText="1"/>
      <protection locked="0"/>
    </xf>
    <xf numFmtId="167" fontId="90" fillId="0" borderId="7" xfId="93" applyNumberFormat="1" applyFont="1" applyFill="1" applyBorder="1" applyAlignment="1" applyProtection="1">
      <alignment horizontal="center" vertical="center" wrapText="1"/>
      <protection locked="0"/>
    </xf>
    <xf numFmtId="0" fontId="123" fillId="34" borderId="0" xfId="0" applyFont="1" applyFill="1" applyAlignment="1">
      <alignment vertical="top"/>
    </xf>
    <xf numFmtId="0" fontId="94" fillId="30" borderId="0" xfId="210" applyFont="1" applyFill="1" applyAlignment="1">
      <alignment vertical="top"/>
    </xf>
    <xf numFmtId="0" fontId="18" fillId="30" borderId="0" xfId="210" applyFill="1" applyAlignment="1">
      <alignment vertical="top"/>
    </xf>
    <xf numFmtId="0" fontId="18" fillId="0" borderId="0" xfId="210" applyAlignment="1">
      <alignment vertical="top"/>
    </xf>
    <xf numFmtId="0" fontId="18" fillId="30" borderId="0" xfId="210" applyFill="1"/>
    <xf numFmtId="0" fontId="125" fillId="30" borderId="0" xfId="210" applyFont="1" applyFill="1"/>
    <xf numFmtId="0" fontId="126" fillId="36" borderId="39" xfId="210" applyFont="1" applyFill="1" applyBorder="1" applyAlignment="1">
      <alignment horizontal="center" wrapText="1"/>
    </xf>
    <xf numFmtId="0" fontId="126" fillId="35" borderId="39" xfId="210" applyFont="1" applyFill="1" applyBorder="1" applyAlignment="1">
      <alignment horizontal="center" wrapText="1"/>
    </xf>
    <xf numFmtId="0" fontId="126" fillId="36" borderId="41" xfId="210" applyFont="1" applyFill="1" applyBorder="1" applyAlignment="1">
      <alignment horizontal="center" vertical="top" wrapText="1"/>
    </xf>
    <xf numFmtId="0" fontId="126" fillId="35" borderId="41" xfId="210" applyFont="1" applyFill="1" applyBorder="1" applyAlignment="1">
      <alignment horizontal="center" vertical="top" wrapText="1"/>
    </xf>
    <xf numFmtId="0" fontId="125" fillId="30" borderId="39" xfId="210" applyFont="1" applyFill="1" applyBorder="1"/>
    <xf numFmtId="3" fontId="18" fillId="30" borderId="39" xfId="210" applyNumberFormat="1" applyFill="1" applyBorder="1"/>
    <xf numFmtId="10" fontId="0" fillId="30" borderId="0" xfId="75" applyNumberFormat="1" applyFont="1" applyFill="1"/>
    <xf numFmtId="0" fontId="125" fillId="30" borderId="41" xfId="210" applyFont="1" applyFill="1" applyBorder="1"/>
    <xf numFmtId="3" fontId="18" fillId="30" borderId="41" xfId="210" applyNumberFormat="1" applyFill="1" applyBorder="1"/>
    <xf numFmtId="0" fontId="126" fillId="35" borderId="42" xfId="210" applyFont="1" applyFill="1" applyBorder="1" applyAlignment="1">
      <alignment horizontal="center" vertical="center"/>
    </xf>
    <xf numFmtId="3" fontId="126" fillId="35" borderId="42" xfId="210" applyNumberFormat="1" applyFont="1" applyFill="1" applyBorder="1" applyAlignment="1">
      <alignment vertical="center"/>
    </xf>
    <xf numFmtId="0" fontId="126" fillId="35" borderId="42" xfId="210" applyFont="1" applyFill="1" applyBorder="1" applyAlignment="1">
      <alignment vertical="center"/>
    </xf>
    <xf numFmtId="192" fontId="18" fillId="30" borderId="0" xfId="210" applyNumberFormat="1" applyFill="1"/>
    <xf numFmtId="0" fontId="95" fillId="30" borderId="0" xfId="221" applyFill="1"/>
    <xf numFmtId="43" fontId="95" fillId="30" borderId="0" xfId="124" applyFill="1" applyBorder="1"/>
    <xf numFmtId="8" fontId="95" fillId="30" borderId="0" xfId="221" applyNumberFormat="1" applyFill="1"/>
    <xf numFmtId="0" fontId="95" fillId="0" borderId="0" xfId="221"/>
    <xf numFmtId="0" fontId="82" fillId="28" borderId="52" xfId="222" applyFont="1" applyFill="1" applyBorder="1" applyAlignment="1">
      <alignment horizontal="center" vertical="center"/>
    </xf>
    <xf numFmtId="0" fontId="82" fillId="28" borderId="53" xfId="222" applyFont="1" applyFill="1" applyBorder="1" applyAlignment="1">
      <alignment horizontal="center" vertical="center"/>
    </xf>
    <xf numFmtId="0" fontId="84" fillId="0" borderId="0" xfId="221" applyFont="1" applyAlignment="1">
      <alignment horizontal="left"/>
    </xf>
    <xf numFmtId="0" fontId="95" fillId="0" borderId="38" xfId="221" applyBorder="1" applyAlignment="1">
      <alignment horizontal="left"/>
    </xf>
    <xf numFmtId="0" fontId="84" fillId="0" borderId="0" xfId="221" applyFont="1" applyAlignment="1">
      <alignment horizontal="right"/>
    </xf>
    <xf numFmtId="0" fontId="95" fillId="0" borderId="0" xfId="221" applyAlignment="1">
      <alignment horizontal="center" vertical="center"/>
    </xf>
    <xf numFmtId="193" fontId="95" fillId="0" borderId="54" xfId="221" applyNumberFormat="1" applyBorder="1"/>
    <xf numFmtId="193" fontId="95" fillId="0" borderId="55" xfId="221" applyNumberFormat="1" applyBorder="1"/>
    <xf numFmtId="193" fontId="95" fillId="0" borderId="0" xfId="221" applyNumberFormat="1"/>
    <xf numFmtId="193" fontId="1" fillId="30" borderId="56" xfId="223" applyNumberFormat="1" applyFont="1" applyFill="1" applyBorder="1"/>
    <xf numFmtId="0" fontId="84" fillId="0" borderId="33" xfId="221" applyFont="1" applyBorder="1"/>
    <xf numFmtId="0" fontId="95" fillId="0" borderId="57" xfId="221" applyBorder="1" applyAlignment="1">
      <alignment horizontal="left"/>
    </xf>
    <xf numFmtId="0" fontId="84" fillId="0" borderId="33" xfId="221" applyFont="1" applyBorder="1" applyAlignment="1">
      <alignment horizontal="right" vertical="center"/>
    </xf>
    <xf numFmtId="0" fontId="95" fillId="0" borderId="33" xfId="221" applyBorder="1" applyAlignment="1">
      <alignment horizontal="center" vertical="center"/>
    </xf>
    <xf numFmtId="193" fontId="95" fillId="0" borderId="58" xfId="221" applyNumberFormat="1" applyBorder="1"/>
    <xf numFmtId="0" fontId="84" fillId="0" borderId="0" xfId="221" applyFont="1"/>
    <xf numFmtId="0" fontId="84" fillId="30" borderId="0" xfId="221" applyFont="1" applyFill="1"/>
    <xf numFmtId="0" fontId="95" fillId="30" borderId="38" xfId="221" applyFill="1" applyBorder="1" applyAlignment="1">
      <alignment horizontal="left"/>
    </xf>
    <xf numFmtId="0" fontId="84" fillId="30" borderId="0" xfId="221" applyFont="1" applyFill="1" applyAlignment="1">
      <alignment horizontal="right" vertical="center"/>
    </xf>
    <xf numFmtId="0" fontId="95" fillId="30" borderId="0" xfId="221" applyFill="1" applyAlignment="1">
      <alignment horizontal="center" vertical="center"/>
    </xf>
    <xf numFmtId="193" fontId="95" fillId="30" borderId="54" xfId="221" applyNumberFormat="1" applyFill="1" applyBorder="1"/>
    <xf numFmtId="193" fontId="95" fillId="30" borderId="55" xfId="221" applyNumberFormat="1" applyFill="1" applyBorder="1"/>
    <xf numFmtId="193" fontId="95" fillId="30" borderId="0" xfId="221" applyNumberFormat="1" applyFill="1"/>
    <xf numFmtId="193" fontId="95" fillId="30" borderId="38" xfId="221" applyNumberFormat="1" applyFill="1" applyBorder="1"/>
    <xf numFmtId="0" fontId="84" fillId="0" borderId="0" xfId="221" applyFont="1" applyAlignment="1">
      <alignment horizontal="right" vertical="center"/>
    </xf>
    <xf numFmtId="193" fontId="95" fillId="0" borderId="38" xfId="221" applyNumberFormat="1" applyBorder="1"/>
    <xf numFmtId="0" fontId="84" fillId="30" borderId="0" xfId="221" applyFont="1" applyFill="1" applyAlignment="1">
      <alignment horizontal="left"/>
    </xf>
    <xf numFmtId="0" fontId="84" fillId="30" borderId="0" xfId="221" applyFont="1" applyFill="1" applyAlignment="1">
      <alignment horizontal="right"/>
    </xf>
    <xf numFmtId="0" fontId="84" fillId="30" borderId="59" xfId="221" applyFont="1" applyFill="1" applyBorder="1" applyAlignment="1">
      <alignment horizontal="left"/>
    </xf>
    <xf numFmtId="0" fontId="95" fillId="30" borderId="0" xfId="221" applyFill="1" applyAlignment="1">
      <alignment horizontal="left"/>
    </xf>
    <xf numFmtId="193" fontId="83" fillId="37" borderId="19" xfId="223" applyNumberFormat="1" applyFont="1" applyFill="1" applyBorder="1"/>
    <xf numFmtId="193" fontId="83" fillId="37" borderId="20" xfId="223" applyNumberFormat="1" applyFont="1" applyFill="1" applyBorder="1"/>
    <xf numFmtId="0" fontId="88" fillId="30" borderId="0" xfId="222" applyFont="1" applyFill="1"/>
    <xf numFmtId="16" fontId="95" fillId="30" borderId="0" xfId="221" applyNumberFormat="1" applyFill="1"/>
    <xf numFmtId="0" fontId="54" fillId="0" borderId="0" xfId="210" applyFont="1"/>
    <xf numFmtId="0" fontId="54" fillId="0" borderId="0" xfId="210" applyFont="1" applyAlignment="1">
      <alignment horizontal="right"/>
    </xf>
    <xf numFmtId="0" fontId="18" fillId="0" borderId="0" xfId="210" applyAlignment="1">
      <alignment horizontal="right"/>
    </xf>
    <xf numFmtId="0" fontId="36" fillId="26" borderId="22" xfId="210" applyFont="1" applyFill="1" applyBorder="1" applyAlignment="1">
      <alignment horizontal="center" vertical="center"/>
    </xf>
    <xf numFmtId="0" fontId="36" fillId="26" borderId="37" xfId="210" applyFont="1" applyFill="1" applyBorder="1" applyAlignment="1">
      <alignment horizontal="center" vertical="center" wrapText="1"/>
    </xf>
    <xf numFmtId="0" fontId="118" fillId="0" borderId="0" xfId="210" applyFont="1" applyAlignment="1">
      <alignment vertical="center"/>
    </xf>
    <xf numFmtId="0" fontId="52" fillId="0" borderId="0" xfId="210" applyFont="1" applyAlignment="1">
      <alignment vertical="top" wrapText="1"/>
    </xf>
    <xf numFmtId="167" fontId="52" fillId="0" borderId="0" xfId="210" applyNumberFormat="1" applyFont="1" applyAlignment="1">
      <alignment vertical="top"/>
    </xf>
    <xf numFmtId="167" fontId="18" fillId="0" borderId="0" xfId="210" applyNumberFormat="1"/>
    <xf numFmtId="0" fontId="54" fillId="0" borderId="0" xfId="210" applyFont="1" applyAlignment="1">
      <alignment horizontal="left" vertical="top" indent="3"/>
    </xf>
    <xf numFmtId="167" fontId="54" fillId="0" borderId="0" xfId="210" applyNumberFormat="1" applyFont="1" applyAlignment="1">
      <alignment vertical="top"/>
    </xf>
    <xf numFmtId="167" fontId="18" fillId="0" borderId="0" xfId="210" applyNumberFormat="1" applyAlignment="1">
      <alignment vertical="top"/>
    </xf>
    <xf numFmtId="0" fontId="54" fillId="0" borderId="0" xfId="210" applyFont="1" applyAlignment="1">
      <alignment horizontal="left" vertical="top" wrapText="1" indent="3"/>
    </xf>
    <xf numFmtId="0" fontId="52" fillId="0" borderId="0" xfId="210" applyFont="1" applyAlignment="1">
      <alignment vertical="top"/>
    </xf>
    <xf numFmtId="0" fontId="54" fillId="0" borderId="0" xfId="210" applyFont="1" applyAlignment="1">
      <alignment horizontal="left" vertical="top" indent="5"/>
    </xf>
    <xf numFmtId="0" fontId="119" fillId="0" borderId="0" xfId="210" applyFont="1" applyAlignment="1">
      <alignment horizontal="left" vertical="top" indent="7"/>
    </xf>
    <xf numFmtId="0" fontId="108" fillId="0" borderId="0" xfId="210" applyFont="1" applyAlignment="1">
      <alignment horizontal="left" vertical="top" indent="5"/>
    </xf>
    <xf numFmtId="167" fontId="108" fillId="0" borderId="0" xfId="210" applyNumberFormat="1" applyFont="1" applyAlignment="1">
      <alignment vertical="top"/>
    </xf>
    <xf numFmtId="0" fontId="120" fillId="0" borderId="0" xfId="210" applyFont="1" applyAlignment="1">
      <alignment horizontal="left" vertical="top" indent="7"/>
    </xf>
    <xf numFmtId="167" fontId="120" fillId="0" borderId="0" xfId="210" applyNumberFormat="1" applyFont="1" applyAlignment="1">
      <alignment vertical="top"/>
    </xf>
    <xf numFmtId="167" fontId="119" fillId="0" borderId="0" xfId="210" applyNumberFormat="1" applyFont="1" applyAlignment="1">
      <alignment vertical="top"/>
    </xf>
    <xf numFmtId="0" fontId="108" fillId="0" borderId="0" xfId="210" applyFont="1" applyAlignment="1">
      <alignment horizontal="left" vertical="top" indent="3"/>
    </xf>
    <xf numFmtId="0" fontId="118" fillId="0" borderId="0" xfId="210" applyFont="1" applyAlignment="1">
      <alignment vertical="top"/>
    </xf>
    <xf numFmtId="167" fontId="118" fillId="0" borderId="0" xfId="210" applyNumberFormat="1" applyFont="1" applyAlignment="1">
      <alignment vertical="top"/>
    </xf>
    <xf numFmtId="167" fontId="52" fillId="0" borderId="0" xfId="210" applyNumberFormat="1" applyFont="1" applyAlignment="1">
      <alignment vertical="top" wrapText="1"/>
    </xf>
    <xf numFmtId="0" fontId="18" fillId="0" borderId="0" xfId="210" applyAlignment="1">
      <alignment wrapText="1"/>
    </xf>
    <xf numFmtId="0" fontId="118" fillId="0" borderId="35" xfId="210" applyFont="1" applyBorder="1" applyAlignment="1">
      <alignment vertical="top" wrapText="1"/>
    </xf>
    <xf numFmtId="167" fontId="118" fillId="0" borderId="35" xfId="210" applyNumberFormat="1" applyFont="1" applyBorder="1" applyAlignment="1">
      <alignment vertical="top"/>
    </xf>
    <xf numFmtId="0" fontId="108" fillId="0" borderId="34" xfId="210" applyFont="1" applyBorder="1" applyAlignment="1">
      <alignment vertical="top"/>
    </xf>
    <xf numFmtId="0" fontId="123" fillId="34" borderId="0" xfId="0" applyFont="1" applyFill="1"/>
    <xf numFmtId="0" fontId="107" fillId="0" borderId="0" xfId="210" applyFont="1" applyAlignment="1">
      <alignment horizontal="left" vertical="top" wrapText="1"/>
    </xf>
    <xf numFmtId="0" fontId="18" fillId="0" borderId="0" xfId="225"/>
    <xf numFmtId="14" fontId="18" fillId="0" borderId="0" xfId="225" applyNumberFormat="1"/>
    <xf numFmtId="167" fontId="18" fillId="0" borderId="0" xfId="225" applyNumberFormat="1"/>
    <xf numFmtId="167" fontId="127" fillId="38" borderId="60" xfId="226" applyNumberFormat="1" applyFont="1" applyFill="1" applyBorder="1" applyAlignment="1">
      <alignment vertical="center"/>
    </xf>
    <xf numFmtId="0" fontId="128" fillId="38" borderId="5" xfId="225" applyFont="1" applyFill="1" applyBorder="1"/>
    <xf numFmtId="167" fontId="127" fillId="30" borderId="60" xfId="226" applyNumberFormat="1" applyFont="1" applyFill="1" applyBorder="1" applyAlignment="1">
      <alignment vertical="center"/>
    </xf>
    <xf numFmtId="0" fontId="129" fillId="30" borderId="5" xfId="225" applyFont="1" applyFill="1" applyBorder="1" applyAlignment="1">
      <alignment horizontal="left" indent="5"/>
    </xf>
    <xf numFmtId="43" fontId="18" fillId="0" borderId="0" xfId="224" applyFont="1"/>
    <xf numFmtId="167" fontId="127" fillId="30" borderId="38" xfId="226" applyNumberFormat="1" applyFont="1" applyFill="1" applyBorder="1" applyAlignment="1">
      <alignment vertical="center"/>
    </xf>
    <xf numFmtId="0" fontId="129" fillId="30" borderId="0" xfId="225" applyFont="1" applyFill="1" applyAlignment="1">
      <alignment horizontal="left" indent="5"/>
    </xf>
    <xf numFmtId="167" fontId="128" fillId="38" borderId="38" xfId="226" applyNumberFormat="1" applyFont="1" applyFill="1" applyBorder="1" applyAlignment="1">
      <alignment vertical="center"/>
    </xf>
    <xf numFmtId="0" fontId="129" fillId="38" borderId="18" xfId="225" applyFont="1" applyFill="1" applyBorder="1"/>
    <xf numFmtId="191" fontId="18" fillId="0" borderId="0" xfId="225" applyNumberFormat="1"/>
    <xf numFmtId="167" fontId="127" fillId="38" borderId="38" xfId="226" applyNumberFormat="1" applyFont="1" applyFill="1" applyBorder="1" applyAlignment="1">
      <alignment vertical="center"/>
    </xf>
    <xf numFmtId="0" fontId="129" fillId="38" borderId="0" xfId="225" applyFont="1" applyFill="1"/>
    <xf numFmtId="0" fontId="131" fillId="39" borderId="20" xfId="225" applyFont="1" applyFill="1" applyBorder="1" applyAlignment="1">
      <alignment horizontal="center" vertical="center" wrapText="1"/>
    </xf>
    <xf numFmtId="0" fontId="18" fillId="30" borderId="0" xfId="225" applyFill="1" applyAlignment="1">
      <alignment horizontal="right"/>
    </xf>
    <xf numFmtId="0" fontId="96" fillId="0" borderId="0" xfId="120" applyFont="1"/>
    <xf numFmtId="0" fontId="124" fillId="30" borderId="0" xfId="210" applyFont="1" applyFill="1" applyAlignment="1">
      <alignment horizontal="center"/>
    </xf>
    <xf numFmtId="0" fontId="126" fillId="35" borderId="39" xfId="210" applyFont="1" applyFill="1" applyBorder="1" applyAlignment="1">
      <alignment horizontal="center" vertical="center"/>
    </xf>
    <xf numFmtId="0" fontId="126" fillId="35" borderId="40" xfId="210" applyFont="1" applyFill="1" applyBorder="1" applyAlignment="1">
      <alignment horizontal="center" vertical="center"/>
    </xf>
    <xf numFmtId="0" fontId="126" fillId="35" borderId="39" xfId="210" applyFont="1" applyFill="1" applyBorder="1" applyAlignment="1">
      <alignment horizontal="center" vertical="center" wrapText="1"/>
    </xf>
    <xf numFmtId="0" fontId="126" fillId="35" borderId="40" xfId="210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left" vertical="top" wrapText="1"/>
    </xf>
    <xf numFmtId="175" fontId="54" fillId="0" borderId="18" xfId="90" applyNumberFormat="1" applyFont="1" applyBorder="1" applyAlignment="1">
      <alignment horizontal="left" vertical="center" wrapText="1"/>
    </xf>
    <xf numFmtId="0" fontId="86" fillId="0" borderId="0" xfId="66" applyFont="1" applyAlignment="1">
      <alignment horizontal="left" vertical="top" wrapText="1"/>
    </xf>
    <xf numFmtId="167" fontId="69" fillId="26" borderId="22" xfId="91" applyNumberFormat="1" applyFont="1" applyFill="1" applyBorder="1" applyAlignment="1" applyProtection="1">
      <alignment horizontal="center" vertical="center"/>
      <protection locked="0"/>
    </xf>
    <xf numFmtId="167" fontId="69" fillId="26" borderId="16" xfId="91" applyNumberFormat="1" applyFont="1" applyFill="1" applyBorder="1" applyAlignment="1" applyProtection="1">
      <alignment horizontal="center" vertical="center"/>
      <protection locked="0"/>
    </xf>
    <xf numFmtId="0" fontId="86" fillId="0" borderId="0" xfId="66" applyFont="1" applyAlignment="1">
      <alignment horizontal="left" wrapText="1"/>
    </xf>
    <xf numFmtId="167" fontId="52" fillId="33" borderId="0" xfId="91" applyNumberFormat="1" applyFont="1" applyFill="1" applyBorder="1" applyAlignment="1" applyProtection="1">
      <alignment horizontal="left" vertical="center"/>
      <protection locked="0"/>
    </xf>
    <xf numFmtId="0" fontId="82" fillId="28" borderId="46" xfId="222" applyFont="1" applyFill="1" applyBorder="1" applyAlignment="1">
      <alignment horizontal="center" vertical="center"/>
    </xf>
    <xf numFmtId="0" fontId="82" fillId="28" borderId="48" xfId="222" applyFont="1" applyFill="1" applyBorder="1" applyAlignment="1">
      <alignment horizontal="center" vertical="center"/>
    </xf>
    <xf numFmtId="167" fontId="83" fillId="37" borderId="7" xfId="224" applyNumberFormat="1" applyFont="1" applyFill="1" applyBorder="1" applyAlignment="1">
      <alignment horizontal="center"/>
    </xf>
    <xf numFmtId="0" fontId="82" fillId="28" borderId="43" xfId="222" applyFont="1" applyFill="1" applyBorder="1" applyAlignment="1">
      <alignment horizontal="center" vertical="center"/>
    </xf>
    <xf numFmtId="0" fontId="82" fillId="28" borderId="49" xfId="222" applyFont="1" applyFill="1" applyBorder="1" applyAlignment="1">
      <alignment horizontal="center" vertical="center"/>
    </xf>
    <xf numFmtId="0" fontId="82" fillId="28" borderId="44" xfId="222" applyFont="1" applyFill="1" applyBorder="1" applyAlignment="1">
      <alignment horizontal="center" vertical="center"/>
    </xf>
    <xf numFmtId="0" fontId="82" fillId="28" borderId="50" xfId="222" applyFont="1" applyFill="1" applyBorder="1" applyAlignment="1">
      <alignment horizontal="center" vertical="center"/>
    </xf>
    <xf numFmtId="0" fontId="82" fillId="28" borderId="45" xfId="222" applyFont="1" applyFill="1" applyBorder="1" applyAlignment="1">
      <alignment horizontal="center" vertical="center"/>
    </xf>
    <xf numFmtId="0" fontId="82" fillId="28" borderId="51" xfId="222" applyFont="1" applyFill="1" applyBorder="1" applyAlignment="1">
      <alignment horizontal="center" vertical="center"/>
    </xf>
    <xf numFmtId="0" fontId="82" fillId="28" borderId="47" xfId="222" applyFont="1" applyFill="1" applyBorder="1" applyAlignment="1">
      <alignment horizontal="center" vertical="center"/>
    </xf>
    <xf numFmtId="0" fontId="86" fillId="30" borderId="18" xfId="225" applyFont="1" applyFill="1" applyBorder="1" applyAlignment="1">
      <alignment horizontal="justify" vertical="center" wrapText="1"/>
    </xf>
    <xf numFmtId="0" fontId="86" fillId="30" borderId="0" xfId="225" applyFont="1" applyFill="1" applyAlignment="1">
      <alignment horizontal="justify" vertical="center" wrapText="1"/>
    </xf>
    <xf numFmtId="167" fontId="90" fillId="0" borderId="7" xfId="93" applyNumberFormat="1" applyFont="1" applyFill="1" applyBorder="1" applyAlignment="1" applyProtection="1">
      <alignment horizontal="center" vertical="center"/>
      <protection locked="0"/>
    </xf>
    <xf numFmtId="167" fontId="90" fillId="0" borderId="23" xfId="93" applyNumberFormat="1" applyFont="1" applyFill="1" applyBorder="1" applyAlignment="1" applyProtection="1">
      <alignment horizontal="center" vertical="center"/>
      <protection locked="0"/>
    </xf>
    <xf numFmtId="167" fontId="90" fillId="0" borderId="19" xfId="9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131" applyFont="1" applyAlignment="1">
      <alignment horizontal="right"/>
    </xf>
    <xf numFmtId="17" fontId="1" fillId="0" borderId="0" xfId="0" applyNumberFormat="1" applyFont="1"/>
    <xf numFmtId="3" fontId="1" fillId="0" borderId="0" xfId="0" applyNumberFormat="1" applyFont="1"/>
    <xf numFmtId="180" fontId="1" fillId="0" borderId="0" xfId="212" applyNumberFormat="1" applyFont="1" applyFill="1"/>
  </cellXfs>
  <cellStyles count="22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0let" xfId="19" xr:uid="{00000000-0005-0000-0000-000012000000}"/>
    <cellStyle name="b0let 2" xfId="20" xr:uid="{00000000-0005-0000-0000-000013000000}"/>
    <cellStyle name="Bol-Data" xfId="21" xr:uid="{00000000-0005-0000-0000-000014000000}"/>
    <cellStyle name="bolet" xfId="22" xr:uid="{00000000-0005-0000-0000-000015000000}"/>
    <cellStyle name="Boletim" xfId="23" xr:uid="{00000000-0005-0000-0000-000016000000}"/>
    <cellStyle name="Boletim 2" xfId="24" xr:uid="{00000000-0005-0000-0000-000017000000}"/>
    <cellStyle name="Bom" xfId="25" builtinId="26" customBuiltin="1"/>
    <cellStyle name="Cabe‡alho 1" xfId="26" xr:uid="{00000000-0005-0000-0000-000019000000}"/>
    <cellStyle name="Cabe‡alho 1 2" xfId="27" xr:uid="{00000000-0005-0000-0000-00001A000000}"/>
    <cellStyle name="Cabe‡alho 2" xfId="28" xr:uid="{00000000-0005-0000-0000-00001B000000}"/>
    <cellStyle name="Cabe‡alho 2 2" xfId="29" xr:uid="{00000000-0005-0000-0000-00001C000000}"/>
    <cellStyle name="Cabeçalho 1" xfId="30" xr:uid="{00000000-0005-0000-0000-00001D000000}"/>
    <cellStyle name="Cabeçalho 2" xfId="31" xr:uid="{00000000-0005-0000-0000-00001E000000}"/>
    <cellStyle name="Cálculo" xfId="32" builtinId="22" customBuiltin="1"/>
    <cellStyle name="Capítulo" xfId="33" xr:uid="{00000000-0005-0000-0000-000020000000}"/>
    <cellStyle name="Célula de Verificação" xfId="34" builtinId="23" customBuiltin="1"/>
    <cellStyle name="Célula Vinculada" xfId="35" builtinId="24" customBuiltin="1"/>
    <cellStyle name="Comma" xfId="36" xr:uid="{00000000-0005-0000-0000-000023000000}"/>
    <cellStyle name="Comma [0]_Auxiliar" xfId="37" xr:uid="{00000000-0005-0000-0000-000024000000}"/>
    <cellStyle name="Comma_Agenda" xfId="38" xr:uid="{00000000-0005-0000-0000-000025000000}"/>
    <cellStyle name="Currency [0]_Auxiliar" xfId="39" xr:uid="{00000000-0005-0000-0000-000026000000}"/>
    <cellStyle name="Currency_Auxiliar" xfId="40" xr:uid="{00000000-0005-0000-0000-000027000000}"/>
    <cellStyle name="Data" xfId="41" xr:uid="{00000000-0005-0000-0000-000028000000}"/>
    <cellStyle name="Data 2" xfId="42" xr:uid="{00000000-0005-0000-0000-000029000000}"/>
    <cellStyle name="Ênfase1" xfId="43" builtinId="29" customBuiltin="1"/>
    <cellStyle name="Ênfase2" xfId="44" builtinId="33" customBuiltin="1"/>
    <cellStyle name="Ênfase3" xfId="45" builtinId="37" customBuiltin="1"/>
    <cellStyle name="Ênfase4" xfId="46" builtinId="41" customBuiltin="1"/>
    <cellStyle name="Ênfase5" xfId="47" builtinId="45" customBuiltin="1"/>
    <cellStyle name="Ênfase6" xfId="48" builtinId="49" customBuiltin="1"/>
    <cellStyle name="Entrada" xfId="49" builtinId="20" customBuiltin="1"/>
    <cellStyle name="Euro" xfId="50" xr:uid="{00000000-0005-0000-0000-000031000000}"/>
    <cellStyle name="Euro 2" xfId="179" xr:uid="{00000000-0005-0000-0000-000032000000}"/>
    <cellStyle name="Fim" xfId="51" xr:uid="{00000000-0005-0000-0000-000033000000}"/>
    <cellStyle name="Fixo" xfId="52" xr:uid="{00000000-0005-0000-0000-000034000000}"/>
    <cellStyle name="Fonte" xfId="53" xr:uid="{00000000-0005-0000-0000-000035000000}"/>
    <cellStyle name="Hiperlink 2" xfId="54" xr:uid="{00000000-0005-0000-0000-000036000000}"/>
    <cellStyle name="Indefinido" xfId="56" xr:uid="{00000000-0005-0000-0000-000038000000}"/>
    <cellStyle name="Jr_Normal" xfId="57" xr:uid="{00000000-0005-0000-0000-000039000000}"/>
    <cellStyle name="Leg_It_1" xfId="58" xr:uid="{00000000-0005-0000-0000-00003A000000}"/>
    <cellStyle name="Moeda 2" xfId="130" xr:uid="{00000000-0005-0000-0000-00003C000000}"/>
    <cellStyle name="Moeda 3" xfId="136" xr:uid="{00000000-0005-0000-0000-00003D000000}"/>
    <cellStyle name="Moeda 4" xfId="180" xr:uid="{00000000-0005-0000-0000-00003E000000}"/>
    <cellStyle name="Moeda0" xfId="59" xr:uid="{00000000-0005-0000-0000-00003F000000}"/>
    <cellStyle name="Neutro" xfId="60" builtinId="28" customBuiltin="1"/>
    <cellStyle name="Normal" xfId="0" builtinId="0"/>
    <cellStyle name="Normal 10" xfId="134" xr:uid="{00000000-0005-0000-0000-000042000000}"/>
    <cellStyle name="Normal 10 2" xfId="181" xr:uid="{00000000-0005-0000-0000-000043000000}"/>
    <cellStyle name="Normal 10 3" xfId="197" xr:uid="{00000000-0005-0000-0000-000044000000}"/>
    <cellStyle name="Normal 10 4" xfId="198" xr:uid="{00000000-0005-0000-0000-000045000000}"/>
    <cellStyle name="Normal 10 5" xfId="199" xr:uid="{00000000-0005-0000-0000-000046000000}"/>
    <cellStyle name="Normal 11" xfId="177" xr:uid="{00000000-0005-0000-0000-000047000000}"/>
    <cellStyle name="Normal 12" xfId="195" xr:uid="{00000000-0005-0000-0000-000048000000}"/>
    <cellStyle name="Normal 13" xfId="200" xr:uid="{00000000-0005-0000-0000-000049000000}"/>
    <cellStyle name="Normal 14" xfId="202" xr:uid="{00000000-0005-0000-0000-00004A000000}"/>
    <cellStyle name="Normal 15" xfId="211" xr:uid="{00000000-0005-0000-0000-00004B000000}"/>
    <cellStyle name="Normal 16" xfId="219" xr:uid="{00000000-0005-0000-0000-00004C000000}"/>
    <cellStyle name="Normal 2" xfId="61" xr:uid="{00000000-0005-0000-0000-00004D000000}"/>
    <cellStyle name="Normal 2 2" xfId="62" xr:uid="{00000000-0005-0000-0000-00004E000000}"/>
    <cellStyle name="Normal 2 2 2" xfId="207" xr:uid="{00000000-0005-0000-0000-00004F000000}"/>
    <cellStyle name="Normal 2 2 2 2" xfId="225" xr:uid="{9E364BE2-E31E-4ED6-90DC-30E8E0D20825}"/>
    <cellStyle name="Normal 2 3" xfId="138" xr:uid="{00000000-0005-0000-0000-000050000000}"/>
    <cellStyle name="Normal 2 3 2" xfId="210" xr:uid="{00000000-0005-0000-0000-000051000000}"/>
    <cellStyle name="Normal 2 4" xfId="137" xr:uid="{00000000-0005-0000-0000-000052000000}"/>
    <cellStyle name="Normal 2 5" xfId="205" xr:uid="{00000000-0005-0000-0000-000053000000}"/>
    <cellStyle name="Normal 2 6" xfId="221" xr:uid="{14B3503C-85CE-4BAE-96C8-13C9D558357F}"/>
    <cellStyle name="Normal 2 7" xfId="227" xr:uid="{22026D6C-7DAF-49A3-8336-2884E216F6BB}"/>
    <cellStyle name="Normal 3" xfId="63" xr:uid="{00000000-0005-0000-0000-000054000000}"/>
    <cellStyle name="Normal 3 2" xfId="64" xr:uid="{00000000-0005-0000-0000-000055000000}"/>
    <cellStyle name="Normal 3 3" xfId="123" xr:uid="{00000000-0005-0000-0000-000056000000}"/>
    <cellStyle name="Normal 3 4" xfId="139" xr:uid="{00000000-0005-0000-0000-000057000000}"/>
    <cellStyle name="Normal 4" xfId="65" xr:uid="{00000000-0005-0000-0000-000058000000}"/>
    <cellStyle name="Normal 4 2" xfId="140" xr:uid="{00000000-0005-0000-0000-000059000000}"/>
    <cellStyle name="Normal 4 3" xfId="182" xr:uid="{00000000-0005-0000-0000-00005A000000}"/>
    <cellStyle name="Normal 5" xfId="120" xr:uid="{00000000-0005-0000-0000-00005B000000}"/>
    <cellStyle name="Normal 5 2" xfId="218" xr:uid="{00000000-0005-0000-0000-00005C000000}"/>
    <cellStyle name="Normal 6" xfId="121" xr:uid="{00000000-0005-0000-0000-00005D000000}"/>
    <cellStyle name="Normal 6 2" xfId="132" xr:uid="{00000000-0005-0000-0000-00005E000000}"/>
    <cellStyle name="Normal 6 2 2" xfId="222" xr:uid="{925CBA58-0997-4812-9C3D-1415716DDB60}"/>
    <cellStyle name="Normal 7" xfId="126" xr:uid="{00000000-0005-0000-0000-00005F000000}"/>
    <cellStyle name="Normal 8" xfId="127" xr:uid="{00000000-0005-0000-0000-000060000000}"/>
    <cellStyle name="Normal 9" xfId="131" xr:uid="{00000000-0005-0000-0000-000061000000}"/>
    <cellStyle name="Normal_Limitação_Demais Poderes_Aval 4º bim" xfId="66" xr:uid="{00000000-0005-0000-0000-000062000000}"/>
    <cellStyle name="Normal_Plan2" xfId="67" xr:uid="{00000000-0005-0000-0000-000064000000}"/>
    <cellStyle name="Nota" xfId="68" builtinId="10" customBuiltin="1"/>
    <cellStyle name="Nota 2" xfId="69" xr:uid="{00000000-0005-0000-0000-000066000000}"/>
    <cellStyle name="Nota 2 2" xfId="141" xr:uid="{00000000-0005-0000-0000-000067000000}"/>
    <cellStyle name="Nota 3" xfId="142" xr:uid="{00000000-0005-0000-0000-000068000000}"/>
    <cellStyle name="Nota 4" xfId="183" xr:uid="{00000000-0005-0000-0000-000069000000}"/>
    <cellStyle name="Percent_Agenda" xfId="70" xr:uid="{00000000-0005-0000-0000-00006A000000}"/>
    <cellStyle name="Percentual" xfId="71" xr:uid="{00000000-0005-0000-0000-00006B000000}"/>
    <cellStyle name="Percentual 2" xfId="72" xr:uid="{00000000-0005-0000-0000-00006C000000}"/>
    <cellStyle name="Percentual 2 2" xfId="143" xr:uid="{00000000-0005-0000-0000-00006D000000}"/>
    <cellStyle name="Percentual 3" xfId="144" xr:uid="{00000000-0005-0000-0000-00006E000000}"/>
    <cellStyle name="Percentual 4" xfId="145" xr:uid="{00000000-0005-0000-0000-00006F000000}"/>
    <cellStyle name="Ponto" xfId="73" xr:uid="{00000000-0005-0000-0000-000070000000}"/>
    <cellStyle name="Ponto 2" xfId="74" xr:uid="{00000000-0005-0000-0000-000071000000}"/>
    <cellStyle name="Ponto 2 2" xfId="146" xr:uid="{00000000-0005-0000-0000-000072000000}"/>
    <cellStyle name="Ponto 3" xfId="147" xr:uid="{00000000-0005-0000-0000-000073000000}"/>
    <cellStyle name="Ponto 4" xfId="148" xr:uid="{00000000-0005-0000-0000-000074000000}"/>
    <cellStyle name="Porcentagem" xfId="75" builtinId="5"/>
    <cellStyle name="Porcentagem 2" xfId="76" xr:uid="{00000000-0005-0000-0000-000076000000}"/>
    <cellStyle name="Porcentagem 2 2" xfId="77" xr:uid="{00000000-0005-0000-0000-000077000000}"/>
    <cellStyle name="Porcentagem 2 3" xfId="149" xr:uid="{00000000-0005-0000-0000-000078000000}"/>
    <cellStyle name="Porcentagem 3" xfId="78" xr:uid="{00000000-0005-0000-0000-000079000000}"/>
    <cellStyle name="Porcentagem 3 2" xfId="151" xr:uid="{00000000-0005-0000-0000-00007A000000}"/>
    <cellStyle name="Porcentagem 3 3" xfId="150" xr:uid="{00000000-0005-0000-0000-00007B000000}"/>
    <cellStyle name="Porcentagem 4" xfId="79" xr:uid="{00000000-0005-0000-0000-00007C000000}"/>
    <cellStyle name="Porcentagem 4 2" xfId="152" xr:uid="{00000000-0005-0000-0000-00007D000000}"/>
    <cellStyle name="Porcentagem 5" xfId="80" xr:uid="{00000000-0005-0000-0000-00007E000000}"/>
    <cellStyle name="Porcentagem 5 2" xfId="153" xr:uid="{00000000-0005-0000-0000-00007F000000}"/>
    <cellStyle name="Porcentagem 5 3" xfId="185" xr:uid="{00000000-0005-0000-0000-000080000000}"/>
    <cellStyle name="Porcentagem 6" xfId="129" xr:uid="{00000000-0005-0000-0000-000081000000}"/>
    <cellStyle name="Porcentagem 6 2" xfId="154" xr:uid="{00000000-0005-0000-0000-000082000000}"/>
    <cellStyle name="Porcentagem 7" xfId="184" xr:uid="{00000000-0005-0000-0000-000083000000}"/>
    <cellStyle name="Ruim" xfId="55" builtinId="27" customBuiltin="1"/>
    <cellStyle name="Saída" xfId="81" builtinId="21" customBuiltin="1"/>
    <cellStyle name="Sep. milhar [0]" xfId="82" xr:uid="{00000000-0005-0000-0000-000085000000}"/>
    <cellStyle name="Sep. milhar [0] 2" xfId="83" xr:uid="{00000000-0005-0000-0000-000086000000}"/>
    <cellStyle name="Sep. milhar [0] 3" xfId="155" xr:uid="{00000000-0005-0000-0000-000087000000}"/>
    <cellStyle name="Sep. milhar [2]" xfId="84" xr:uid="{00000000-0005-0000-0000-000088000000}"/>
    <cellStyle name="Sep. milhar [2] 2" xfId="157" xr:uid="{00000000-0005-0000-0000-000089000000}"/>
    <cellStyle name="Sep. milhar [2] 3" xfId="156" xr:uid="{00000000-0005-0000-0000-00008A000000}"/>
    <cellStyle name="Separador de m" xfId="85" xr:uid="{00000000-0005-0000-0000-00008B000000}"/>
    <cellStyle name="Separador de m 2" xfId="86" xr:uid="{00000000-0005-0000-0000-00008C000000}"/>
    <cellStyle name="Separador de m 3" xfId="158" xr:uid="{00000000-0005-0000-0000-00008D000000}"/>
    <cellStyle name="Separador de m 4" xfId="175" xr:uid="{00000000-0005-0000-0000-00008E000000}"/>
    <cellStyle name="Separador de m 5" xfId="186" xr:uid="{00000000-0005-0000-0000-00008F000000}"/>
    <cellStyle name="Separador de milhares 2" xfId="87" xr:uid="{00000000-0005-0000-0000-000090000000}"/>
    <cellStyle name="Separador de milhares 2 2" xfId="88" xr:uid="{00000000-0005-0000-0000-000091000000}"/>
    <cellStyle name="Separador de milhares 2 2 2" xfId="160" xr:uid="{00000000-0005-0000-0000-000092000000}"/>
    <cellStyle name="Separador de milhares 2 2 3" xfId="188" xr:uid="{00000000-0005-0000-0000-000093000000}"/>
    <cellStyle name="Separador de milhares 2 3" xfId="159" xr:uid="{00000000-0005-0000-0000-000094000000}"/>
    <cellStyle name="Separador de milhares 2 4" xfId="187" xr:uid="{00000000-0005-0000-0000-000095000000}"/>
    <cellStyle name="Separador de milhares 3" xfId="161" xr:uid="{00000000-0005-0000-0000-000096000000}"/>
    <cellStyle name="Separador de milhares 3 2" xfId="189" xr:uid="{00000000-0005-0000-0000-000097000000}"/>
    <cellStyle name="Separador de milhares_apresentação ministro" xfId="89" xr:uid="{00000000-0005-0000-0000-000098000000}"/>
    <cellStyle name="Separador de milhares_apresentação ministro 2" xfId="90" xr:uid="{00000000-0005-0000-0000-000099000000}"/>
    <cellStyle name="Separador de milhares_NFGC_ASTEC" xfId="91" xr:uid="{00000000-0005-0000-0000-00009A000000}"/>
    <cellStyle name="Separador de milhares_NFGC_ASTEC 2" xfId="92" xr:uid="{00000000-0005-0000-0000-00009B000000}"/>
    <cellStyle name="Separador de milhares_NFGC_ASTEC 3" xfId="93" xr:uid="{00000000-0005-0000-0000-00009C000000}"/>
    <cellStyle name="Separador de milhares_NFGC_ASTEC 4" xfId="94" xr:uid="{00000000-0005-0000-0000-00009D000000}"/>
    <cellStyle name="Texto de Aviso" xfId="95" builtinId="11" customBuiltin="1"/>
    <cellStyle name="Texto Explicativo" xfId="96" builtinId="53" customBuiltin="1"/>
    <cellStyle name="Título" xfId="97" builtinId="15" customBuiltin="1"/>
    <cellStyle name="Título 1" xfId="98" builtinId="16" customBuiltin="1"/>
    <cellStyle name="Título 2" xfId="99" builtinId="17" customBuiltin="1"/>
    <cellStyle name="Título 3" xfId="100" builtinId="18" customBuiltin="1"/>
    <cellStyle name="Título 4" xfId="101" builtinId="19" customBuiltin="1"/>
    <cellStyle name="Título 5" xfId="102" xr:uid="{00000000-0005-0000-0000-0000A8000000}"/>
    <cellStyle name="Título 5 2" xfId="162" xr:uid="{00000000-0005-0000-0000-0000A9000000}"/>
    <cellStyle name="Titulo1" xfId="103" xr:uid="{00000000-0005-0000-0000-0000AA000000}"/>
    <cellStyle name="Titulo1 2" xfId="104" xr:uid="{00000000-0005-0000-0000-0000AB000000}"/>
    <cellStyle name="Titulo1 2 2" xfId="163" xr:uid="{00000000-0005-0000-0000-0000AC000000}"/>
    <cellStyle name="Titulo1 3" xfId="164" xr:uid="{00000000-0005-0000-0000-0000AD000000}"/>
    <cellStyle name="Titulo1 4" xfId="165" xr:uid="{00000000-0005-0000-0000-0000AE000000}"/>
    <cellStyle name="Titulo2" xfId="105" xr:uid="{00000000-0005-0000-0000-0000AF000000}"/>
    <cellStyle name="Titulo2 2" xfId="106" xr:uid="{00000000-0005-0000-0000-0000B0000000}"/>
    <cellStyle name="Titulo2 2 2" xfId="166" xr:uid="{00000000-0005-0000-0000-0000B1000000}"/>
    <cellStyle name="Titulo2 3" xfId="167" xr:uid="{00000000-0005-0000-0000-0000B2000000}"/>
    <cellStyle name="Titulo2 4" xfId="168" xr:uid="{00000000-0005-0000-0000-0000B3000000}"/>
    <cellStyle name="Total" xfId="107" builtinId="25" customBuiltin="1"/>
    <cellStyle name="Total 2" xfId="108" xr:uid="{00000000-0005-0000-0000-0000B5000000}"/>
    <cellStyle name="V¡rgula" xfId="109" xr:uid="{00000000-0005-0000-0000-0000B6000000}"/>
    <cellStyle name="V¡rgula0" xfId="110" xr:uid="{00000000-0005-0000-0000-0000B7000000}"/>
    <cellStyle name="Vírgula" xfId="111" builtinId="3"/>
    <cellStyle name="Vírgula 10" xfId="125" xr:uid="{00000000-0005-0000-0000-0000B9000000}"/>
    <cellStyle name="Vírgula 10 2" xfId="206" xr:uid="{00000000-0005-0000-0000-0000BA000000}"/>
    <cellStyle name="Vírgula 10 3" xfId="214" xr:uid="{00000000-0005-0000-0000-0000BB000000}"/>
    <cellStyle name="Vírgula 11" xfId="128" xr:uid="{00000000-0005-0000-0000-0000BC000000}"/>
    <cellStyle name="Vírgula 12" xfId="135" xr:uid="{00000000-0005-0000-0000-0000BD000000}"/>
    <cellStyle name="Vírgula 13" xfId="169" xr:uid="{00000000-0005-0000-0000-0000BE000000}"/>
    <cellStyle name="Vírgula 14" xfId="176" xr:uid="{00000000-0005-0000-0000-0000BF000000}"/>
    <cellStyle name="Vírgula 15" xfId="178" xr:uid="{00000000-0005-0000-0000-0000C0000000}"/>
    <cellStyle name="Vírgula 16" xfId="190" xr:uid="{00000000-0005-0000-0000-0000C1000000}"/>
    <cellStyle name="Vírgula 17" xfId="196" xr:uid="{00000000-0005-0000-0000-0000C2000000}"/>
    <cellStyle name="Vírgula 18" xfId="201" xr:uid="{00000000-0005-0000-0000-0000C3000000}"/>
    <cellStyle name="Vírgula 19" xfId="203" xr:uid="{00000000-0005-0000-0000-0000C4000000}"/>
    <cellStyle name="Vírgula 2" xfId="112" xr:uid="{00000000-0005-0000-0000-0000C5000000}"/>
    <cellStyle name="Vírgula 2 2" xfId="170" xr:uid="{00000000-0005-0000-0000-0000C6000000}"/>
    <cellStyle name="Vírgula 2 2 2" xfId="226" xr:uid="{E36AE800-BCA3-4570-A819-1BED6ABDDC1C}"/>
    <cellStyle name="Vírgula 2 3" xfId="191" xr:uid="{00000000-0005-0000-0000-0000C7000000}"/>
    <cellStyle name="Vírgula 2 4" xfId="209" xr:uid="{00000000-0005-0000-0000-0000C8000000}"/>
    <cellStyle name="Vírgula 2 5" xfId="216" xr:uid="{00000000-0005-0000-0000-0000C9000000}"/>
    <cellStyle name="Vírgula 2 6" xfId="217" xr:uid="{00000000-0005-0000-0000-0000CA000000}"/>
    <cellStyle name="Vírgula 2 7" xfId="223" xr:uid="{37B3A369-D509-4A34-B995-8A5751ABB3D1}"/>
    <cellStyle name="Vírgula 20" xfId="204" xr:uid="{00000000-0005-0000-0000-0000CB000000}"/>
    <cellStyle name="Vírgula 21" xfId="212" xr:uid="{00000000-0005-0000-0000-0000CC000000}"/>
    <cellStyle name="Vírgula 22" xfId="213" xr:uid="{00000000-0005-0000-0000-0000CD000000}"/>
    <cellStyle name="Vírgula 23" xfId="220" xr:uid="{00000000-0005-0000-0000-0000CE000000}"/>
    <cellStyle name="Vírgula 24" xfId="208" xr:uid="{00000000-0005-0000-0000-0000CF000000}"/>
    <cellStyle name="Vírgula 24 2" xfId="215" xr:uid="{00000000-0005-0000-0000-0000D0000000}"/>
    <cellStyle name="Vírgula 3" xfId="113" xr:uid="{00000000-0005-0000-0000-0000D1000000}"/>
    <cellStyle name="Vírgula 3 2" xfId="124" xr:uid="{00000000-0005-0000-0000-0000D2000000}"/>
    <cellStyle name="Vírgula 3 3" xfId="171" xr:uid="{00000000-0005-0000-0000-0000D3000000}"/>
    <cellStyle name="Vírgula 3 4" xfId="192" xr:uid="{00000000-0005-0000-0000-0000D4000000}"/>
    <cellStyle name="Vírgula 4" xfId="114" xr:uid="{00000000-0005-0000-0000-0000D5000000}"/>
    <cellStyle name="Vírgula 4 2" xfId="172" xr:uid="{00000000-0005-0000-0000-0000D6000000}"/>
    <cellStyle name="Vírgula 4 3" xfId="193" xr:uid="{00000000-0005-0000-0000-0000D7000000}"/>
    <cellStyle name="Vírgula 5" xfId="115" xr:uid="{00000000-0005-0000-0000-0000D8000000}"/>
    <cellStyle name="Vírgula 5 2" xfId="173" xr:uid="{00000000-0005-0000-0000-0000D9000000}"/>
    <cellStyle name="Vírgula 5 3" xfId="194" xr:uid="{00000000-0005-0000-0000-0000DA000000}"/>
    <cellStyle name="Vírgula 6" xfId="116" xr:uid="{00000000-0005-0000-0000-0000DB000000}"/>
    <cellStyle name="Vírgula 6 2" xfId="174" xr:uid="{00000000-0005-0000-0000-0000DC000000}"/>
    <cellStyle name="Vírgula 7" xfId="117" xr:uid="{00000000-0005-0000-0000-0000DD000000}"/>
    <cellStyle name="Vírgula 8" xfId="118" xr:uid="{00000000-0005-0000-0000-0000DE000000}"/>
    <cellStyle name="Vírgula 9" xfId="122" xr:uid="{00000000-0005-0000-0000-0000DF000000}"/>
    <cellStyle name="Vírgula 9 2" xfId="133" xr:uid="{00000000-0005-0000-0000-0000E0000000}"/>
    <cellStyle name="Vírgula 9 2 2" xfId="224" xr:uid="{901C94B8-2E7A-4A63-B454-19CCEE1B4F08}"/>
    <cellStyle name="Vírgula0" xfId="119" xr:uid="{00000000-0005-0000-0000-0000E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E6EBD5"/>
      <color rgb="FFCFD8AC"/>
      <color rgb="FFF4F6EE"/>
      <color rgb="FFE1E9D7"/>
      <color rgb="FFE5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showGridLines="0" tabSelected="1" zoomScaleNormal="100" workbookViewId="0">
      <selection activeCell="A3" sqref="A3"/>
    </sheetView>
  </sheetViews>
  <sheetFormatPr defaultColWidth="9.140625" defaultRowHeight="15" customHeight="1"/>
  <cols>
    <col min="1" max="1" width="94.28515625" style="2" customWidth="1"/>
    <col min="2" max="2" width="16.7109375" style="2" customWidth="1"/>
    <col min="3" max="3" width="15" style="2" customWidth="1"/>
    <col min="4" max="5" width="16.7109375" style="2" customWidth="1"/>
    <col min="6" max="6" width="12.28515625" style="2" customWidth="1"/>
    <col min="7" max="7" width="22" style="2" bestFit="1" customWidth="1"/>
    <col min="8" max="8" width="24.85546875" style="2" customWidth="1"/>
    <col min="9" max="9" width="16.85546875" style="2" customWidth="1"/>
    <col min="10" max="10" width="19.140625" style="114" customWidth="1"/>
    <col min="11" max="11" width="9.140625" style="2"/>
    <col min="12" max="12" width="14.28515625" style="2" customWidth="1"/>
    <col min="13" max="16384" width="9.140625" style="2"/>
  </cols>
  <sheetData>
    <row r="1" spans="1:10" ht="15" customHeight="1">
      <c r="A1" s="335" t="s">
        <v>0</v>
      </c>
      <c r="I1" s="114"/>
      <c r="J1" s="2"/>
    </row>
    <row r="2" spans="1:10" ht="15" customHeight="1" thickBot="1">
      <c r="A2" s="112"/>
      <c r="B2" s="112"/>
      <c r="C2" s="112"/>
      <c r="D2" s="112"/>
      <c r="E2" s="219" t="s">
        <v>1</v>
      </c>
      <c r="I2" s="114"/>
      <c r="J2" s="2"/>
    </row>
    <row r="3" spans="1:10" ht="93" customHeight="1" thickTop="1" thickBot="1">
      <c r="A3" s="208" t="s">
        <v>2</v>
      </c>
      <c r="B3" s="209" t="s">
        <v>3</v>
      </c>
      <c r="C3" s="209" t="s">
        <v>4</v>
      </c>
      <c r="D3" s="209" t="s">
        <v>5</v>
      </c>
      <c r="E3" s="210" t="s">
        <v>6</v>
      </c>
      <c r="G3" s="200"/>
      <c r="I3" s="114"/>
      <c r="J3" s="2"/>
    </row>
    <row r="4" spans="1:10" ht="15" customHeight="1" thickTop="1">
      <c r="A4" s="211"/>
      <c r="B4" s="211"/>
      <c r="C4" s="211"/>
      <c r="D4" s="211"/>
      <c r="G4" s="200"/>
      <c r="I4" s="114"/>
      <c r="J4" s="2"/>
    </row>
    <row r="5" spans="1:10" ht="15" customHeight="1">
      <c r="A5" s="213" t="s">
        <v>7</v>
      </c>
      <c r="B5" s="213">
        <v>2258607.2884848998</v>
      </c>
      <c r="C5" s="213">
        <v>2366344.0136702023</v>
      </c>
      <c r="D5" s="213">
        <v>2372902.14959809</v>
      </c>
      <c r="E5" s="216">
        <v>6558.1359278876334</v>
      </c>
      <c r="I5" s="114"/>
      <c r="J5" s="2"/>
    </row>
    <row r="6" spans="1:10" ht="15" hidden="1" customHeight="1">
      <c r="A6" s="211"/>
      <c r="B6" s="211"/>
      <c r="C6" s="211"/>
      <c r="D6" s="211"/>
      <c r="E6" s="211"/>
      <c r="G6" s="200"/>
      <c r="I6" s="114"/>
      <c r="J6" s="2"/>
    </row>
    <row r="7" spans="1:10" ht="15" customHeight="1">
      <c r="A7" s="212" t="s">
        <v>8</v>
      </c>
      <c r="B7" s="211">
        <v>1378415.6445974908</v>
      </c>
      <c r="C7" s="211">
        <v>1474427.7063959455</v>
      </c>
      <c r="D7" s="211">
        <v>1469666.7183069158</v>
      </c>
      <c r="E7" s="319">
        <v>-4760.9880890296772</v>
      </c>
      <c r="G7" s="200"/>
      <c r="I7" s="114"/>
      <c r="J7" s="2"/>
    </row>
    <row r="8" spans="1:10" ht="15" customHeight="1">
      <c r="A8" s="212" t="s">
        <v>9</v>
      </c>
      <c r="B8" s="211">
        <v>595072.8380574343</v>
      </c>
      <c r="C8" s="211">
        <v>584110.91511238203</v>
      </c>
      <c r="D8" s="211">
        <v>589467.60103690706</v>
      </c>
      <c r="E8" s="319">
        <v>5356.6859245250234</v>
      </c>
      <c r="G8" s="200"/>
      <c r="I8" s="114"/>
      <c r="J8" s="2"/>
    </row>
    <row r="9" spans="1:10" ht="15" customHeight="1">
      <c r="A9" s="212" t="s">
        <v>10</v>
      </c>
      <c r="B9" s="211">
        <v>285118.805829975</v>
      </c>
      <c r="C9" s="211">
        <v>307805.39216187462</v>
      </c>
      <c r="D9" s="211">
        <v>313767.83025426685</v>
      </c>
      <c r="E9" s="319">
        <v>5962.438092392229</v>
      </c>
      <c r="G9" s="200"/>
      <c r="I9" s="114"/>
      <c r="J9" s="2"/>
    </row>
    <row r="10" spans="1:10" ht="15" customHeight="1">
      <c r="A10" s="211"/>
      <c r="B10" s="211"/>
      <c r="C10" s="211"/>
      <c r="D10" s="211"/>
      <c r="E10" s="211"/>
      <c r="I10" s="114"/>
      <c r="J10" s="2"/>
    </row>
    <row r="11" spans="1:10" ht="15" customHeight="1">
      <c r="A11" s="213" t="s">
        <v>11</v>
      </c>
      <c r="B11" s="213">
        <v>452886.92482118797</v>
      </c>
      <c r="C11" s="213">
        <v>457064.59551349981</v>
      </c>
      <c r="D11" s="213">
        <v>458367.64899736253</v>
      </c>
      <c r="E11" s="216">
        <v>1303.0534838627209</v>
      </c>
      <c r="I11" s="114"/>
      <c r="J11" s="2"/>
    </row>
    <row r="12" spans="1:10" ht="15" customHeight="1">
      <c r="A12" s="211"/>
      <c r="B12" s="211"/>
      <c r="C12" s="211"/>
      <c r="D12" s="211"/>
      <c r="E12" s="211"/>
      <c r="I12" s="114"/>
      <c r="J12" s="2"/>
    </row>
    <row r="13" spans="1:10" ht="15" customHeight="1">
      <c r="A13" s="213" t="s">
        <v>12</v>
      </c>
      <c r="B13" s="213">
        <v>1805720.3636637118</v>
      </c>
      <c r="C13" s="213">
        <v>1909279.4181567025</v>
      </c>
      <c r="D13" s="213">
        <v>1914534.5006007275</v>
      </c>
      <c r="E13" s="216">
        <v>5255.0824440249708</v>
      </c>
      <c r="I13" s="114"/>
      <c r="J13" s="2"/>
    </row>
    <row r="14" spans="1:10" ht="15" customHeight="1">
      <c r="A14" s="211"/>
      <c r="B14" s="211"/>
      <c r="C14" s="211"/>
      <c r="D14" s="211"/>
      <c r="E14" s="211"/>
      <c r="I14" s="114"/>
      <c r="J14" s="2"/>
    </row>
    <row r="15" spans="1:10" ht="15" customHeight="1">
      <c r="A15" s="213" t="s">
        <v>13</v>
      </c>
      <c r="B15" s="213">
        <v>2033845.1573604823</v>
      </c>
      <c r="C15" s="213">
        <v>2054635.6925687443</v>
      </c>
      <c r="D15" s="213">
        <v>2055977.801152572</v>
      </c>
      <c r="E15" s="216">
        <v>1342.1085838277359</v>
      </c>
      <c r="I15" s="114"/>
      <c r="J15" s="2"/>
    </row>
    <row r="16" spans="1:10" ht="15" customHeight="1">
      <c r="A16" s="212" t="s">
        <v>14</v>
      </c>
      <c r="B16" s="211">
        <v>1839061.2041014824</v>
      </c>
      <c r="C16" s="211">
        <v>1860784.5256997442</v>
      </c>
      <c r="D16" s="211">
        <v>1861416.6793425721</v>
      </c>
      <c r="E16" s="211">
        <v>632.15364282787777</v>
      </c>
      <c r="I16" s="114"/>
      <c r="J16" s="2"/>
    </row>
    <row r="17" spans="1:10" ht="15" customHeight="1">
      <c r="A17" s="212" t="s">
        <v>15</v>
      </c>
      <c r="B17" s="211">
        <v>194783.953259</v>
      </c>
      <c r="C17" s="211">
        <v>193851.16686899998</v>
      </c>
      <c r="D17" s="211">
        <v>194561.12180999998</v>
      </c>
      <c r="E17" s="211">
        <v>709.9549410000036</v>
      </c>
      <c r="F17" s="42"/>
      <c r="I17" s="114"/>
      <c r="J17" s="2"/>
    </row>
    <row r="18" spans="1:10" ht="15" customHeight="1">
      <c r="A18" s="214"/>
      <c r="B18" s="214"/>
      <c r="C18" s="214"/>
      <c r="D18" s="214"/>
      <c r="E18" s="214"/>
      <c r="I18" s="114"/>
      <c r="J18" s="2"/>
    </row>
    <row r="19" spans="1:10" ht="15" customHeight="1">
      <c r="A19" s="215" t="s">
        <v>16</v>
      </c>
      <c r="B19" s="216">
        <v>-228124.79369677044</v>
      </c>
      <c r="C19" s="216">
        <v>-145356.27441204176</v>
      </c>
      <c r="D19" s="216">
        <v>-141443.30055184453</v>
      </c>
      <c r="E19" s="216">
        <v>3912.9738601972349</v>
      </c>
      <c r="I19" s="114"/>
      <c r="J19" s="2"/>
    </row>
    <row r="20" spans="1:10" ht="15" customHeight="1">
      <c r="A20" s="266"/>
      <c r="B20" s="267"/>
      <c r="C20" s="267"/>
      <c r="D20" s="267"/>
      <c r="E20" s="267"/>
      <c r="I20" s="114"/>
      <c r="J20" s="2"/>
    </row>
    <row r="21" spans="1:10" ht="15" hidden="1" customHeight="1">
      <c r="A21" s="215" t="s">
        <v>17</v>
      </c>
      <c r="B21" s="216">
        <v>0</v>
      </c>
      <c r="C21" s="216"/>
      <c r="D21" s="216"/>
      <c r="E21" s="216">
        <v>0</v>
      </c>
      <c r="I21" s="114"/>
      <c r="J21" s="2"/>
    </row>
    <row r="22" spans="1:10" ht="15" hidden="1" customHeight="1">
      <c r="A22" s="217"/>
      <c r="B22" s="218"/>
      <c r="C22" s="218"/>
      <c r="D22" s="218"/>
      <c r="E22" s="218">
        <v>0</v>
      </c>
      <c r="I22" s="114"/>
      <c r="J22" s="2"/>
    </row>
    <row r="23" spans="1:10" ht="15" hidden="1" customHeight="1">
      <c r="A23" s="215" t="s">
        <v>18</v>
      </c>
      <c r="B23" s="216" t="e">
        <v>#REF!</v>
      </c>
      <c r="C23" s="216">
        <v>0</v>
      </c>
      <c r="D23" s="216">
        <v>0</v>
      </c>
      <c r="E23" s="216">
        <v>0</v>
      </c>
      <c r="I23" s="114"/>
      <c r="J23" s="2"/>
    </row>
    <row r="24" spans="1:10" ht="15" hidden="1" customHeight="1">
      <c r="A24" s="214"/>
      <c r="B24" s="214"/>
      <c r="C24" s="214"/>
      <c r="D24" s="214"/>
      <c r="E24" s="214">
        <v>0</v>
      </c>
      <c r="I24" s="114"/>
      <c r="J24" s="2"/>
    </row>
    <row r="25" spans="1:10" ht="15" customHeight="1">
      <c r="A25" s="215" t="s">
        <v>19</v>
      </c>
      <c r="B25" s="216">
        <v>-65905.759999999995</v>
      </c>
      <c r="C25" s="216">
        <v>-65905.759999999995</v>
      </c>
      <c r="D25" s="216">
        <v>-65905.759999999995</v>
      </c>
      <c r="E25" s="216">
        <v>0</v>
      </c>
      <c r="I25" s="114"/>
      <c r="J25" s="2"/>
    </row>
    <row r="26" spans="1:10" ht="15" customHeight="1">
      <c r="A26" s="214"/>
      <c r="B26" s="214"/>
      <c r="C26" s="214"/>
      <c r="D26" s="214"/>
      <c r="E26" s="214"/>
      <c r="I26" s="114"/>
      <c r="J26" s="2"/>
    </row>
    <row r="27" spans="1:10" ht="15.75">
      <c r="A27" s="215" t="s">
        <v>20</v>
      </c>
      <c r="B27" s="216">
        <v>168230.64549099002</v>
      </c>
      <c r="C27" s="216">
        <v>172258.96736440479</v>
      </c>
      <c r="D27" s="216">
        <v>150517.23918881133</v>
      </c>
      <c r="E27" s="216">
        <v>-21741.728175593453</v>
      </c>
      <c r="I27" s="114"/>
      <c r="J27" s="2"/>
    </row>
    <row r="28" spans="1:10" ht="15.75">
      <c r="A28" s="214"/>
      <c r="B28" s="214"/>
      <c r="C28" s="214"/>
      <c r="D28" s="214"/>
      <c r="E28" s="214"/>
      <c r="I28" s="114"/>
      <c r="J28" s="2"/>
    </row>
    <row r="29" spans="1:10" ht="15.75">
      <c r="A29" s="215" t="s">
        <v>21</v>
      </c>
      <c r="B29" s="216">
        <v>6011.6117942195851</v>
      </c>
      <c r="C29" s="216">
        <v>92808.452952363019</v>
      </c>
      <c r="D29" s="216">
        <v>74979.698636966801</v>
      </c>
      <c r="E29" s="216">
        <v>-17828.754315396218</v>
      </c>
      <c r="I29" s="114"/>
      <c r="J29" s="2"/>
    </row>
    <row r="30" spans="1:10" s="268" customFormat="1" ht="15.75" hidden="1">
      <c r="A30" s="266"/>
      <c r="B30" s="267"/>
      <c r="C30" s="267"/>
      <c r="D30" s="267"/>
      <c r="E30" s="211">
        <v>0</v>
      </c>
      <c r="I30" s="269"/>
    </row>
    <row r="31" spans="1:10" ht="15.75" hidden="1">
      <c r="A31" s="215" t="s">
        <v>22</v>
      </c>
      <c r="B31" s="216">
        <v>1945279.7823158875</v>
      </c>
      <c r="C31" s="216">
        <v>1945280.0868655676</v>
      </c>
      <c r="D31" s="216" t="e">
        <v>#REF!</v>
      </c>
      <c r="E31" s="211">
        <v>-1945261.9262943538</v>
      </c>
      <c r="I31" s="114"/>
      <c r="J31" s="2"/>
    </row>
    <row r="32" spans="1:10" ht="15.75" hidden="1">
      <c r="A32" s="214"/>
      <c r="B32" s="214"/>
      <c r="C32" s="214"/>
      <c r="D32" s="214"/>
      <c r="E32" s="211">
        <v>0</v>
      </c>
      <c r="I32" s="114"/>
      <c r="J32" s="2"/>
    </row>
    <row r="33" spans="1:10" ht="15.75" hidden="1">
      <c r="A33" s="215" t="s">
        <v>23</v>
      </c>
      <c r="B33" s="216">
        <v>1941903.5618729377</v>
      </c>
      <c r="C33" s="216">
        <v>1946969.3589803909</v>
      </c>
      <c r="D33" s="216" t="e">
        <v>#REF!</v>
      </c>
      <c r="E33" s="211">
        <v>-1931660.6508450382</v>
      </c>
      <c r="I33" s="114"/>
      <c r="J33" s="2"/>
    </row>
    <row r="34" spans="1:10" ht="15.75" hidden="1">
      <c r="A34" s="214"/>
      <c r="B34" s="214"/>
      <c r="C34" s="214"/>
      <c r="D34" s="214"/>
      <c r="E34" s="211">
        <v>0</v>
      </c>
      <c r="G34" s="113"/>
      <c r="I34" s="114"/>
      <c r="J34" s="2"/>
    </row>
    <row r="35" spans="1:10" ht="15.75" hidden="1">
      <c r="A35" s="215" t="s">
        <v>24</v>
      </c>
      <c r="B35" s="216">
        <v>3376.2204429497942</v>
      </c>
      <c r="C35" s="216">
        <v>-1689.2721148233395</v>
      </c>
      <c r="D35" s="216" t="e">
        <v>#REF!</v>
      </c>
      <c r="E35" s="211">
        <v>-13601.275449315453</v>
      </c>
      <c r="I35" s="114"/>
      <c r="J35" s="2"/>
    </row>
    <row r="36" spans="1:10" ht="15.75" hidden="1">
      <c r="A36" s="266"/>
      <c r="B36" s="267"/>
      <c r="C36" s="267"/>
      <c r="D36" s="267"/>
      <c r="E36" s="211">
        <v>0</v>
      </c>
      <c r="I36" s="114"/>
      <c r="J36" s="2"/>
    </row>
    <row r="37" spans="1:10" ht="15.75" hidden="1">
      <c r="A37" s="215" t="s">
        <v>25</v>
      </c>
      <c r="B37" s="216"/>
      <c r="C37" s="216"/>
      <c r="D37" s="216">
        <v>0</v>
      </c>
      <c r="E37" s="211">
        <v>0</v>
      </c>
      <c r="I37" s="114"/>
      <c r="J37" s="2"/>
    </row>
    <row r="38" spans="1:10" s="268" customFormat="1" ht="15.75" hidden="1">
      <c r="A38" s="266"/>
      <c r="B38" s="267"/>
      <c r="C38" s="267"/>
      <c r="D38" s="267"/>
      <c r="E38" s="211">
        <v>0</v>
      </c>
      <c r="I38" s="269"/>
    </row>
    <row r="39" spans="1:10" ht="15.75" hidden="1">
      <c r="A39" s="215" t="s">
        <v>26</v>
      </c>
      <c r="B39" s="216">
        <v>3376.2204429497942</v>
      </c>
      <c r="C39" s="216"/>
      <c r="D39" s="216" t="e">
        <v>#REF!</v>
      </c>
      <c r="E39" s="211">
        <v>0</v>
      </c>
      <c r="I39" s="114"/>
      <c r="J39" s="2"/>
    </row>
    <row r="40" spans="1:10" ht="3" customHeight="1">
      <c r="A40" s="266"/>
      <c r="B40" s="267"/>
      <c r="C40" s="267"/>
      <c r="D40" s="267"/>
      <c r="I40" s="114"/>
      <c r="J40" s="2"/>
    </row>
    <row r="41" spans="1:10" ht="31.5">
      <c r="A41" s="333" t="s">
        <v>27</v>
      </c>
      <c r="B41" s="270"/>
      <c r="C41" s="270"/>
      <c r="D41" s="270"/>
      <c r="E41" s="270"/>
    </row>
    <row r="43" spans="1:10" ht="24.75" customHeight="1"/>
    <row r="44" spans="1:10" ht="24.75" customHeight="1"/>
    <row r="45" spans="1:10" ht="24.75" customHeight="1"/>
    <row r="46" spans="1:10" ht="24.75" customHeight="1">
      <c r="B46" s="113"/>
      <c r="C46" s="113"/>
      <c r="D46" s="113"/>
    </row>
    <row r="74" spans="2:4" ht="15" customHeight="1">
      <c r="B74" s="471"/>
      <c r="C74" s="471"/>
      <c r="D74" s="471"/>
    </row>
  </sheetData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showGridLines="0" workbookViewId="0">
      <selection activeCell="F16" sqref="F16"/>
    </sheetView>
  </sheetViews>
  <sheetFormatPr defaultRowHeight="12.75"/>
  <cols>
    <col min="1" max="1" width="8.85546875" customWidth="1"/>
    <col min="2" max="2" width="14.5703125" customWidth="1"/>
    <col min="3" max="3" width="13.42578125" customWidth="1"/>
    <col min="4" max="4" width="13" customWidth="1"/>
    <col min="5" max="5" width="11.85546875" customWidth="1"/>
  </cols>
  <sheetData>
    <row r="1" spans="1:5" ht="15.75">
      <c r="A1" s="335" t="s">
        <v>285</v>
      </c>
    </row>
    <row r="2" spans="1:5" ht="13.5" thickBot="1">
      <c r="E2" s="92" t="s">
        <v>1</v>
      </c>
    </row>
    <row r="3" spans="1:5" ht="33" thickTop="1" thickBot="1">
      <c r="A3" s="93" t="s">
        <v>277</v>
      </c>
      <c r="B3" s="93" t="s">
        <v>194</v>
      </c>
      <c r="C3" s="93" t="s">
        <v>286</v>
      </c>
      <c r="D3" s="93" t="s">
        <v>287</v>
      </c>
      <c r="E3" s="93" t="s">
        <v>274</v>
      </c>
    </row>
    <row r="4" spans="1:5" ht="15.75" thickTop="1">
      <c r="A4" s="473">
        <v>44927</v>
      </c>
      <c r="B4" s="475">
        <v>61183.73187363</v>
      </c>
      <c r="C4" s="474">
        <v>1031.78450372</v>
      </c>
      <c r="D4" s="474">
        <v>496.82090385999999</v>
      </c>
      <c r="E4" s="101">
        <v>62712.337281210006</v>
      </c>
    </row>
    <row r="5" spans="1:5" ht="15">
      <c r="A5" s="473">
        <v>44958</v>
      </c>
      <c r="B5" s="475">
        <v>63686.682045630005</v>
      </c>
      <c r="C5" s="474">
        <v>958.1056837000001</v>
      </c>
      <c r="D5" s="474">
        <v>482.80323554</v>
      </c>
      <c r="E5" s="101">
        <v>65127.590964870004</v>
      </c>
    </row>
    <row r="6" spans="1:5" ht="15">
      <c r="A6" s="473">
        <v>44986</v>
      </c>
      <c r="B6" s="475">
        <v>63990.743913500002</v>
      </c>
      <c r="C6" s="474">
        <v>1301.3748022899999</v>
      </c>
      <c r="D6" s="474">
        <v>504.95019766000001</v>
      </c>
      <c r="E6" s="101">
        <v>65797.068913449999</v>
      </c>
    </row>
    <row r="7" spans="1:5" ht="15">
      <c r="A7" s="473">
        <v>45017</v>
      </c>
      <c r="B7" s="475">
        <v>63929.258571769999</v>
      </c>
      <c r="C7" s="474">
        <v>2133.7505771800002</v>
      </c>
      <c r="D7" s="474">
        <v>476.51083756999998</v>
      </c>
      <c r="E7" s="101">
        <v>66539.519986519997</v>
      </c>
    </row>
    <row r="8" spans="1:5" ht="15">
      <c r="A8" s="473">
        <v>45047</v>
      </c>
      <c r="B8" s="475">
        <v>71013.912243450002</v>
      </c>
      <c r="C8" s="474">
        <v>10768.98865028</v>
      </c>
      <c r="D8" s="474">
        <v>638.98835690999999</v>
      </c>
      <c r="E8" s="101">
        <v>82421.889250640001</v>
      </c>
    </row>
    <row r="9" spans="1:5" ht="15">
      <c r="A9" s="473">
        <v>45078</v>
      </c>
      <c r="B9" s="475">
        <v>95375.423869320002</v>
      </c>
      <c r="C9" s="474">
        <v>1746.1933307500001</v>
      </c>
      <c r="D9" s="474">
        <v>510.99561631</v>
      </c>
      <c r="E9" s="101">
        <v>97632.612816380002</v>
      </c>
    </row>
    <row r="10" spans="1:5" ht="15">
      <c r="A10" s="473">
        <v>45108</v>
      </c>
      <c r="B10" s="475">
        <v>88466.536409399996</v>
      </c>
      <c r="C10" s="474">
        <v>1600.59430344</v>
      </c>
      <c r="D10" s="474">
        <v>440.58063586999998</v>
      </c>
      <c r="E10" s="101">
        <v>90507.71134871</v>
      </c>
    </row>
    <row r="11" spans="1:5" ht="15">
      <c r="A11" s="473">
        <v>45139</v>
      </c>
      <c r="B11" s="475">
        <v>64913.523823169999</v>
      </c>
      <c r="C11" s="474">
        <v>1559.4786149000001</v>
      </c>
      <c r="D11" s="474">
        <v>723.81307577999996</v>
      </c>
      <c r="E11" s="101">
        <v>67196.815513850001</v>
      </c>
    </row>
    <row r="12" spans="1:5" ht="15">
      <c r="A12" s="473">
        <v>45170</v>
      </c>
      <c r="B12" s="475">
        <v>65371.341391317503</v>
      </c>
      <c r="C12" s="474">
        <v>1963.31387144</v>
      </c>
      <c r="D12" s="474">
        <v>547.66666666999993</v>
      </c>
      <c r="E12" s="101">
        <v>67882.321929427504</v>
      </c>
    </row>
    <row r="13" spans="1:5" ht="15">
      <c r="A13" s="473">
        <v>45200</v>
      </c>
      <c r="B13" s="475">
        <v>65400.693431357504</v>
      </c>
      <c r="C13" s="474">
        <v>1963.31387144</v>
      </c>
      <c r="D13" s="474">
        <v>547.66666666999993</v>
      </c>
      <c r="E13" s="101">
        <v>67911.673969467505</v>
      </c>
    </row>
    <row r="14" spans="1:5" ht="15">
      <c r="A14" s="473">
        <v>45231</v>
      </c>
      <c r="B14" s="475">
        <v>65430.058679797497</v>
      </c>
      <c r="C14" s="474">
        <v>1963.31387144</v>
      </c>
      <c r="D14" s="474">
        <v>547.66666666999993</v>
      </c>
      <c r="E14" s="101">
        <v>67941.039217907499</v>
      </c>
    </row>
    <row r="15" spans="1:5" ht="15">
      <c r="A15" s="473">
        <v>45261</v>
      </c>
      <c r="B15" s="475">
        <v>65459.437142617506</v>
      </c>
      <c r="C15" s="474">
        <v>1963.31387144</v>
      </c>
      <c r="D15" s="474">
        <v>653.53714049999996</v>
      </c>
      <c r="E15" s="101">
        <v>68076.288154557507</v>
      </c>
    </row>
    <row r="16" spans="1:5" ht="15">
      <c r="A16" s="94" t="s">
        <v>274</v>
      </c>
      <c r="B16" s="98">
        <v>834221.34339496004</v>
      </c>
      <c r="C16" s="98">
        <v>28953.525952020005</v>
      </c>
      <c r="D16" s="98">
        <v>6572.0000000099999</v>
      </c>
      <c r="E16" s="98">
        <v>869746.86934699002</v>
      </c>
    </row>
    <row r="17" spans="1:5" ht="31.5" customHeight="1">
      <c r="A17" s="449" t="s">
        <v>288</v>
      </c>
      <c r="B17" s="449"/>
      <c r="C17" s="449"/>
      <c r="D17" s="449"/>
      <c r="E17" s="449"/>
    </row>
  </sheetData>
  <mergeCells count="1">
    <mergeCell ref="A17:E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9"/>
  <sheetViews>
    <sheetView showGridLines="0" workbookViewId="0">
      <selection activeCell="A9" sqref="A9:B9"/>
    </sheetView>
  </sheetViews>
  <sheetFormatPr defaultColWidth="9.140625" defaultRowHeight="15" customHeight="1"/>
  <cols>
    <col min="1" max="1" width="34.85546875" style="13" bestFit="1" customWidth="1"/>
    <col min="2" max="4" width="15.5703125" style="13" customWidth="1"/>
    <col min="5" max="5" width="13.28515625" style="13" customWidth="1"/>
    <col min="6" max="6" width="12.140625" style="13" customWidth="1"/>
    <col min="7" max="7" width="10.7109375" style="13" customWidth="1"/>
    <col min="8" max="8" width="38.5703125" style="13" bestFit="1" customWidth="1"/>
    <col min="9" max="9" width="9.140625" style="13"/>
    <col min="10" max="10" width="47.42578125" style="13" customWidth="1"/>
    <col min="11" max="16384" width="9.140625" style="13"/>
  </cols>
  <sheetData>
    <row r="1" spans="1:12" ht="15" customHeight="1">
      <c r="A1" s="335" t="s">
        <v>289</v>
      </c>
      <c r="B1"/>
      <c r="C1"/>
      <c r="D1"/>
      <c r="E1"/>
      <c r="F1"/>
    </row>
    <row r="2" spans="1:12" ht="16.5" thickBot="1">
      <c r="A2" s="84"/>
      <c r="B2" s="85"/>
      <c r="C2" s="85"/>
      <c r="D2" s="85"/>
      <c r="E2" s="240" t="s">
        <v>1</v>
      </c>
      <c r="G2" s="311"/>
    </row>
    <row r="3" spans="1:12" s="8" customFormat="1" ht="76.5" customHeight="1" thickTop="1" thickBot="1">
      <c r="A3" s="95" t="s">
        <v>2</v>
      </c>
      <c r="B3" s="209" t="s">
        <v>3</v>
      </c>
      <c r="C3" s="45" t="s">
        <v>4</v>
      </c>
      <c r="D3" s="45" t="s">
        <v>5</v>
      </c>
      <c r="E3" s="86" t="s">
        <v>6</v>
      </c>
    </row>
    <row r="4" spans="1:12" ht="30" customHeight="1" thickTop="1">
      <c r="A4" s="87" t="s">
        <v>9</v>
      </c>
      <c r="B4" s="108">
        <v>595072.8380574343</v>
      </c>
      <c r="C4" s="108">
        <v>584110.91511238203</v>
      </c>
      <c r="D4" s="108">
        <v>589467.60103690706</v>
      </c>
      <c r="E4" s="108">
        <v>5356.6859245250234</v>
      </c>
      <c r="F4" s="88"/>
      <c r="G4" s="89"/>
      <c r="L4" s="18"/>
    </row>
    <row r="5" spans="1:12" ht="30" customHeight="1">
      <c r="A5" s="87" t="s">
        <v>121</v>
      </c>
      <c r="B5" s="108">
        <v>864635.03125900007</v>
      </c>
      <c r="C5" s="108">
        <v>867214.70482624706</v>
      </c>
      <c r="D5" s="108">
        <v>869746.86934699002</v>
      </c>
      <c r="E5" s="108">
        <v>2532.1645207429538</v>
      </c>
      <c r="F5" s="88"/>
      <c r="G5" s="89"/>
      <c r="L5" s="18"/>
    </row>
    <row r="6" spans="1:12" ht="16.5" customHeight="1">
      <c r="A6" s="87"/>
      <c r="B6" s="108"/>
      <c r="C6" s="108"/>
      <c r="D6" s="108"/>
      <c r="E6" s="108"/>
      <c r="F6" s="90"/>
      <c r="G6" s="89"/>
      <c r="L6" s="18"/>
    </row>
    <row r="7" spans="1:12" ht="27" customHeight="1">
      <c r="A7" s="91" t="s">
        <v>290</v>
      </c>
      <c r="B7" s="115">
        <v>269562.19320156577</v>
      </c>
      <c r="C7" s="115">
        <v>283103.78971386503</v>
      </c>
      <c r="D7" s="115">
        <v>280279.26831008296</v>
      </c>
      <c r="E7" s="115">
        <v>-2824.5214037820697</v>
      </c>
      <c r="F7" s="88"/>
      <c r="G7" s="89"/>
      <c r="L7" s="18"/>
    </row>
    <row r="8" spans="1:12" ht="3" customHeight="1">
      <c r="A8" s="34"/>
      <c r="B8" s="34"/>
      <c r="C8" s="34"/>
      <c r="D8" s="34"/>
      <c r="E8" s="35"/>
      <c r="F8" s="32"/>
    </row>
    <row r="9" spans="1:12" ht="15.75">
      <c r="A9" s="450" t="s">
        <v>42</v>
      </c>
      <c r="B9" s="450"/>
      <c r="C9" s="230"/>
      <c r="D9" s="230"/>
      <c r="E9" s="230"/>
    </row>
  </sheetData>
  <mergeCells count="1">
    <mergeCell ref="A9:B9"/>
  </mergeCells>
  <printOptions horizontalCentered="1" verticalCentered="1"/>
  <pageMargins left="0.23622047244094491" right="0.23622047244094491" top="0.39370078740157483" bottom="0.35433070866141736" header="0.23622047244094491" footer="0.19685039370078741"/>
  <pageSetup paperSize="9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9"/>
  <sheetViews>
    <sheetView showGridLines="0" workbookViewId="0">
      <selection activeCell="A19" sqref="A19"/>
    </sheetView>
  </sheetViews>
  <sheetFormatPr defaultColWidth="9.140625" defaultRowHeight="12.75"/>
  <cols>
    <col min="1" max="1" width="2.5703125" style="59" customWidth="1"/>
    <col min="2" max="2" width="84.85546875" style="59" customWidth="1"/>
    <col min="3" max="3" width="21.85546875" style="60" bestFit="1" customWidth="1"/>
    <col min="4" max="16384" width="9.140625" style="59"/>
  </cols>
  <sheetData>
    <row r="1" spans="1:4" ht="15.75">
      <c r="A1" s="335" t="s">
        <v>291</v>
      </c>
    </row>
    <row r="2" spans="1:4" ht="15.75">
      <c r="A2" s="74"/>
      <c r="B2" s="74"/>
      <c r="C2" s="75"/>
    </row>
    <row r="3" spans="1:4" ht="16.5" thickBot="1">
      <c r="A3" s="74"/>
      <c r="B3" s="74"/>
      <c r="C3" s="76" t="s">
        <v>292</v>
      </c>
    </row>
    <row r="4" spans="1:4" s="65" customFormat="1" ht="20.25" customHeight="1" thickTop="1" thickBot="1">
      <c r="A4" s="452" t="s">
        <v>293</v>
      </c>
      <c r="B4" s="453"/>
      <c r="C4" s="43" t="s">
        <v>294</v>
      </c>
    </row>
    <row r="5" spans="1:4" ht="7.5" customHeight="1" thickTop="1">
      <c r="A5" s="61"/>
      <c r="B5" s="61"/>
      <c r="C5" s="62"/>
    </row>
    <row r="6" spans="1:4" ht="16.5" customHeight="1">
      <c r="A6" s="324" t="s">
        <v>295</v>
      </c>
      <c r="B6" s="324" t="s">
        <v>296</v>
      </c>
      <c r="C6" s="312">
        <v>5197636218263</v>
      </c>
    </row>
    <row r="7" spans="1:4" ht="3.75" customHeight="1">
      <c r="A7" s="324"/>
      <c r="B7" s="324"/>
      <c r="C7" s="312"/>
    </row>
    <row r="8" spans="1:4" ht="15.75">
      <c r="A8" s="324" t="s">
        <v>297</v>
      </c>
      <c r="B8" s="324" t="s">
        <v>298</v>
      </c>
      <c r="C8" s="312">
        <v>2719739606860</v>
      </c>
    </row>
    <row r="9" spans="1:4" ht="5.25" customHeight="1">
      <c r="A9" s="324"/>
      <c r="B9" s="324"/>
      <c r="C9" s="312"/>
    </row>
    <row r="10" spans="1:4" ht="15.75">
      <c r="A10" s="324" t="s">
        <v>299</v>
      </c>
      <c r="B10" s="324" t="s">
        <v>300</v>
      </c>
      <c r="C10" s="312">
        <v>2269752899505</v>
      </c>
      <c r="D10" s="278"/>
    </row>
    <row r="11" spans="1:4" ht="3.75" customHeight="1">
      <c r="A11" s="324"/>
      <c r="B11" s="324"/>
      <c r="C11" s="312"/>
      <c r="D11" s="278"/>
    </row>
    <row r="12" spans="1:4" ht="15.75">
      <c r="A12" s="324" t="s">
        <v>301</v>
      </c>
      <c r="B12" s="324" t="s">
        <v>302</v>
      </c>
      <c r="C12" s="312">
        <v>208143711898</v>
      </c>
      <c r="D12" s="278"/>
    </row>
    <row r="13" spans="1:4" ht="5.25" customHeight="1">
      <c r="A13" s="324"/>
      <c r="B13" s="324"/>
      <c r="C13" s="312"/>
      <c r="D13" s="278"/>
    </row>
    <row r="14" spans="1:4" ht="19.5" customHeight="1">
      <c r="A14" s="324" t="s">
        <v>303</v>
      </c>
      <c r="B14" s="324" t="s">
        <v>304</v>
      </c>
      <c r="C14" s="312">
        <v>5635469332</v>
      </c>
      <c r="D14" s="278"/>
    </row>
    <row r="15" spans="1:4" ht="3.75" customHeight="1">
      <c r="A15" s="325"/>
      <c r="B15" s="325"/>
      <c r="C15" s="326"/>
      <c r="D15" s="278"/>
    </row>
    <row r="16" spans="1:4" ht="15.75">
      <c r="A16" s="324" t="s">
        <v>305</v>
      </c>
      <c r="B16" s="327" t="s">
        <v>306</v>
      </c>
      <c r="C16" s="312">
        <v>12693164813</v>
      </c>
      <c r="D16" s="278"/>
    </row>
    <row r="17" spans="1:4" ht="5.25" customHeight="1">
      <c r="A17" s="324"/>
      <c r="B17" s="324"/>
      <c r="C17" s="312"/>
      <c r="D17" s="278"/>
    </row>
    <row r="18" spans="1:4" s="66" customFormat="1" ht="15.75">
      <c r="A18" s="328" t="s">
        <v>307</v>
      </c>
      <c r="B18" s="329" t="s">
        <v>308</v>
      </c>
      <c r="C18" s="313">
        <v>189815077753</v>
      </c>
      <c r="D18" s="334"/>
    </row>
    <row r="19" spans="1:4" ht="18.75" customHeight="1">
      <c r="A19" s="96" t="s">
        <v>275</v>
      </c>
      <c r="B19" s="77"/>
      <c r="C19" s="78"/>
    </row>
    <row r="20" spans="1:4" ht="27.75" customHeight="1">
      <c r="A20" s="454" t="s">
        <v>309</v>
      </c>
      <c r="B20" s="454"/>
      <c r="C20" s="454"/>
    </row>
    <row r="21" spans="1:4" ht="41.25" customHeight="1">
      <c r="A21" s="454" t="s">
        <v>310</v>
      </c>
      <c r="B21" s="454"/>
      <c r="C21" s="454"/>
    </row>
    <row r="22" spans="1:4">
      <c r="A22" s="451"/>
      <c r="B22" s="451"/>
      <c r="C22" s="451"/>
    </row>
    <row r="24" spans="1:4">
      <c r="A24" s="67"/>
    </row>
    <row r="26" spans="1:4">
      <c r="B26" s="63"/>
      <c r="C26" s="64"/>
    </row>
    <row r="27" spans="1:4">
      <c r="B27" s="63"/>
      <c r="C27" s="64"/>
    </row>
    <row r="28" spans="1:4">
      <c r="B28" s="63"/>
      <c r="C28" s="64"/>
    </row>
    <row r="29" spans="1:4">
      <c r="B29" s="63"/>
      <c r="C29" s="64"/>
    </row>
  </sheetData>
  <mergeCells count="4">
    <mergeCell ref="A22:C22"/>
    <mergeCell ref="A4:B4"/>
    <mergeCell ref="A20:C20"/>
    <mergeCell ref="A21:C21"/>
  </mergeCells>
  <printOptions horizontalCentered="1"/>
  <pageMargins left="0.78740157480314965" right="0.78740157480314965" top="0.98425196850393704" bottom="0.98425196850393704" header="0.51181102362204722" footer="0.51181102362204722"/>
  <pageSetup scale="73" orientation="landscape" r:id="rId1"/>
  <headerFooter alignWithMargins="0"/>
  <ignoredErrors>
    <ignoredError sqref="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showGridLines="0" zoomScale="90" zoomScaleNormal="90" workbookViewId="0">
      <selection activeCell="D5" sqref="D5"/>
    </sheetView>
  </sheetViews>
  <sheetFormatPr defaultRowHeight="12.75"/>
  <cols>
    <col min="1" max="1" width="2.5703125" customWidth="1"/>
    <col min="2" max="2" width="48" customWidth="1"/>
    <col min="3" max="3" width="22" bestFit="1" customWidth="1"/>
    <col min="4" max="4" width="16.85546875" customWidth="1"/>
    <col min="5" max="5" width="21.85546875" customWidth="1"/>
  </cols>
  <sheetData>
    <row r="1" spans="1:5" ht="15.75">
      <c r="A1" s="335" t="s">
        <v>311</v>
      </c>
    </row>
    <row r="2" spans="1:5" ht="16.5" thickBot="1">
      <c r="A2" s="335"/>
      <c r="B2" s="68"/>
      <c r="C2" s="68"/>
      <c r="D2" s="68"/>
      <c r="E2" s="70">
        <v>1</v>
      </c>
    </row>
    <row r="3" spans="1:5" ht="31.5" customHeight="1" thickTop="1" thickBot="1">
      <c r="A3" s="452" t="s">
        <v>312</v>
      </c>
      <c r="B3" s="453"/>
      <c r="C3" s="43" t="s">
        <v>313</v>
      </c>
      <c r="D3" s="43" t="s">
        <v>314</v>
      </c>
      <c r="E3" s="43" t="s">
        <v>315</v>
      </c>
    </row>
    <row r="4" spans="1:5" ht="16.5" thickTop="1">
      <c r="A4" s="68"/>
      <c r="B4" s="68"/>
      <c r="C4" s="68"/>
      <c r="D4" s="68"/>
    </row>
    <row r="5" spans="1:5" ht="16.5" customHeight="1">
      <c r="A5" s="71" t="s">
        <v>316</v>
      </c>
      <c r="B5" s="71"/>
      <c r="C5" s="321">
        <v>189148483927</v>
      </c>
      <c r="D5" s="322">
        <v>99.648819348867846</v>
      </c>
      <c r="E5" s="323">
        <v>74716384443.076675</v>
      </c>
    </row>
    <row r="6" spans="1:5" ht="15.75">
      <c r="A6" s="71"/>
      <c r="B6" s="71"/>
      <c r="C6" s="314"/>
      <c r="D6" s="314"/>
      <c r="E6" s="315"/>
    </row>
    <row r="7" spans="1:5" ht="15.75">
      <c r="A7" s="71" t="s">
        <v>317</v>
      </c>
      <c r="B7" s="71"/>
      <c r="C7" s="321">
        <v>666593826</v>
      </c>
      <c r="D7" s="322">
        <v>0.35118065113215935</v>
      </c>
      <c r="E7" s="323">
        <v>263314193.89023119</v>
      </c>
    </row>
    <row r="8" spans="1:5" ht="22.5" customHeight="1">
      <c r="A8" s="71"/>
      <c r="B8" s="72" t="s">
        <v>318</v>
      </c>
      <c r="C8" s="321">
        <v>27119123</v>
      </c>
      <c r="D8" s="322">
        <v>1.4287127935795074E-2</v>
      </c>
      <c r="E8" s="323">
        <v>10712445.470137056</v>
      </c>
    </row>
    <row r="9" spans="1:5" ht="15.75">
      <c r="A9" s="71"/>
      <c r="B9" s="72" t="s">
        <v>319</v>
      </c>
      <c r="C9" s="321">
        <v>297775629</v>
      </c>
      <c r="D9" s="322">
        <v>0.15687669943031893</v>
      </c>
      <c r="E9" s="323">
        <v>117625676.46447352</v>
      </c>
    </row>
    <row r="10" spans="1:5" ht="15.75">
      <c r="A10" s="71"/>
      <c r="B10" s="72" t="s">
        <v>320</v>
      </c>
      <c r="C10" s="321">
        <v>191359</v>
      </c>
      <c r="D10" s="322">
        <v>1.0081338230096192E-4</v>
      </c>
      <c r="E10" s="323">
        <v>75589.570234994579</v>
      </c>
    </row>
    <row r="11" spans="1:5" ht="15.75">
      <c r="A11" s="71"/>
      <c r="B11" s="72" t="s">
        <v>321</v>
      </c>
      <c r="C11" s="321">
        <v>572850</v>
      </c>
      <c r="D11" s="322">
        <v>3.0179372828613253E-4</v>
      </c>
      <c r="E11" s="323">
        <v>226284.0279742089</v>
      </c>
    </row>
    <row r="12" spans="1:5" ht="15.75">
      <c r="A12" s="71"/>
      <c r="B12" s="72" t="s">
        <v>322</v>
      </c>
      <c r="C12" s="321">
        <v>650000</v>
      </c>
      <c r="D12" s="322">
        <v>3.4243855003227047E-4</v>
      </c>
      <c r="E12" s="323">
        <v>256759.39283099555</v>
      </c>
    </row>
    <row r="13" spans="1:5" ht="15.75">
      <c r="A13" s="71"/>
      <c r="B13" s="72" t="s">
        <v>323</v>
      </c>
      <c r="C13" s="321">
        <v>78326869</v>
      </c>
      <c r="D13" s="322">
        <v>4.1264829921427069E-2</v>
      </c>
      <c r="E13" s="323">
        <v>30940245.118142966</v>
      </c>
    </row>
    <row r="14" spans="1:5" ht="15.75">
      <c r="A14" s="71"/>
      <c r="B14" s="72" t="s">
        <v>324</v>
      </c>
      <c r="C14" s="321">
        <v>200000</v>
      </c>
      <c r="D14" s="322">
        <v>1.0536570770223705E-4</v>
      </c>
      <c r="E14" s="323">
        <v>79002.890101844765</v>
      </c>
    </row>
    <row r="15" spans="1:5" ht="15.75">
      <c r="A15" s="71"/>
      <c r="B15" s="72" t="s">
        <v>325</v>
      </c>
      <c r="C15" s="321">
        <v>114092750</v>
      </c>
      <c r="D15" s="322">
        <v>6.0107316737222041E-2</v>
      </c>
      <c r="E15" s="323">
        <v>45068284.948336251</v>
      </c>
    </row>
    <row r="16" spans="1:5" ht="15.75">
      <c r="A16" s="71"/>
      <c r="B16" s="72" t="s">
        <v>326</v>
      </c>
      <c r="C16" s="321">
        <v>73165246</v>
      </c>
      <c r="D16" s="322">
        <v>3.8545539619991347E-2</v>
      </c>
      <c r="E16" s="323">
        <v>28901329.44506219</v>
      </c>
    </row>
    <row r="17" spans="1:5" ht="15.75">
      <c r="A17" s="71"/>
      <c r="B17" s="72" t="s">
        <v>327</v>
      </c>
      <c r="C17" s="321">
        <v>50000</v>
      </c>
      <c r="D17" s="322">
        <v>2.6341426925559264E-5</v>
      </c>
      <c r="E17" s="323">
        <v>19750.722525461191</v>
      </c>
    </row>
    <row r="18" spans="1:5" ht="15.75">
      <c r="A18" s="71"/>
      <c r="B18" s="72" t="s">
        <v>328</v>
      </c>
      <c r="C18" s="321">
        <v>0</v>
      </c>
      <c r="D18" s="322">
        <v>0</v>
      </c>
      <c r="E18" s="323">
        <v>0</v>
      </c>
    </row>
    <row r="19" spans="1:5" ht="15.75">
      <c r="A19" s="71"/>
      <c r="B19" s="71" t="s">
        <v>329</v>
      </c>
      <c r="C19" s="321">
        <v>0</v>
      </c>
      <c r="D19" s="322">
        <v>0</v>
      </c>
      <c r="E19" s="323">
        <v>0</v>
      </c>
    </row>
    <row r="20" spans="1:5" thickBot="1">
      <c r="A20" s="71"/>
      <c r="B20" s="72" t="s">
        <v>330</v>
      </c>
      <c r="C20" s="321">
        <v>74400000</v>
      </c>
      <c r="D20" s="322">
        <v>3.919604326523219E-2</v>
      </c>
      <c r="E20" s="323">
        <v>29389075.11788626</v>
      </c>
    </row>
    <row r="21" spans="1:5" ht="15.75">
      <c r="A21" s="71"/>
      <c r="B21" s="72" t="s">
        <v>331</v>
      </c>
      <c r="C21" s="321">
        <v>50000</v>
      </c>
      <c r="D21" s="322">
        <v>2.6341426925559264E-5</v>
      </c>
      <c r="E21" s="323">
        <v>19750.722525461191</v>
      </c>
    </row>
    <row r="22" spans="1:5" ht="8.25" customHeight="1">
      <c r="A22" s="71"/>
      <c r="B22" s="71"/>
      <c r="C22" s="314"/>
      <c r="D22" s="314"/>
      <c r="E22" s="315"/>
    </row>
    <row r="23" spans="1:5" ht="15.75">
      <c r="A23" s="455" t="s">
        <v>188</v>
      </c>
      <c r="B23" s="455"/>
      <c r="C23" s="316">
        <v>189815077753</v>
      </c>
      <c r="D23" s="317">
        <v>100</v>
      </c>
      <c r="E23" s="318">
        <v>74979698636.966904</v>
      </c>
    </row>
    <row r="24" spans="1:5" ht="4.5" customHeight="1">
      <c r="A24" s="69"/>
      <c r="B24" s="69"/>
      <c r="C24" s="69"/>
      <c r="D24" s="69"/>
      <c r="E24" s="37"/>
    </row>
    <row r="25" spans="1:5" ht="4.5" customHeight="1"/>
    <row r="26" spans="1:5" ht="15">
      <c r="A26" s="73" t="s">
        <v>275</v>
      </c>
    </row>
  </sheetData>
  <mergeCells count="2">
    <mergeCell ref="A3:B3"/>
    <mergeCell ref="A23:B23"/>
  </mergeCells>
  <pageMargins left="0.78740157499999996" right="0.78740157499999996" top="0.49" bottom="0.54" header="0.49212598499999999" footer="0.49212598499999999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showGridLines="0" workbookViewId="0">
      <selection activeCell="A8" sqref="A8"/>
    </sheetView>
  </sheetViews>
  <sheetFormatPr defaultRowHeight="12.75"/>
  <cols>
    <col min="1" max="1" width="20" customWidth="1"/>
    <col min="2" max="2" width="18.140625" bestFit="1" customWidth="1"/>
    <col min="3" max="3" width="19.7109375" bestFit="1" customWidth="1"/>
    <col min="4" max="4" width="19.7109375" customWidth="1"/>
    <col min="5" max="5" width="20.42578125" customWidth="1"/>
    <col min="6" max="6" width="9.140625" customWidth="1"/>
  </cols>
  <sheetData>
    <row r="1" spans="1:5" ht="15.75">
      <c r="A1" s="335" t="s">
        <v>332</v>
      </c>
    </row>
    <row r="2" spans="1:5" ht="15.75" thickBot="1">
      <c r="C2" s="57"/>
      <c r="E2" s="57">
        <v>1</v>
      </c>
    </row>
    <row r="3" spans="1:5" ht="76.5" thickTop="1" thickBot="1">
      <c r="A3" s="107" t="s">
        <v>333</v>
      </c>
      <c r="B3" s="205" t="s">
        <v>334</v>
      </c>
      <c r="C3" s="205" t="s">
        <v>335</v>
      </c>
      <c r="D3" s="205" t="s">
        <v>336</v>
      </c>
      <c r="E3" s="206" t="s">
        <v>337</v>
      </c>
    </row>
    <row r="4" spans="1:5" ht="13.5" thickTop="1">
      <c r="A4" s="224"/>
      <c r="B4" s="224"/>
      <c r="C4" s="224"/>
      <c r="D4" s="224"/>
      <c r="E4" s="224"/>
    </row>
    <row r="5" spans="1:5" ht="15">
      <c r="A5" s="294" t="s">
        <v>338</v>
      </c>
      <c r="B5" s="295">
        <v>21245943293</v>
      </c>
      <c r="C5" s="295">
        <v>21250380955.509998</v>
      </c>
      <c r="D5" s="293">
        <v>7654387220.1747017</v>
      </c>
      <c r="E5" s="293">
        <v>28904768175.6847</v>
      </c>
    </row>
    <row r="6" spans="1:5" ht="15">
      <c r="A6" s="296" t="s">
        <v>339</v>
      </c>
      <c r="B6" s="297">
        <v>7691907941</v>
      </c>
      <c r="C6" s="297">
        <v>7590736737.1599998</v>
      </c>
      <c r="D6" s="293">
        <v>2734183372.7250323</v>
      </c>
      <c r="E6" s="298">
        <v>10324920109.885033</v>
      </c>
    </row>
    <row r="7" spans="1:5">
      <c r="A7" s="299"/>
      <c r="B7" s="299"/>
      <c r="C7" s="299"/>
      <c r="D7" s="299"/>
      <c r="E7" s="299"/>
    </row>
    <row r="8" spans="1:5">
      <c r="A8" s="96" t="s">
        <v>275</v>
      </c>
      <c r="C8" s="10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F2A0-BDF0-482F-8B74-A0CEDE729FBB}">
  <dimension ref="A1:J33"/>
  <sheetViews>
    <sheetView showGridLines="0" workbookViewId="0">
      <selection activeCell="A3" sqref="A3:A4"/>
    </sheetView>
  </sheetViews>
  <sheetFormatPr defaultColWidth="9.140625" defaultRowHeight="15"/>
  <cols>
    <col min="1" max="1" width="20.85546875" style="360" customWidth="1"/>
    <col min="2" max="2" width="22.42578125" style="360" customWidth="1"/>
    <col min="3" max="3" width="5.85546875" style="360" customWidth="1"/>
    <col min="4" max="4" width="12.5703125" style="360" customWidth="1"/>
    <col min="5" max="6" width="15.28515625" style="360" bestFit="1" customWidth="1"/>
    <col min="7" max="7" width="14.85546875" style="360" bestFit="1" customWidth="1"/>
    <col min="8" max="8" width="13.85546875" style="360" bestFit="1" customWidth="1"/>
    <col min="9" max="10" width="15.28515625" style="360" bestFit="1" customWidth="1"/>
    <col min="11" max="16384" width="9.140625" style="360"/>
  </cols>
  <sheetData>
    <row r="1" spans="1:10" s="357" customFormat="1" ht="15.75">
      <c r="A1" s="335" t="s">
        <v>340</v>
      </c>
      <c r="I1" s="358"/>
      <c r="J1" s="358"/>
    </row>
    <row r="2" spans="1:10" s="357" customFormat="1" ht="15.75" thickBot="1">
      <c r="H2" s="359"/>
      <c r="J2" s="359">
        <v>1</v>
      </c>
    </row>
    <row r="3" spans="1:10" ht="15.75" thickTop="1">
      <c r="A3" s="459" t="s">
        <v>341</v>
      </c>
      <c r="B3" s="461" t="s">
        <v>342</v>
      </c>
      <c r="C3" s="461" t="s">
        <v>343</v>
      </c>
      <c r="D3" s="463" t="s">
        <v>344</v>
      </c>
      <c r="E3" s="456" t="s">
        <v>345</v>
      </c>
      <c r="F3" s="465"/>
      <c r="G3" s="456" t="s">
        <v>346</v>
      </c>
      <c r="H3" s="465"/>
      <c r="I3" s="456" t="s">
        <v>188</v>
      </c>
      <c r="J3" s="457"/>
    </row>
    <row r="4" spans="1:10" ht="15.75" thickBot="1">
      <c r="A4" s="460"/>
      <c r="B4" s="462"/>
      <c r="C4" s="462"/>
      <c r="D4" s="464"/>
      <c r="E4" s="361" t="s">
        <v>347</v>
      </c>
      <c r="F4" s="362" t="s">
        <v>348</v>
      </c>
      <c r="G4" s="361" t="s">
        <v>347</v>
      </c>
      <c r="H4" s="362" t="s">
        <v>348</v>
      </c>
      <c r="I4" s="361" t="s">
        <v>347</v>
      </c>
      <c r="J4" s="362" t="s">
        <v>348</v>
      </c>
    </row>
    <row r="5" spans="1:10" ht="16.5" thickTop="1" thickBot="1">
      <c r="A5" s="363" t="s">
        <v>349</v>
      </c>
      <c r="B5" s="364" t="s">
        <v>350</v>
      </c>
      <c r="C5" s="365" t="s">
        <v>351</v>
      </c>
      <c r="D5" s="366" t="s">
        <v>352</v>
      </c>
      <c r="E5" s="367">
        <v>141128176</v>
      </c>
      <c r="F5" s="368">
        <v>141128176</v>
      </c>
      <c r="G5" s="369"/>
      <c r="H5" s="367"/>
      <c r="I5" s="370">
        <v>141128176</v>
      </c>
      <c r="J5" s="370">
        <v>141128176</v>
      </c>
    </row>
    <row r="6" spans="1:10" s="357" customFormat="1" ht="15.75" thickTop="1">
      <c r="A6" s="371" t="s">
        <v>349</v>
      </c>
      <c r="B6" s="372" t="s">
        <v>350</v>
      </c>
      <c r="C6" s="373" t="s">
        <v>353</v>
      </c>
      <c r="D6" s="374" t="s">
        <v>354</v>
      </c>
      <c r="E6" s="375">
        <v>73629412</v>
      </c>
      <c r="F6" s="368">
        <v>73629412</v>
      </c>
      <c r="G6" s="369"/>
      <c r="H6" s="375"/>
      <c r="I6" s="370">
        <v>73629412</v>
      </c>
      <c r="J6" s="370">
        <v>73629412</v>
      </c>
    </row>
    <row r="7" spans="1:10" s="357" customFormat="1">
      <c r="A7" s="376" t="s">
        <v>349</v>
      </c>
      <c r="B7" s="364" t="s">
        <v>355</v>
      </c>
      <c r="C7" s="365" t="s">
        <v>356</v>
      </c>
      <c r="D7" s="366" t="s">
        <v>357</v>
      </c>
      <c r="E7" s="367">
        <v>200913095</v>
      </c>
      <c r="F7" s="368">
        <v>200913095</v>
      </c>
      <c r="G7" s="369">
        <v>297036715</v>
      </c>
      <c r="H7" s="367">
        <v>0</v>
      </c>
      <c r="I7" s="370">
        <v>497949810</v>
      </c>
      <c r="J7" s="370">
        <v>200913095</v>
      </c>
    </row>
    <row r="8" spans="1:10" s="357" customFormat="1">
      <c r="A8" s="376" t="s">
        <v>349</v>
      </c>
      <c r="B8" s="364" t="s">
        <v>355</v>
      </c>
      <c r="C8" s="365" t="s">
        <v>358</v>
      </c>
      <c r="D8" s="366" t="s">
        <v>357</v>
      </c>
      <c r="E8" s="367"/>
      <c r="F8" s="368"/>
      <c r="G8" s="369">
        <v>40355174</v>
      </c>
      <c r="H8" s="367">
        <v>40355174</v>
      </c>
      <c r="I8" s="370">
        <v>40355174</v>
      </c>
      <c r="J8" s="370">
        <v>40355174</v>
      </c>
    </row>
    <row r="9" spans="1:10" s="357" customFormat="1">
      <c r="A9" s="377" t="s">
        <v>349</v>
      </c>
      <c r="B9" s="378" t="s">
        <v>350</v>
      </c>
      <c r="C9" s="379" t="s">
        <v>359</v>
      </c>
      <c r="D9" s="380" t="s">
        <v>357</v>
      </c>
      <c r="E9" s="381">
        <v>530116380</v>
      </c>
      <c r="F9" s="382">
        <v>530116380</v>
      </c>
      <c r="G9" s="383"/>
      <c r="H9" s="384"/>
      <c r="I9" s="370">
        <v>530116380</v>
      </c>
      <c r="J9" s="370">
        <v>530116380</v>
      </c>
    </row>
    <row r="10" spans="1:10" s="357" customFormat="1">
      <c r="A10" s="376" t="s">
        <v>360</v>
      </c>
      <c r="B10" s="364" t="s">
        <v>355</v>
      </c>
      <c r="C10" s="385" t="s">
        <v>361</v>
      </c>
      <c r="D10" s="366" t="s">
        <v>357</v>
      </c>
      <c r="E10" s="367">
        <v>33865</v>
      </c>
      <c r="F10" s="368">
        <v>33865</v>
      </c>
      <c r="G10" s="369"/>
      <c r="H10" s="367"/>
      <c r="I10" s="370">
        <v>33865</v>
      </c>
      <c r="J10" s="370">
        <v>33865</v>
      </c>
    </row>
    <row r="11" spans="1:10" s="357" customFormat="1">
      <c r="A11" s="363" t="s">
        <v>360</v>
      </c>
      <c r="B11" s="364" t="s">
        <v>355</v>
      </c>
      <c r="C11" s="365" t="s">
        <v>362</v>
      </c>
      <c r="D11" s="366" t="s">
        <v>357</v>
      </c>
      <c r="E11" s="367">
        <v>3136572032</v>
      </c>
      <c r="F11" s="368">
        <v>3136572032</v>
      </c>
      <c r="G11" s="369"/>
      <c r="H11" s="367"/>
      <c r="I11" s="370">
        <v>3136572032</v>
      </c>
      <c r="J11" s="370">
        <v>3136572032</v>
      </c>
    </row>
    <row r="12" spans="1:10" s="357" customFormat="1">
      <c r="A12" s="363" t="s">
        <v>363</v>
      </c>
      <c r="B12" s="364" t="s">
        <v>364</v>
      </c>
      <c r="C12" s="365" t="s">
        <v>365</v>
      </c>
      <c r="D12" s="366" t="s">
        <v>366</v>
      </c>
      <c r="E12" s="367"/>
      <c r="F12" s="368"/>
      <c r="G12" s="369">
        <v>140230300</v>
      </c>
      <c r="H12" s="367">
        <v>0</v>
      </c>
      <c r="I12" s="370">
        <v>140230300</v>
      </c>
      <c r="J12" s="370">
        <v>0</v>
      </c>
    </row>
    <row r="13" spans="1:10" s="357" customFormat="1">
      <c r="A13" s="363" t="s">
        <v>349</v>
      </c>
      <c r="B13" s="364" t="s">
        <v>350</v>
      </c>
      <c r="C13" s="365" t="s">
        <v>367</v>
      </c>
      <c r="D13" s="366" t="s">
        <v>368</v>
      </c>
      <c r="E13" s="367">
        <v>506488205</v>
      </c>
      <c r="F13" s="368">
        <v>506488205</v>
      </c>
      <c r="G13" s="369"/>
      <c r="H13" s="367"/>
      <c r="I13" s="370">
        <v>506488205</v>
      </c>
      <c r="J13" s="370">
        <v>506488205</v>
      </c>
    </row>
    <row r="14" spans="1:10" s="357" customFormat="1">
      <c r="A14" s="363" t="s">
        <v>349</v>
      </c>
      <c r="B14" s="364" t="s">
        <v>350</v>
      </c>
      <c r="C14" s="365" t="s">
        <v>369</v>
      </c>
      <c r="D14" s="366" t="s">
        <v>370</v>
      </c>
      <c r="E14" s="367">
        <v>1051020239</v>
      </c>
      <c r="F14" s="367">
        <v>1051020239</v>
      </c>
      <c r="G14" s="369">
        <v>89882229</v>
      </c>
      <c r="H14" s="367">
        <v>33926887</v>
      </c>
      <c r="I14" s="370">
        <v>1140902468</v>
      </c>
      <c r="J14" s="370">
        <v>1084947126</v>
      </c>
    </row>
    <row r="15" spans="1:10" s="357" customFormat="1">
      <c r="A15" s="363" t="s">
        <v>349</v>
      </c>
      <c r="B15" s="364" t="s">
        <v>350</v>
      </c>
      <c r="C15" s="365" t="s">
        <v>371</v>
      </c>
      <c r="D15" s="366" t="s">
        <v>372</v>
      </c>
      <c r="E15" s="367">
        <v>242847457</v>
      </c>
      <c r="F15" s="367">
        <v>242847457</v>
      </c>
      <c r="G15" s="369"/>
      <c r="H15" s="386"/>
      <c r="I15" s="370">
        <v>242847457</v>
      </c>
      <c r="J15" s="370">
        <v>242847457</v>
      </c>
    </row>
    <row r="16" spans="1:10" s="357" customFormat="1">
      <c r="A16" s="363" t="s">
        <v>349</v>
      </c>
      <c r="B16" s="364" t="s">
        <v>350</v>
      </c>
      <c r="C16" s="365" t="s">
        <v>373</v>
      </c>
      <c r="D16" s="366" t="s">
        <v>372</v>
      </c>
      <c r="E16" s="367">
        <v>145000000</v>
      </c>
      <c r="F16" s="367">
        <v>145000000</v>
      </c>
      <c r="G16" s="369"/>
      <c r="H16" s="386"/>
      <c r="I16" s="370">
        <v>145000000</v>
      </c>
      <c r="J16" s="370">
        <v>145000000</v>
      </c>
    </row>
    <row r="17" spans="1:10" s="357" customFormat="1">
      <c r="A17" s="363" t="s">
        <v>349</v>
      </c>
      <c r="B17" s="364" t="s">
        <v>350</v>
      </c>
      <c r="C17" s="365" t="s">
        <v>374</v>
      </c>
      <c r="D17" s="366" t="s">
        <v>372</v>
      </c>
      <c r="E17" s="367">
        <v>12346598</v>
      </c>
      <c r="F17" s="367">
        <v>12346598</v>
      </c>
      <c r="G17" s="369"/>
      <c r="H17" s="386"/>
      <c r="I17" s="370">
        <v>12346598</v>
      </c>
      <c r="J17" s="370">
        <v>12346598</v>
      </c>
    </row>
    <row r="18" spans="1:10" s="357" customFormat="1">
      <c r="A18" s="387" t="s">
        <v>349</v>
      </c>
      <c r="B18" s="378" t="s">
        <v>350</v>
      </c>
      <c r="C18" s="388" t="s">
        <v>375</v>
      </c>
      <c r="D18" s="380" t="s">
        <v>376</v>
      </c>
      <c r="E18" s="381">
        <v>85020139</v>
      </c>
      <c r="F18" s="381">
        <v>85020139</v>
      </c>
      <c r="G18" s="383"/>
      <c r="H18" s="384"/>
      <c r="I18" s="370">
        <v>85020139</v>
      </c>
      <c r="J18" s="370">
        <v>85020139</v>
      </c>
    </row>
    <row r="19" spans="1:10" s="357" customFormat="1">
      <c r="A19" s="387" t="s">
        <v>349</v>
      </c>
      <c r="B19" s="378" t="s">
        <v>350</v>
      </c>
      <c r="C19" s="388" t="s">
        <v>377</v>
      </c>
      <c r="D19" s="380" t="s">
        <v>378</v>
      </c>
      <c r="E19" s="381">
        <v>2479544</v>
      </c>
      <c r="F19" s="381">
        <v>2479544</v>
      </c>
      <c r="G19" s="383">
        <v>195176066</v>
      </c>
      <c r="H19" s="384">
        <v>0</v>
      </c>
      <c r="I19" s="370">
        <v>197655610</v>
      </c>
      <c r="J19" s="370">
        <v>2479544</v>
      </c>
    </row>
    <row r="20" spans="1:10" s="357" customFormat="1">
      <c r="A20" s="389" t="s">
        <v>363</v>
      </c>
      <c r="B20" s="390" t="s">
        <v>364</v>
      </c>
      <c r="C20" s="388" t="s">
        <v>379</v>
      </c>
      <c r="D20" s="380" t="s">
        <v>380</v>
      </c>
      <c r="E20" s="381"/>
      <c r="F20" s="381"/>
      <c r="G20" s="383">
        <v>360900000</v>
      </c>
      <c r="H20" s="384">
        <v>0</v>
      </c>
      <c r="I20" s="370">
        <v>360900000</v>
      </c>
      <c r="J20" s="370">
        <v>0</v>
      </c>
    </row>
    <row r="21" spans="1:10" s="357" customFormat="1">
      <c r="A21" s="458" t="s">
        <v>274</v>
      </c>
      <c r="B21" s="458"/>
      <c r="C21" s="458"/>
      <c r="D21" s="458"/>
      <c r="E21" s="391">
        <v>6127595142</v>
      </c>
      <c r="F21" s="391">
        <v>6127595142</v>
      </c>
      <c r="G21" s="391">
        <v>1123580484</v>
      </c>
      <c r="H21" s="391">
        <v>74282061</v>
      </c>
      <c r="I21" s="391">
        <v>7251175626</v>
      </c>
      <c r="J21" s="392">
        <v>6201877203</v>
      </c>
    </row>
    <row r="22" spans="1:10" s="357" customFormat="1">
      <c r="A22" s="393" t="s">
        <v>275</v>
      </c>
      <c r="E22" s="383"/>
      <c r="I22" s="383"/>
      <c r="J22" s="383"/>
    </row>
    <row r="23" spans="1:10" s="357" customFormat="1" ht="17.25" customHeight="1">
      <c r="A23" s="393" t="s">
        <v>381</v>
      </c>
      <c r="C23" s="394"/>
      <c r="E23" s="383"/>
      <c r="F23" s="383"/>
      <c r="G23" s="383"/>
      <c r="H23" s="383"/>
      <c r="I23" s="383"/>
      <c r="J23" s="383"/>
    </row>
    <row r="33" spans="5:5">
      <c r="E33" s="369"/>
    </row>
  </sheetData>
  <mergeCells count="8">
    <mergeCell ref="I3:J3"/>
    <mergeCell ref="A21:D21"/>
    <mergeCell ref="A3:A4"/>
    <mergeCell ref="B3:B4"/>
    <mergeCell ref="C3:C4"/>
    <mergeCell ref="D3:D4"/>
    <mergeCell ref="E3:F3"/>
    <mergeCell ref="G3:H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5:C2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B63B-548F-4998-967C-8327791B9353}">
  <sheetPr>
    <pageSetUpPr fitToPage="1"/>
  </sheetPr>
  <dimension ref="A1:G49"/>
  <sheetViews>
    <sheetView showGridLines="0" zoomScaleNormal="100" workbookViewId="0">
      <pane xSplit="1" ySplit="3" topLeftCell="B4" activePane="bottomRight" state="frozen"/>
      <selection pane="bottomRight"/>
      <selection pane="bottomLeft" activeCell="A6" sqref="A6"/>
      <selection pane="topRight" activeCell="B1" sqref="B1"/>
    </sheetView>
  </sheetViews>
  <sheetFormatPr defaultRowHeight="12.75" customHeight="1"/>
  <cols>
    <col min="1" max="1" width="80.140625" style="395" customWidth="1"/>
    <col min="2" max="2" width="0.42578125" style="302" customWidth="1"/>
    <col min="3" max="3" width="14" style="395" customWidth="1"/>
    <col min="4" max="4" width="0.42578125" style="302" customWidth="1"/>
    <col min="5" max="5" width="14" style="395" customWidth="1"/>
    <col min="6" max="6" width="0.42578125" style="302" customWidth="1"/>
    <col min="7" max="7" width="14" style="395" customWidth="1"/>
    <col min="8" max="16384" width="9.140625" style="302"/>
  </cols>
  <sheetData>
    <row r="1" spans="1:7" ht="15.75">
      <c r="A1" s="424" t="s">
        <v>382</v>
      </c>
    </row>
    <row r="2" spans="1:7" ht="13.5" thickBot="1">
      <c r="B2" s="397"/>
      <c r="C2" s="396"/>
      <c r="D2" s="397"/>
      <c r="E2" s="396"/>
      <c r="F2" s="397"/>
      <c r="G2" s="396" t="s">
        <v>1</v>
      </c>
    </row>
    <row r="3" spans="1:7" ht="78" customHeight="1" thickTop="1" thickBot="1">
      <c r="A3" s="398" t="s">
        <v>2</v>
      </c>
      <c r="B3" s="399"/>
      <c r="C3" s="399" t="s">
        <v>383</v>
      </c>
      <c r="D3" s="399"/>
      <c r="E3" s="399" t="s">
        <v>384</v>
      </c>
      <c r="F3" s="399"/>
      <c r="G3" s="399" t="s">
        <v>385</v>
      </c>
    </row>
    <row r="4" spans="1:7" ht="15.75" thickTop="1">
      <c r="A4" s="400"/>
    </row>
    <row r="5" spans="1:7" ht="15.75">
      <c r="A5" s="401" t="s">
        <v>386</v>
      </c>
      <c r="B5" s="402"/>
      <c r="C5" s="402">
        <v>2486732.0821816702</v>
      </c>
      <c r="D5" s="402"/>
      <c r="E5" s="402">
        <v>2511700.2880822439</v>
      </c>
      <c r="F5" s="402"/>
      <c r="G5" s="402">
        <v>2514345.4501499347</v>
      </c>
    </row>
    <row r="6" spans="1:7" ht="31.5">
      <c r="A6" s="401" t="s">
        <v>387</v>
      </c>
      <c r="B6" s="402"/>
      <c r="C6" s="402">
        <v>544828.52030873275</v>
      </c>
      <c r="D6" s="402"/>
      <c r="E6" s="402">
        <v>563198.34652387095</v>
      </c>
      <c r="F6" s="402"/>
      <c r="G6" s="402">
        <v>565254.79103917605</v>
      </c>
    </row>
    <row r="7" spans="1:7">
      <c r="A7" s="404" t="s">
        <v>388</v>
      </c>
      <c r="B7" s="406"/>
      <c r="C7" s="405">
        <v>443815.18881987326</v>
      </c>
      <c r="D7" s="406"/>
      <c r="E7" s="405">
        <v>446070.13916923094</v>
      </c>
      <c r="F7" s="406"/>
      <c r="G7" s="405">
        <v>447262.34753364592</v>
      </c>
    </row>
    <row r="8" spans="1:7">
      <c r="A8" s="404" t="s">
        <v>389</v>
      </c>
      <c r="B8" s="406"/>
      <c r="C8" s="405">
        <v>22759.970838000001</v>
      </c>
      <c r="D8" s="406"/>
      <c r="E8" s="405">
        <v>22804.073163000001</v>
      </c>
      <c r="F8" s="406"/>
      <c r="G8" s="405">
        <v>22792.212395999999</v>
      </c>
    </row>
    <row r="9" spans="1:7">
      <c r="A9" s="404" t="s">
        <v>390</v>
      </c>
      <c r="B9" s="406"/>
      <c r="C9" s="405">
        <v>744.79337600000008</v>
      </c>
      <c r="D9" s="406"/>
      <c r="E9" s="405">
        <v>744.79337600000008</v>
      </c>
      <c r="F9" s="406"/>
      <c r="G9" s="405">
        <v>744.79337600000008</v>
      </c>
    </row>
    <row r="10" spans="1:7">
      <c r="A10" s="404" t="s">
        <v>391</v>
      </c>
      <c r="B10" s="406"/>
      <c r="C10" s="405">
        <v>39950.708660999997</v>
      </c>
      <c r="D10" s="406"/>
      <c r="E10" s="405">
        <v>38366.891122550005</v>
      </c>
      <c r="F10" s="406"/>
      <c r="G10" s="405">
        <v>38398.68839625</v>
      </c>
    </row>
    <row r="11" spans="1:7">
      <c r="A11" s="404" t="s">
        <v>392</v>
      </c>
      <c r="B11" s="406"/>
      <c r="C11" s="405">
        <v>0</v>
      </c>
      <c r="D11" s="406"/>
      <c r="E11" s="405">
        <v>0</v>
      </c>
      <c r="F11" s="406"/>
      <c r="G11" s="405">
        <v>393</v>
      </c>
    </row>
    <row r="12" spans="1:7">
      <c r="A12" s="404" t="s">
        <v>393</v>
      </c>
      <c r="B12" s="406"/>
      <c r="C12" s="405">
        <v>-1922.8822213799999</v>
      </c>
      <c r="D12" s="406"/>
      <c r="E12" s="405">
        <v>4609.1252695765734</v>
      </c>
      <c r="F12" s="406"/>
      <c r="G12" s="405">
        <v>4690.4199923699998</v>
      </c>
    </row>
    <row r="13" spans="1:7">
      <c r="A13" s="404" t="s">
        <v>394</v>
      </c>
      <c r="B13" s="406"/>
      <c r="C13" s="405">
        <v>0</v>
      </c>
      <c r="D13" s="406"/>
      <c r="E13" s="405">
        <v>0</v>
      </c>
      <c r="F13" s="406"/>
      <c r="G13" s="405">
        <v>0</v>
      </c>
    </row>
    <row r="14" spans="1:7" ht="39" customHeight="1">
      <c r="A14" s="407" t="s">
        <v>395</v>
      </c>
      <c r="B14" s="406"/>
      <c r="C14" s="405">
        <v>15440.734405249417</v>
      </c>
      <c r="D14" s="406"/>
      <c r="E14" s="405">
        <v>14855.261235</v>
      </c>
      <c r="F14" s="406"/>
      <c r="G14" s="405">
        <v>14749.392234999999</v>
      </c>
    </row>
    <row r="15" spans="1:7" ht="25.5">
      <c r="A15" s="407" t="s">
        <v>396</v>
      </c>
      <c r="B15" s="406"/>
      <c r="C15" s="405">
        <v>24040.00642999</v>
      </c>
      <c r="D15" s="406"/>
      <c r="E15" s="405">
        <v>24677.192097989999</v>
      </c>
      <c r="F15" s="406"/>
      <c r="G15" s="405">
        <v>24994.147038989999</v>
      </c>
    </row>
    <row r="16" spans="1:7" ht="25.5">
      <c r="A16" s="407" t="s">
        <v>222</v>
      </c>
      <c r="B16" s="405"/>
      <c r="C16" s="405">
        <v>0</v>
      </c>
      <c r="D16" s="405"/>
      <c r="E16" s="405">
        <v>7300</v>
      </c>
      <c r="F16" s="405"/>
      <c r="G16" s="405">
        <v>7300</v>
      </c>
    </row>
    <row r="17" spans="1:7">
      <c r="A17" s="404" t="s">
        <v>397</v>
      </c>
      <c r="B17" s="406"/>
      <c r="C17" s="405"/>
      <c r="D17" s="406"/>
      <c r="E17" s="405">
        <v>3770.8710905234302</v>
      </c>
      <c r="F17" s="406"/>
      <c r="G17" s="405">
        <v>3929.7900709199998</v>
      </c>
    </row>
    <row r="18" spans="1:7" ht="15.75">
      <c r="A18" s="408" t="s">
        <v>398</v>
      </c>
      <c r="B18" s="402"/>
      <c r="C18" s="402">
        <v>1941903.5618729375</v>
      </c>
      <c r="D18" s="402"/>
      <c r="E18" s="402">
        <v>1948501.9415583729</v>
      </c>
      <c r="F18" s="402"/>
      <c r="G18" s="402">
        <v>1949090.6591107587</v>
      </c>
    </row>
    <row r="19" spans="1:7">
      <c r="A19" s="404" t="s">
        <v>399</v>
      </c>
      <c r="B19" s="405">
        <v>0</v>
      </c>
      <c r="C19" s="405">
        <v>1928029.7070767588</v>
      </c>
      <c r="D19" s="405">
        <v>0</v>
      </c>
      <c r="E19" s="405">
        <v>1933684.4944258805</v>
      </c>
      <c r="F19" s="405">
        <v>0</v>
      </c>
      <c r="G19" s="405">
        <v>1933885.2186663407</v>
      </c>
    </row>
    <row r="20" spans="1:7">
      <c r="A20" s="409" t="s">
        <v>121</v>
      </c>
      <c r="B20" s="405"/>
      <c r="C20" s="405">
        <v>864635.03125900007</v>
      </c>
      <c r="D20" s="405"/>
      <c r="E20" s="405">
        <v>866180.96108947694</v>
      </c>
      <c r="F20" s="405"/>
      <c r="G20" s="405">
        <v>868713.12561022001</v>
      </c>
    </row>
    <row r="21" spans="1:7">
      <c r="A21" s="410" t="s">
        <v>400</v>
      </c>
      <c r="B21" s="405">
        <v>0</v>
      </c>
      <c r="C21" s="405">
        <v>866973.98446099996</v>
      </c>
      <c r="D21" s="405">
        <v>0</v>
      </c>
      <c r="E21" s="405">
        <v>872886.9180849999</v>
      </c>
      <c r="F21" s="405">
        <v>0</v>
      </c>
      <c r="G21" s="405">
        <v>876157.52595200005</v>
      </c>
    </row>
    <row r="22" spans="1:7">
      <c r="A22" s="410" t="s">
        <v>401</v>
      </c>
      <c r="B22" s="405"/>
      <c r="C22" s="405">
        <v>2338.9532019998878</v>
      </c>
      <c r="D22" s="405"/>
      <c r="E22" s="405">
        <v>6705.956995522949</v>
      </c>
      <c r="F22" s="405"/>
      <c r="G22" s="405">
        <v>7444.4003417800377</v>
      </c>
    </row>
    <row r="23" spans="1:7">
      <c r="A23" s="411" t="s">
        <v>402</v>
      </c>
      <c r="B23" s="412"/>
      <c r="C23" s="412">
        <v>348756.52106147219</v>
      </c>
      <c r="D23" s="412"/>
      <c r="E23" s="412">
        <v>343052.33254309243</v>
      </c>
      <c r="F23" s="412"/>
      <c r="G23" s="412">
        <v>340728.75820209208</v>
      </c>
    </row>
    <row r="24" spans="1:7">
      <c r="A24" s="413" t="s">
        <v>400</v>
      </c>
      <c r="B24" s="414"/>
      <c r="C24" s="414">
        <v>350340.77320499998</v>
      </c>
      <c r="D24" s="414"/>
      <c r="E24" s="414">
        <v>344638.61054700019</v>
      </c>
      <c r="F24" s="414"/>
      <c r="G24" s="414">
        <v>342315.03620599984</v>
      </c>
    </row>
    <row r="25" spans="1:7">
      <c r="A25" s="413" t="s">
        <v>401</v>
      </c>
      <c r="B25" s="414"/>
      <c r="C25" s="414">
        <v>1584.2521435277731</v>
      </c>
      <c r="D25" s="414"/>
      <c r="E25" s="414">
        <v>1586.2780039077732</v>
      </c>
      <c r="F25" s="414"/>
      <c r="G25" s="414">
        <v>1586.2780039077732</v>
      </c>
    </row>
    <row r="26" spans="1:7">
      <c r="A26" s="411" t="s">
        <v>175</v>
      </c>
      <c r="B26" s="412"/>
      <c r="C26" s="412">
        <v>20382.2406315263</v>
      </c>
      <c r="D26" s="412"/>
      <c r="E26" s="412">
        <v>23708.164678418147</v>
      </c>
      <c r="F26" s="412"/>
      <c r="G26" s="412">
        <v>22339.861086071611</v>
      </c>
    </row>
    <row r="27" spans="1:7">
      <c r="A27" s="413" t="s">
        <v>400</v>
      </c>
      <c r="B27" s="415"/>
      <c r="C27" s="415">
        <v>18529.208200000001</v>
      </c>
      <c r="D27" s="415"/>
      <c r="E27" s="415">
        <v>22660.363298476899</v>
      </c>
      <c r="F27" s="415"/>
      <c r="G27" s="415">
        <v>21587.788016815182</v>
      </c>
    </row>
    <row r="28" spans="1:7">
      <c r="A28" s="413" t="s">
        <v>401</v>
      </c>
      <c r="B28" s="414"/>
      <c r="C28" s="414">
        <v>-1853.0324315262988</v>
      </c>
      <c r="D28" s="414"/>
      <c r="E28" s="414">
        <v>-1047.8013799412461</v>
      </c>
      <c r="F28" s="414"/>
      <c r="G28" s="414">
        <v>-752.07306925642706</v>
      </c>
    </row>
    <row r="29" spans="1:7">
      <c r="A29" s="411" t="s">
        <v>167</v>
      </c>
      <c r="B29" s="412">
        <v>0</v>
      </c>
      <c r="C29" s="412">
        <v>694255.91412476031</v>
      </c>
      <c r="D29" s="412">
        <v>0</v>
      </c>
      <c r="E29" s="412">
        <v>700743.03611489292</v>
      </c>
      <c r="F29" s="412">
        <v>0</v>
      </c>
      <c r="G29" s="412">
        <v>702103.47376795695</v>
      </c>
    </row>
    <row r="30" spans="1:7">
      <c r="A30" s="416" t="s">
        <v>403</v>
      </c>
      <c r="B30" s="412"/>
      <c r="C30" s="412">
        <v>13873.854796178608</v>
      </c>
      <c r="D30" s="412"/>
      <c r="E30" s="412">
        <v>14817.447132492513</v>
      </c>
      <c r="F30" s="412"/>
      <c r="G30" s="412">
        <v>15205.440444418082</v>
      </c>
    </row>
    <row r="31" spans="1:7">
      <c r="A31" s="413" t="s">
        <v>404</v>
      </c>
      <c r="B31" s="414"/>
      <c r="C31" s="414">
        <v>1166.336</v>
      </c>
      <c r="D31" s="414"/>
      <c r="E31" s="414">
        <v>1166.336</v>
      </c>
      <c r="F31" s="414"/>
      <c r="G31" s="414">
        <v>1166.336</v>
      </c>
    </row>
    <row r="32" spans="1:7">
      <c r="A32" s="413" t="s">
        <v>405</v>
      </c>
      <c r="B32" s="414"/>
      <c r="C32" s="414">
        <v>8912.5641043146989</v>
      </c>
      <c r="D32" s="414"/>
      <c r="E32" s="414">
        <v>10654.555525998903</v>
      </c>
      <c r="F32" s="414"/>
      <c r="G32" s="414">
        <v>10768.311073446601</v>
      </c>
    </row>
    <row r="33" spans="1:7">
      <c r="A33" s="413" t="s">
        <v>406</v>
      </c>
      <c r="B33" s="414"/>
      <c r="C33" s="414">
        <v>2664.99223738</v>
      </c>
      <c r="D33" s="414"/>
      <c r="E33" s="414">
        <v>2439.2974648075547</v>
      </c>
      <c r="F33" s="414"/>
      <c r="G33" s="414">
        <v>2521.7152926300005</v>
      </c>
    </row>
    <row r="34" spans="1:7">
      <c r="A34" s="413" t="s">
        <v>407</v>
      </c>
      <c r="B34" s="414"/>
      <c r="C34" s="414"/>
      <c r="D34" s="414"/>
      <c r="E34" s="414"/>
      <c r="F34" s="414"/>
      <c r="G34" s="414"/>
    </row>
    <row r="35" spans="1:7">
      <c r="A35" s="413" t="s">
        <v>408</v>
      </c>
      <c r="B35" s="414"/>
      <c r="C35" s="414">
        <v>1129.9624544839101</v>
      </c>
      <c r="D35" s="414"/>
      <c r="E35" s="414">
        <v>557.25814168605598</v>
      </c>
      <c r="F35" s="414"/>
      <c r="G35" s="414">
        <v>749.07807834148196</v>
      </c>
    </row>
    <row r="36" spans="1:7">
      <c r="A36" s="413"/>
      <c r="B36" s="414"/>
      <c r="C36" s="414"/>
      <c r="D36" s="414"/>
      <c r="E36" s="414"/>
      <c r="F36" s="414"/>
      <c r="G36" s="414"/>
    </row>
    <row r="37" spans="1:7" ht="15.75">
      <c r="A37" s="408" t="s">
        <v>409</v>
      </c>
      <c r="B37" s="402"/>
      <c r="C37" s="402">
        <v>1945279.7823158875</v>
      </c>
      <c r="D37" s="402"/>
      <c r="E37" s="402">
        <v>1945280.0868655676</v>
      </c>
      <c r="F37" s="402"/>
      <c r="G37" s="402">
        <v>1945280.0868655676</v>
      </c>
    </row>
    <row r="38" spans="1:7" ht="15" hidden="1">
      <c r="A38" s="417"/>
      <c r="B38" s="418"/>
      <c r="C38" s="418"/>
      <c r="D38" s="418"/>
      <c r="E38" s="418"/>
      <c r="F38" s="418"/>
      <c r="G38" s="418"/>
    </row>
    <row r="39" spans="1:7" ht="47.25" hidden="1">
      <c r="A39" s="401" t="s">
        <v>410</v>
      </c>
      <c r="B39" s="402"/>
      <c r="C39" s="402"/>
      <c r="D39" s="402"/>
      <c r="E39" s="402"/>
      <c r="F39" s="402"/>
      <c r="G39" s="402"/>
    </row>
    <row r="40" spans="1:7" ht="15.75">
      <c r="A40" s="408"/>
      <c r="B40" s="418"/>
      <c r="C40" s="418"/>
      <c r="D40" s="418"/>
      <c r="E40" s="418"/>
      <c r="F40" s="418"/>
      <c r="G40" s="418"/>
    </row>
    <row r="41" spans="1:7" ht="31.5">
      <c r="A41" s="401" t="s">
        <v>411</v>
      </c>
      <c r="B41" s="402"/>
      <c r="C41" s="402">
        <v>3376.2204429500271</v>
      </c>
      <c r="D41" s="402"/>
      <c r="E41" s="402">
        <v>-3221.8546928053256</v>
      </c>
      <c r="F41" s="402"/>
      <c r="G41" s="402">
        <v>-3810.5722451910842</v>
      </c>
    </row>
    <row r="42" spans="1:7" ht="15.75">
      <c r="A42" s="408"/>
      <c r="B42" s="402"/>
      <c r="C42" s="402"/>
      <c r="D42" s="402"/>
      <c r="E42" s="402"/>
      <c r="F42" s="402"/>
      <c r="G42" s="402"/>
    </row>
    <row r="43" spans="1:7" ht="15.75">
      <c r="A43" s="401" t="s">
        <v>412</v>
      </c>
      <c r="B43" s="402">
        <v>0</v>
      </c>
      <c r="C43" s="402">
        <v>0</v>
      </c>
      <c r="D43" s="402">
        <v>0</v>
      </c>
      <c r="E43" s="402">
        <v>7.70530700683593E-6</v>
      </c>
      <c r="F43" s="402">
        <v>0</v>
      </c>
      <c r="G43" s="402">
        <v>7.70530700683593E-6</v>
      </c>
    </row>
    <row r="44" spans="1:7" hidden="1">
      <c r="A44" s="404" t="s">
        <v>413</v>
      </c>
      <c r="B44" s="406"/>
      <c r="C44" s="405"/>
      <c r="D44" s="406"/>
      <c r="E44" s="405"/>
      <c r="F44" s="406"/>
      <c r="G44" s="405"/>
    </row>
    <row r="45" spans="1:7" ht="9.75" customHeight="1">
      <c r="A45" s="408"/>
      <c r="B45" s="402"/>
      <c r="C45" s="402"/>
      <c r="D45" s="402"/>
      <c r="E45" s="402"/>
      <c r="F45" s="402"/>
      <c r="G45" s="402"/>
    </row>
    <row r="46" spans="1:7" s="420" customFormat="1" ht="47.25">
      <c r="A46" s="401" t="s">
        <v>414</v>
      </c>
      <c r="B46" s="419">
        <v>0</v>
      </c>
      <c r="C46" s="419">
        <v>3376.2204429500271</v>
      </c>
      <c r="D46" s="419">
        <v>0</v>
      </c>
      <c r="E46" s="419">
        <v>-3221.8547005106325</v>
      </c>
      <c r="F46" s="419">
        <v>0</v>
      </c>
      <c r="G46" s="419">
        <v>-3810.5722528963911</v>
      </c>
    </row>
    <row r="47" spans="1:7" ht="9" customHeight="1" thickBot="1">
      <c r="A47" s="421"/>
      <c r="B47" s="422"/>
      <c r="C47" s="422"/>
      <c r="D47" s="422"/>
      <c r="E47" s="422"/>
      <c r="F47" s="422"/>
      <c r="G47" s="422"/>
    </row>
    <row r="48" spans="1:7">
      <c r="A48" s="423" t="s">
        <v>415</v>
      </c>
      <c r="B48" s="403"/>
      <c r="D48" s="403"/>
      <c r="F48" s="403"/>
    </row>
    <row r="49" spans="1:1" ht="87.75" hidden="1" customHeight="1">
      <c r="A49" s="425" t="s">
        <v>416</v>
      </c>
    </row>
  </sheetData>
  <pageMargins left="0.51181102362204722" right="0.51181102362204722" top="0.78740157480314965" bottom="0.78740157480314965" header="0.31496062992125984" footer="0.31496062992125984"/>
  <pageSetup paperSize="9" scale="2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2CB3-BD07-45B6-9A6E-D80C6764F6C8}">
  <dimension ref="A1:G15"/>
  <sheetViews>
    <sheetView showGridLines="0" zoomScale="80" zoomScaleNormal="80" workbookViewId="0"/>
  </sheetViews>
  <sheetFormatPr defaultColWidth="9.140625" defaultRowHeight="12.75"/>
  <cols>
    <col min="1" max="1" width="75.7109375" style="426" customWidth="1"/>
    <col min="2" max="3" width="15.7109375" style="426" customWidth="1"/>
    <col min="4" max="6" width="9.140625" style="426"/>
    <col min="7" max="7" width="10.85546875" style="426" bestFit="1" customWidth="1"/>
    <col min="8" max="16384" width="9.140625" style="426"/>
  </cols>
  <sheetData>
    <row r="1" spans="1:7" ht="15.75">
      <c r="A1" s="338" t="s">
        <v>417</v>
      </c>
    </row>
    <row r="2" spans="1:7" ht="15.75">
      <c r="A2" s="338"/>
      <c r="B2" s="442"/>
      <c r="C2" s="442" t="s">
        <v>418</v>
      </c>
    </row>
    <row r="3" spans="1:7" ht="18.75">
      <c r="A3" s="441" t="s">
        <v>419</v>
      </c>
      <c r="B3" s="441" t="s">
        <v>420</v>
      </c>
      <c r="C3" s="441" t="s">
        <v>421</v>
      </c>
    </row>
    <row r="4" spans="1:7" ht="27.75" customHeight="1">
      <c r="A4" s="440" t="s">
        <v>422</v>
      </c>
      <c r="B4" s="439">
        <v>1713.7660530218081</v>
      </c>
      <c r="C4" s="439">
        <v>1742.4644537527595</v>
      </c>
      <c r="D4" s="428"/>
    </row>
    <row r="5" spans="1:7" ht="27.75" customHeight="1">
      <c r="A5" s="435" t="s">
        <v>423</v>
      </c>
      <c r="B5" s="434">
        <v>1759.9702356041398</v>
      </c>
      <c r="C5" s="434">
        <v>1752.7512690046369</v>
      </c>
      <c r="D5" s="428"/>
      <c r="E5" s="428"/>
    </row>
    <row r="6" spans="1:7" ht="27.75" customHeight="1">
      <c r="A6" s="435" t="s">
        <v>424</v>
      </c>
      <c r="B6" s="434">
        <v>-98.795817417668289</v>
      </c>
      <c r="C6" s="434">
        <v>-134.71318474812259</v>
      </c>
      <c r="D6" s="428"/>
      <c r="F6" s="428"/>
      <c r="G6" s="438"/>
    </row>
    <row r="7" spans="1:7" ht="27.75" customHeight="1">
      <c r="A7" s="435" t="s">
        <v>425</v>
      </c>
      <c r="B7" s="431">
        <v>145</v>
      </c>
      <c r="C7" s="431">
        <v>145</v>
      </c>
      <c r="D7" s="428"/>
    </row>
    <row r="8" spans="1:7" ht="27.75" customHeight="1">
      <c r="A8" s="437" t="s">
        <v>426</v>
      </c>
      <c r="B8" s="436">
        <v>1762.5918541475171</v>
      </c>
      <c r="C8" s="436">
        <v>1788.994867147258</v>
      </c>
      <c r="D8" s="428"/>
    </row>
    <row r="9" spans="1:7" ht="27.75" customHeight="1">
      <c r="A9" s="435" t="s">
        <v>427</v>
      </c>
      <c r="B9" s="434">
        <v>68.069999999999993</v>
      </c>
      <c r="C9" s="434">
        <v>67.900000000000006</v>
      </c>
      <c r="D9" s="428"/>
    </row>
    <row r="10" spans="1:7" ht="27.75" customHeight="1">
      <c r="A10" s="435" t="s">
        <v>428</v>
      </c>
      <c r="B10" s="434">
        <v>77.75</v>
      </c>
      <c r="C10" s="434">
        <v>77.849999999999994</v>
      </c>
      <c r="D10" s="428"/>
      <c r="G10" s="433"/>
    </row>
    <row r="11" spans="1:7" ht="27.75" customHeight="1">
      <c r="A11" s="432" t="s">
        <v>429</v>
      </c>
      <c r="B11" s="431">
        <v>1616.7718541475172</v>
      </c>
      <c r="C11" s="431">
        <v>1643.244867147258</v>
      </c>
      <c r="D11" s="428"/>
      <c r="F11" s="428"/>
    </row>
    <row r="12" spans="1:7" ht="27.75" customHeight="1">
      <c r="A12" s="430" t="s">
        <v>430</v>
      </c>
      <c r="B12" s="429">
        <v>48.825801125708949</v>
      </c>
      <c r="C12" s="429">
        <v>46.53041339449851</v>
      </c>
      <c r="D12" s="428"/>
    </row>
    <row r="13" spans="1:7" ht="18" customHeight="1">
      <c r="A13" s="466" t="s">
        <v>431</v>
      </c>
      <c r="B13" s="466"/>
      <c r="C13" s="466"/>
    </row>
    <row r="14" spans="1:7" ht="48" customHeight="1">
      <c r="A14" s="467" t="s">
        <v>432</v>
      </c>
      <c r="B14" s="467"/>
      <c r="C14" s="467"/>
      <c r="G14" s="427"/>
    </row>
    <row r="15" spans="1:7" ht="48" customHeight="1">
      <c r="A15" s="467" t="s">
        <v>433</v>
      </c>
      <c r="B15" s="467"/>
      <c r="C15" s="467"/>
      <c r="G15" s="427"/>
    </row>
  </sheetData>
  <mergeCells count="3">
    <mergeCell ref="A13:C13"/>
    <mergeCell ref="A14:C14"/>
    <mergeCell ref="A15:C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29"/>
  <sheetViews>
    <sheetView showGridLines="0" zoomScale="80" zoomScaleNormal="80" workbookViewId="0">
      <selection activeCell="A3" sqref="A3:C3"/>
    </sheetView>
  </sheetViews>
  <sheetFormatPr defaultColWidth="20.7109375" defaultRowHeight="15" customHeight="1"/>
  <cols>
    <col min="1" max="1" width="1.5703125" style="121" customWidth="1"/>
    <col min="2" max="2" width="4.140625" style="121" customWidth="1"/>
    <col min="3" max="3" width="81.7109375" style="121" customWidth="1"/>
    <col min="4" max="4" width="18.42578125" style="121" customWidth="1"/>
    <col min="5" max="5" width="18.7109375" style="121" customWidth="1"/>
    <col min="6" max="6" width="16.5703125" style="121" customWidth="1"/>
    <col min="7" max="8" width="16.28515625" style="121" customWidth="1"/>
    <col min="9" max="16384" width="20.7109375" style="121"/>
  </cols>
  <sheetData>
    <row r="1" spans="1:10" ht="19.5">
      <c r="A1" s="338" t="s">
        <v>434</v>
      </c>
    </row>
    <row r="2" spans="1:10" ht="19.5">
      <c r="D2" s="123"/>
      <c r="E2" s="123"/>
      <c r="F2" s="123"/>
      <c r="H2" s="123" t="s">
        <v>1</v>
      </c>
    </row>
    <row r="3" spans="1:10" ht="55.5" customHeight="1">
      <c r="A3" s="468" t="s">
        <v>2</v>
      </c>
      <c r="B3" s="468"/>
      <c r="C3" s="469"/>
      <c r="D3" s="336" t="s">
        <v>383</v>
      </c>
      <c r="E3" s="336" t="s">
        <v>435</v>
      </c>
      <c r="F3" s="337" t="s">
        <v>436</v>
      </c>
      <c r="G3" s="336" t="s">
        <v>437</v>
      </c>
      <c r="H3" s="336" t="s">
        <v>438</v>
      </c>
    </row>
    <row r="4" spans="1:10" s="127" customFormat="1" ht="20.25" hidden="1" customHeight="1">
      <c r="A4" s="124"/>
      <c r="B4" s="124"/>
      <c r="C4" s="125"/>
      <c r="D4" s="126" t="s">
        <v>1</v>
      </c>
      <c r="E4" s="126" t="s">
        <v>1</v>
      </c>
      <c r="F4" s="126" t="s">
        <v>1</v>
      </c>
      <c r="G4" s="126" t="s">
        <v>1</v>
      </c>
      <c r="H4" s="126" t="s">
        <v>1</v>
      </c>
    </row>
    <row r="6" spans="1:10" ht="19.5">
      <c r="A6" s="128" t="s">
        <v>46</v>
      </c>
      <c r="B6" s="128"/>
      <c r="C6" s="128"/>
      <c r="D6" s="129">
        <v>2258607.2884848998</v>
      </c>
      <c r="E6" s="129">
        <v>2375647.4099225989</v>
      </c>
      <c r="F6" s="129">
        <v>2367177.346530844</v>
      </c>
      <c r="G6" s="129">
        <v>2366344.0136702019</v>
      </c>
      <c r="H6" s="129">
        <v>2372902.14959809</v>
      </c>
      <c r="J6" s="151"/>
    </row>
    <row r="7" spans="1:10" ht="15" customHeight="1">
      <c r="A7" s="131"/>
      <c r="B7" s="132" t="s">
        <v>439</v>
      </c>
      <c r="C7" s="131"/>
      <c r="D7" s="129">
        <v>1378545.1617343908</v>
      </c>
      <c r="E7" s="129">
        <v>1474344.5488828674</v>
      </c>
      <c r="F7" s="129">
        <v>1465039.9986158647</v>
      </c>
      <c r="G7" s="129">
        <v>1474492.5747735954</v>
      </c>
      <c r="H7" s="129">
        <v>1469732.3566374457</v>
      </c>
      <c r="J7" s="151"/>
    </row>
    <row r="8" spans="1:10" ht="15" customHeight="1">
      <c r="A8" s="135"/>
      <c r="B8" s="135"/>
      <c r="C8" s="136" t="s">
        <v>440</v>
      </c>
      <c r="D8" s="137">
        <v>63077.775989366331</v>
      </c>
      <c r="E8" s="137">
        <v>66486.927109264754</v>
      </c>
      <c r="F8" s="137">
        <v>62712.138065844796</v>
      </c>
      <c r="G8" s="137">
        <v>60462.638548501192</v>
      </c>
      <c r="H8" s="137">
        <v>58784.046087537536</v>
      </c>
      <c r="J8" s="151"/>
    </row>
    <row r="9" spans="1:10" ht="15" customHeight="1">
      <c r="A9" s="140"/>
      <c r="B9" s="140"/>
      <c r="C9" s="141" t="s">
        <v>441</v>
      </c>
      <c r="D9" s="137">
        <v>61007.674834868893</v>
      </c>
      <c r="E9" s="137">
        <v>60577.782031141323</v>
      </c>
      <c r="F9" s="137">
        <v>59403.048687856979</v>
      </c>
      <c r="G9" s="137">
        <v>58677.642825347284</v>
      </c>
      <c r="H9" s="137">
        <v>58208.725055136652</v>
      </c>
      <c r="J9" s="151"/>
    </row>
    <row r="10" spans="1:10" ht="15" customHeight="1">
      <c r="A10" s="140"/>
      <c r="B10" s="140"/>
      <c r="C10" s="141" t="s">
        <v>442</v>
      </c>
      <c r="D10" s="137">
        <v>674702.78624245839</v>
      </c>
      <c r="E10" s="137">
        <v>693335.27027484635</v>
      </c>
      <c r="F10" s="137">
        <v>695212.17515968042</v>
      </c>
      <c r="G10" s="137">
        <v>701715.77633511066</v>
      </c>
      <c r="H10" s="137">
        <v>697931.15354521549</v>
      </c>
      <c r="J10" s="151"/>
    </row>
    <row r="11" spans="1:10" ht="15" customHeight="1">
      <c r="A11" s="135"/>
      <c r="B11" s="135"/>
      <c r="C11" s="136" t="s">
        <v>443</v>
      </c>
      <c r="D11" s="137">
        <v>66933.505746778697</v>
      </c>
      <c r="E11" s="137">
        <v>62840.162410104203</v>
      </c>
      <c r="F11" s="137">
        <v>62693.796458227698</v>
      </c>
      <c r="G11" s="137">
        <v>61403.205653281475</v>
      </c>
      <c r="H11" s="137">
        <v>61329.468852145648</v>
      </c>
      <c r="J11" s="151"/>
    </row>
    <row r="12" spans="1:10" ht="15" customHeight="1">
      <c r="A12" s="140"/>
      <c r="B12" s="140"/>
      <c r="C12" s="141" t="s">
        <v>444</v>
      </c>
      <c r="D12" s="137">
        <v>256190.47764650101</v>
      </c>
      <c r="E12" s="137">
        <v>310753.49452611851</v>
      </c>
      <c r="F12" s="137">
        <v>306512.66948035947</v>
      </c>
      <c r="G12" s="137">
        <v>300951.05463255569</v>
      </c>
      <c r="H12" s="137">
        <v>300565.98282333487</v>
      </c>
      <c r="J12" s="151"/>
    </row>
    <row r="13" spans="1:10" ht="15" customHeight="1">
      <c r="A13" s="140"/>
      <c r="B13" s="140"/>
      <c r="C13" s="141" t="s">
        <v>445</v>
      </c>
      <c r="D13" s="137">
        <v>79919.287781525316</v>
      </c>
      <c r="E13" s="137">
        <v>89117.12811945712</v>
      </c>
      <c r="F13" s="137">
        <v>87288.057735998373</v>
      </c>
      <c r="G13" s="137">
        <v>84493.327557247801</v>
      </c>
      <c r="H13" s="137">
        <v>84505.117841905783</v>
      </c>
      <c r="J13" s="151"/>
    </row>
    <row r="14" spans="1:10" ht="15" customHeight="1">
      <c r="A14" s="140"/>
      <c r="B14" s="140"/>
      <c r="C14" s="141" t="s">
        <v>446</v>
      </c>
      <c r="D14" s="137">
        <v>146600.69374191936</v>
      </c>
      <c r="E14" s="137">
        <v>147335.22147917483</v>
      </c>
      <c r="F14" s="137">
        <v>150396.93880763085</v>
      </c>
      <c r="G14" s="137">
        <v>153981.88440969345</v>
      </c>
      <c r="H14" s="137">
        <v>153161.90316947942</v>
      </c>
      <c r="J14" s="151"/>
    </row>
    <row r="15" spans="1:10" s="142" customFormat="1" ht="15" hidden="1" customHeight="1">
      <c r="A15" s="140"/>
      <c r="B15" s="140"/>
      <c r="C15" s="141" t="s">
        <v>447</v>
      </c>
      <c r="D15" s="137">
        <v>0</v>
      </c>
      <c r="E15" s="137">
        <v>0</v>
      </c>
      <c r="F15" s="137">
        <v>0</v>
      </c>
      <c r="G15" s="137" t="e">
        <v>#REF!</v>
      </c>
      <c r="H15" s="137" t="e">
        <v>#REF!</v>
      </c>
      <c r="J15" s="151"/>
    </row>
    <row r="16" spans="1:10" ht="15" customHeight="1">
      <c r="A16" s="140"/>
      <c r="B16" s="140"/>
      <c r="C16" s="141" t="s">
        <v>448</v>
      </c>
      <c r="D16" s="137">
        <v>571.27963190709193</v>
      </c>
      <c r="E16" s="137">
        <v>1521.1829760822779</v>
      </c>
      <c r="F16" s="137">
        <v>1381.2630476837385</v>
      </c>
      <c r="G16" s="137">
        <v>1267.6522831087682</v>
      </c>
      <c r="H16" s="137">
        <v>1276.2220342467454</v>
      </c>
      <c r="J16" s="151"/>
    </row>
    <row r="17" spans="1:10" ht="15" customHeight="1">
      <c r="A17" s="140"/>
      <c r="B17" s="140"/>
      <c r="C17" s="141" t="s">
        <v>449</v>
      </c>
      <c r="D17" s="137">
        <v>29541.680119065695</v>
      </c>
      <c r="E17" s="137">
        <v>42377.379956678167</v>
      </c>
      <c r="F17" s="137">
        <v>39439.91117258239</v>
      </c>
      <c r="G17" s="137">
        <v>51539.392528749122</v>
      </c>
      <c r="H17" s="137">
        <v>53969.737228443832</v>
      </c>
      <c r="J17" s="151"/>
    </row>
    <row r="18" spans="1:10" ht="19.5" hidden="1" customHeight="1">
      <c r="A18" s="143"/>
      <c r="B18" s="143"/>
      <c r="C18" s="136" t="s">
        <v>450</v>
      </c>
      <c r="D18" s="137" t="e">
        <v>#REF!</v>
      </c>
      <c r="E18" s="137" t="e">
        <v>#REF!</v>
      </c>
      <c r="F18" s="137" t="e">
        <v>#REF!</v>
      </c>
      <c r="G18" s="137" t="e">
        <v>#REF!</v>
      </c>
      <c r="H18" s="137" t="e">
        <v>#REF!</v>
      </c>
      <c r="J18" s="151"/>
    </row>
    <row r="19" spans="1:10" ht="15" customHeight="1">
      <c r="A19" s="144"/>
      <c r="B19" s="145" t="s">
        <v>451</v>
      </c>
      <c r="C19" s="132"/>
      <c r="D19" s="129">
        <v>-129.5171369</v>
      </c>
      <c r="E19" s="129">
        <v>-23.764160189999998</v>
      </c>
      <c r="F19" s="129">
        <v>-64.697248819999999</v>
      </c>
      <c r="G19" s="129">
        <v>-64.868377649999999</v>
      </c>
      <c r="H19" s="129">
        <v>-65.638330530000005</v>
      </c>
      <c r="J19" s="151"/>
    </row>
    <row r="20" spans="1:10" ht="15" customHeight="1">
      <c r="A20" s="131"/>
      <c r="B20" s="132" t="s">
        <v>452</v>
      </c>
      <c r="C20" s="132"/>
      <c r="D20" s="129">
        <v>595072.8380574343</v>
      </c>
      <c r="E20" s="129">
        <v>597453.702753791</v>
      </c>
      <c r="F20" s="129">
        <v>593390.79296807107</v>
      </c>
      <c r="G20" s="129">
        <v>584110.91511238203</v>
      </c>
      <c r="H20" s="129">
        <v>589467.60103690706</v>
      </c>
      <c r="J20" s="151"/>
    </row>
    <row r="21" spans="1:10" ht="15" customHeight="1">
      <c r="A21" s="143"/>
      <c r="B21" s="136"/>
      <c r="C21" s="136" t="s">
        <v>453</v>
      </c>
      <c r="D21" s="137">
        <v>595072.8380574343</v>
      </c>
      <c r="E21" s="137">
        <v>597453.702753791</v>
      </c>
      <c r="F21" s="137">
        <v>593390.79296807107</v>
      </c>
      <c r="G21" s="137">
        <v>584110.91511238203</v>
      </c>
      <c r="H21" s="137">
        <v>589467.60103690706</v>
      </c>
      <c r="J21" s="151"/>
    </row>
    <row r="22" spans="1:10" ht="15" hidden="1" customHeight="1">
      <c r="A22" s="143"/>
      <c r="B22" s="136"/>
      <c r="C22" s="136" t="s">
        <v>454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J22" s="151"/>
    </row>
    <row r="23" spans="1:10" ht="15" hidden="1" customHeight="1">
      <c r="A23" s="131"/>
      <c r="B23" s="132"/>
      <c r="C23" s="136" t="s">
        <v>455</v>
      </c>
      <c r="D23" s="129" t="e">
        <v>#REF!</v>
      </c>
      <c r="E23" s="129" t="e">
        <v>#REF!</v>
      </c>
      <c r="F23" s="129" t="e">
        <v>#REF!</v>
      </c>
      <c r="G23" s="129" t="e">
        <v>#REF!</v>
      </c>
      <c r="H23" s="129" t="e">
        <v>#REF!</v>
      </c>
      <c r="J23" s="151"/>
    </row>
    <row r="24" spans="1:10" ht="15" customHeight="1">
      <c r="A24" s="144"/>
      <c r="B24" s="145" t="s">
        <v>456</v>
      </c>
      <c r="C24" s="145"/>
      <c r="D24" s="129">
        <v>285118.805829975</v>
      </c>
      <c r="E24" s="129">
        <v>303872.92244613031</v>
      </c>
      <c r="F24" s="129">
        <v>308811.25219572836</v>
      </c>
      <c r="G24" s="129">
        <v>307805.39216187462</v>
      </c>
      <c r="H24" s="129">
        <v>313767.83025426685</v>
      </c>
      <c r="J24" s="151"/>
    </row>
    <row r="25" spans="1:10" ht="15" customHeight="1">
      <c r="A25" s="135"/>
      <c r="B25" s="146"/>
      <c r="C25" s="136" t="s">
        <v>457</v>
      </c>
      <c r="D25" s="137">
        <v>5693.6075016108898</v>
      </c>
      <c r="E25" s="137">
        <v>6481.7523997576573</v>
      </c>
      <c r="F25" s="137">
        <v>7593.7034839999997</v>
      </c>
      <c r="G25" s="137">
        <v>9248.7701587302108</v>
      </c>
      <c r="H25" s="137">
        <v>9109.6932805828692</v>
      </c>
      <c r="J25" s="151"/>
    </row>
    <row r="26" spans="1:10" ht="15" customHeight="1">
      <c r="A26" s="135"/>
      <c r="C26" s="136" t="s">
        <v>458</v>
      </c>
      <c r="D26" s="137">
        <v>128.924046</v>
      </c>
      <c r="E26" s="137">
        <v>0</v>
      </c>
      <c r="F26" s="137">
        <v>55.657066999999998</v>
      </c>
      <c r="G26" s="137">
        <v>55.657066999999998</v>
      </c>
      <c r="H26" s="137">
        <v>55.657066999999998</v>
      </c>
      <c r="J26" s="151"/>
    </row>
    <row r="27" spans="1:10" ht="15" customHeight="1">
      <c r="A27" s="135"/>
      <c r="B27" s="135"/>
      <c r="C27" s="136" t="s">
        <v>459</v>
      </c>
      <c r="D27" s="137">
        <v>17939.033179999999</v>
      </c>
      <c r="E27" s="137">
        <v>16162.088307</v>
      </c>
      <c r="F27" s="137">
        <v>16496.213380000001</v>
      </c>
      <c r="G27" s="137">
        <v>16942.828378999999</v>
      </c>
      <c r="H27" s="137">
        <v>17209.144297999999</v>
      </c>
      <c r="J27" s="151"/>
    </row>
    <row r="28" spans="1:10" ht="15" customHeight="1">
      <c r="A28" s="135"/>
      <c r="B28" s="146"/>
      <c r="C28" s="136" t="s">
        <v>460</v>
      </c>
      <c r="D28" s="137">
        <v>30965.98245</v>
      </c>
      <c r="E28" s="137">
        <v>30419.103115999998</v>
      </c>
      <c r="F28" s="137">
        <v>30379.39184</v>
      </c>
      <c r="G28" s="137">
        <v>30064.690552</v>
      </c>
      <c r="H28" s="137">
        <v>30372.729793999999</v>
      </c>
      <c r="J28" s="151"/>
    </row>
    <row r="29" spans="1:10" ht="15" customHeight="1">
      <c r="A29" s="135"/>
      <c r="B29" s="146"/>
      <c r="C29" s="136" t="s">
        <v>461</v>
      </c>
      <c r="D29" s="137">
        <v>125287.95191999999</v>
      </c>
      <c r="E29" s="137">
        <v>108981.61171</v>
      </c>
      <c r="F29" s="137">
        <v>103388.728345</v>
      </c>
      <c r="G29" s="137">
        <v>102150.917005</v>
      </c>
      <c r="H29" s="137">
        <v>107358.44956299999</v>
      </c>
      <c r="J29" s="151"/>
    </row>
    <row r="30" spans="1:10" ht="15" customHeight="1">
      <c r="A30" s="135"/>
      <c r="B30" s="146"/>
      <c r="C30" s="136" t="s">
        <v>462</v>
      </c>
      <c r="D30" s="137">
        <v>41355.339953364099</v>
      </c>
      <c r="E30" s="137">
        <v>47578.552558892661</v>
      </c>
      <c r="F30" s="137">
        <v>52595.145882728386</v>
      </c>
      <c r="G30" s="137">
        <v>49533.045470144403</v>
      </c>
      <c r="H30" s="137">
        <v>49855.531495683972</v>
      </c>
      <c r="J30" s="151"/>
    </row>
    <row r="31" spans="1:10" ht="15" hidden="1" customHeight="1">
      <c r="A31" s="135"/>
      <c r="C31" s="136" t="s">
        <v>463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J31" s="151"/>
    </row>
    <row r="32" spans="1:10" ht="15" customHeight="1">
      <c r="A32" s="143"/>
      <c r="B32" s="136"/>
      <c r="C32" s="136" t="s">
        <v>464</v>
      </c>
      <c r="D32" s="137">
        <v>16533.862665000001</v>
      </c>
      <c r="E32" s="137">
        <v>19058.284976999999</v>
      </c>
      <c r="F32" s="137">
        <v>19602.238627999999</v>
      </c>
      <c r="G32" s="137">
        <v>20038.868528999999</v>
      </c>
      <c r="H32" s="137">
        <v>19049.229748000002</v>
      </c>
      <c r="J32" s="151"/>
    </row>
    <row r="33" spans="1:10" ht="15" hidden="1" customHeight="1">
      <c r="A33" s="143"/>
      <c r="B33" s="136"/>
      <c r="C33" s="136" t="s">
        <v>465</v>
      </c>
      <c r="D33" s="137" t="e">
        <v>#REF!</v>
      </c>
      <c r="E33" s="137" t="e">
        <v>#REF!</v>
      </c>
      <c r="F33" s="137" t="e">
        <v>#REF!</v>
      </c>
      <c r="G33" s="137" t="e">
        <v>#REF!</v>
      </c>
      <c r="H33" s="137" t="e">
        <v>#REF!</v>
      </c>
      <c r="J33" s="151"/>
    </row>
    <row r="34" spans="1:10" ht="15" hidden="1" customHeight="1">
      <c r="A34" s="143"/>
      <c r="B34" s="136"/>
      <c r="C34" s="136" t="s">
        <v>466</v>
      </c>
      <c r="D34" s="137" t="e">
        <v>#REF!</v>
      </c>
      <c r="E34" s="137" t="e">
        <v>#REF!</v>
      </c>
      <c r="F34" s="137" t="e">
        <v>#REF!</v>
      </c>
      <c r="G34" s="137" t="e">
        <v>#REF!</v>
      </c>
      <c r="H34" s="137" t="e">
        <v>#REF!</v>
      </c>
      <c r="J34" s="151"/>
    </row>
    <row r="35" spans="1:10" ht="15" customHeight="1">
      <c r="A35" s="143"/>
      <c r="B35" s="136"/>
      <c r="C35" s="136" t="s">
        <v>467</v>
      </c>
      <c r="D35" s="137">
        <v>47214.104114000002</v>
      </c>
      <c r="E35" s="137">
        <v>75191.529377479994</v>
      </c>
      <c r="F35" s="137">
        <v>78700.173568999991</v>
      </c>
      <c r="G35" s="137">
        <v>79770.615001000013</v>
      </c>
      <c r="H35" s="137">
        <v>80757.395008000007</v>
      </c>
      <c r="J35" s="151"/>
    </row>
    <row r="36" spans="1:10" ht="15" hidden="1" customHeight="1">
      <c r="A36" s="143"/>
      <c r="B36" s="136"/>
      <c r="C36" s="136" t="s">
        <v>468</v>
      </c>
      <c r="D36" s="137" t="e">
        <v>#REF!</v>
      </c>
      <c r="E36" s="137" t="e">
        <v>#REF!</v>
      </c>
      <c r="F36" s="137" t="e">
        <v>#REF!</v>
      </c>
      <c r="G36" s="137" t="e">
        <v>#REF!</v>
      </c>
      <c r="H36" s="137" t="e">
        <v>#REF!</v>
      </c>
      <c r="J36" s="151"/>
    </row>
    <row r="37" spans="1:10" ht="15" hidden="1" customHeight="1">
      <c r="A37" s="143"/>
      <c r="B37" s="136"/>
      <c r="C37" s="136" t="s">
        <v>469</v>
      </c>
      <c r="D37" s="137" t="e">
        <v>#REF!</v>
      </c>
      <c r="E37" s="137" t="e">
        <v>#REF!</v>
      </c>
      <c r="F37" s="137" t="e">
        <v>#REF!</v>
      </c>
      <c r="G37" s="137" t="e">
        <v>#REF!</v>
      </c>
      <c r="H37" s="137" t="e">
        <v>#REF!</v>
      </c>
      <c r="J37" s="151"/>
    </row>
    <row r="38" spans="1:10" ht="15" customHeight="1">
      <c r="A38" s="145" t="s">
        <v>68</v>
      </c>
      <c r="B38" s="145"/>
      <c r="C38" s="145"/>
      <c r="D38" s="133">
        <v>452886.92482118797</v>
      </c>
      <c r="E38" s="133">
        <v>459976.99059757823</v>
      </c>
      <c r="F38" s="133">
        <v>455878.34243745421</v>
      </c>
      <c r="G38" s="133">
        <v>457064.59551349981</v>
      </c>
      <c r="H38" s="133">
        <v>458367.64899736253</v>
      </c>
      <c r="J38" s="151"/>
    </row>
    <row r="39" spans="1:10" ht="15" customHeight="1">
      <c r="A39" s="135"/>
      <c r="B39" s="147"/>
      <c r="C39" s="147" t="s">
        <v>470</v>
      </c>
      <c r="D39" s="138">
        <v>164.44625287068061</v>
      </c>
      <c r="E39" s="138">
        <v>200.22180883844939</v>
      </c>
      <c r="F39" s="138">
        <v>155.26694005583286</v>
      </c>
      <c r="G39" s="138">
        <v>141.18786270601097</v>
      </c>
      <c r="H39" s="138">
        <v>148.45739090973433</v>
      </c>
      <c r="J39" s="151"/>
    </row>
    <row r="40" spans="1:10" ht="15" customHeight="1">
      <c r="A40" s="135"/>
      <c r="B40" s="147"/>
      <c r="C40" s="147" t="s">
        <v>471</v>
      </c>
      <c r="D40" s="138">
        <v>76733.983267000003</v>
      </c>
      <c r="E40" s="138">
        <v>67304.253153940008</v>
      </c>
      <c r="F40" s="138">
        <v>64156.54645794</v>
      </c>
      <c r="G40" s="138">
        <v>63387.916101939998</v>
      </c>
      <c r="H40" s="138">
        <v>66512.740245940004</v>
      </c>
      <c r="J40" s="151"/>
    </row>
    <row r="41" spans="1:10" ht="15" customHeight="1">
      <c r="A41" s="135"/>
      <c r="B41" s="147"/>
      <c r="C41" s="147" t="s">
        <v>472</v>
      </c>
      <c r="D41" s="138">
        <v>18579.589470000003</v>
      </c>
      <c r="E41" s="138">
        <v>18251.4618696</v>
      </c>
      <c r="F41" s="138">
        <v>18227.635104000001</v>
      </c>
      <c r="G41" s="138">
        <v>18038.814331200003</v>
      </c>
      <c r="H41" s="138">
        <v>18223.6378764</v>
      </c>
      <c r="J41" s="151"/>
    </row>
    <row r="42" spans="1:10" ht="15" hidden="1" customHeight="1">
      <c r="A42" s="135"/>
      <c r="B42" s="147"/>
      <c r="C42" s="147" t="s">
        <v>473</v>
      </c>
      <c r="D42" s="138" t="e">
        <v>#REF!</v>
      </c>
      <c r="E42" s="138" t="e">
        <v>#REF!</v>
      </c>
      <c r="F42" s="138" t="e">
        <v>#REF!</v>
      </c>
      <c r="G42" s="138" t="e">
        <v>#REF!</v>
      </c>
      <c r="H42" s="138" t="e">
        <v>#REF!</v>
      </c>
      <c r="J42" s="151"/>
    </row>
    <row r="43" spans="1:10" ht="15" customHeight="1">
      <c r="A43" s="135"/>
      <c r="B43" s="149"/>
      <c r="C43" s="149" t="s">
        <v>474</v>
      </c>
      <c r="D43" s="138">
        <v>345262.85001000256</v>
      </c>
      <c r="E43" s="138">
        <v>358228.12323193136</v>
      </c>
      <c r="F43" s="138">
        <v>358573.92826466751</v>
      </c>
      <c r="G43" s="138">
        <v>361180.01123752492</v>
      </c>
      <c r="H43" s="138">
        <v>359055.6875455362</v>
      </c>
      <c r="J43" s="151"/>
    </row>
    <row r="44" spans="1:10" ht="15.75" customHeight="1">
      <c r="A44" s="135"/>
      <c r="B44" s="150"/>
      <c r="C44" s="150" t="s">
        <v>475</v>
      </c>
      <c r="D44" s="151">
        <v>8912.5641043146989</v>
      </c>
      <c r="E44" s="151">
        <v>12277.0647101384</v>
      </c>
      <c r="F44" s="151">
        <v>11091.2549536609</v>
      </c>
      <c r="G44" s="151">
        <v>10654.555525998903</v>
      </c>
      <c r="H44" s="151">
        <v>10768.311073446601</v>
      </c>
      <c r="J44" s="151"/>
    </row>
    <row r="45" spans="1:10" ht="19.5" hidden="1">
      <c r="A45" s="135"/>
      <c r="B45" s="150"/>
      <c r="C45" s="152" t="s">
        <v>476</v>
      </c>
      <c r="D45" s="138" t="e">
        <v>#REF!</v>
      </c>
      <c r="E45" s="138" t="e">
        <v>#REF!</v>
      </c>
      <c r="F45" s="138" t="e">
        <v>#REF!</v>
      </c>
      <c r="G45" s="138" t="e">
        <v>#REF!</v>
      </c>
      <c r="H45" s="138" t="e">
        <v>#REF!</v>
      </c>
      <c r="J45" s="151"/>
    </row>
    <row r="46" spans="1:10" ht="15" hidden="1" customHeight="1">
      <c r="A46" s="135"/>
      <c r="B46" s="150"/>
      <c r="C46" s="152" t="s">
        <v>477</v>
      </c>
      <c r="D46" s="138" t="e">
        <v>#REF!</v>
      </c>
      <c r="E46" s="138" t="e">
        <v>#REF!</v>
      </c>
      <c r="F46" s="138" t="e">
        <v>#REF!</v>
      </c>
      <c r="G46" s="138" t="e">
        <v>#REF!</v>
      </c>
      <c r="H46" s="138" t="e">
        <v>#REF!</v>
      </c>
      <c r="J46" s="151"/>
    </row>
    <row r="47" spans="1:10" ht="15" customHeight="1">
      <c r="A47" s="135"/>
      <c r="B47" s="147"/>
      <c r="C47" s="147" t="s">
        <v>478</v>
      </c>
      <c r="D47" s="138">
        <v>3233.4917170000003</v>
      </c>
      <c r="E47" s="138">
        <v>3715.8658231300001</v>
      </c>
      <c r="F47" s="138">
        <v>3673.7107171300004</v>
      </c>
      <c r="G47" s="138">
        <v>3662.1104541300001</v>
      </c>
      <c r="H47" s="138">
        <v>3658.8148651300007</v>
      </c>
      <c r="J47" s="151"/>
    </row>
    <row r="48" spans="1:10" ht="15" customHeight="1">
      <c r="A48" s="145" t="s">
        <v>77</v>
      </c>
      <c r="B48" s="153"/>
      <c r="C48" s="153"/>
      <c r="D48" s="154">
        <v>1805720.3636637118</v>
      </c>
      <c r="E48" s="154">
        <v>1915670.4193250206</v>
      </c>
      <c r="F48" s="154">
        <v>1911299.0040933897</v>
      </c>
      <c r="G48" s="154">
        <v>1909279.4181567021</v>
      </c>
      <c r="H48" s="154">
        <v>1914534.5006007275</v>
      </c>
      <c r="J48" s="151"/>
    </row>
    <row r="49" spans="1:10" ht="15" customHeight="1">
      <c r="A49" s="145" t="s">
        <v>479</v>
      </c>
      <c r="B49" s="153"/>
      <c r="C49" s="153"/>
      <c r="D49" s="155">
        <v>2033845.1573604823</v>
      </c>
      <c r="E49" s="155">
        <v>2023232.4552379963</v>
      </c>
      <c r="F49" s="155">
        <v>2047456.8967789453</v>
      </c>
      <c r="G49" s="155">
        <v>2054635.6925687443</v>
      </c>
      <c r="H49" s="155">
        <v>2055977.801152572</v>
      </c>
      <c r="J49" s="151"/>
    </row>
    <row r="50" spans="1:10" ht="18.75" customHeight="1">
      <c r="B50" s="153" t="s">
        <v>480</v>
      </c>
      <c r="C50" s="153"/>
      <c r="D50" s="154">
        <v>864635.03125900007</v>
      </c>
      <c r="E50" s="154">
        <v>858810.40103591897</v>
      </c>
      <c r="F50" s="154">
        <v>864771.91009489994</v>
      </c>
      <c r="G50" s="154">
        <v>867214.70482624706</v>
      </c>
      <c r="H50" s="154">
        <v>869746.86934699002</v>
      </c>
      <c r="J50" s="151"/>
    </row>
    <row r="51" spans="1:10" ht="15" customHeight="1">
      <c r="B51" s="153" t="s">
        <v>122</v>
      </c>
      <c r="C51" s="153"/>
      <c r="D51" s="154">
        <v>367809.76042047219</v>
      </c>
      <c r="E51" s="154">
        <v>364974.13820347219</v>
      </c>
      <c r="F51" s="154">
        <v>363992.37336547219</v>
      </c>
      <c r="G51" s="154">
        <v>362094.47324747237</v>
      </c>
      <c r="H51" s="154">
        <v>358835.83813947206</v>
      </c>
      <c r="J51" s="151"/>
    </row>
    <row r="52" spans="1:10" ht="15" customHeight="1">
      <c r="B52" s="153" t="s">
        <v>481</v>
      </c>
      <c r="C52" s="153"/>
      <c r="D52" s="155">
        <v>277573.54731801018</v>
      </c>
      <c r="E52" s="155">
        <v>282669.08210884494</v>
      </c>
      <c r="F52" s="155">
        <v>294414.08877381298</v>
      </c>
      <c r="G52" s="155">
        <v>301026.39952980494</v>
      </c>
      <c r="H52" s="155">
        <v>303664.61988388997</v>
      </c>
      <c r="J52" s="151"/>
    </row>
    <row r="53" spans="1:10" ht="15" customHeight="1">
      <c r="B53" s="147"/>
      <c r="C53" s="147" t="s">
        <v>125</v>
      </c>
      <c r="D53" s="138">
        <v>70307.614572999999</v>
      </c>
      <c r="E53" s="138">
        <v>67968.821643724892</v>
      </c>
      <c r="F53" s="138">
        <v>71906.768926460005</v>
      </c>
      <c r="G53" s="138">
        <v>72046.038603333596</v>
      </c>
      <c r="H53" s="138">
        <v>72885.555102700004</v>
      </c>
      <c r="J53" s="151"/>
    </row>
    <row r="54" spans="1:10" ht="15" customHeight="1">
      <c r="B54" s="147"/>
      <c r="C54" s="147" t="s">
        <v>127</v>
      </c>
      <c r="D54" s="156">
        <v>184.093797</v>
      </c>
      <c r="E54" s="156">
        <v>184.093797</v>
      </c>
      <c r="F54" s="156">
        <v>184.093797</v>
      </c>
      <c r="G54" s="156">
        <v>184.093797</v>
      </c>
      <c r="H54" s="156">
        <v>184.093797</v>
      </c>
      <c r="J54" s="151"/>
    </row>
    <row r="55" spans="1:10" s="158" customFormat="1" ht="15" hidden="1" customHeight="1">
      <c r="B55" s="159"/>
      <c r="C55" s="147" t="s">
        <v>129</v>
      </c>
      <c r="D55" s="160" t="e">
        <v>#REF!</v>
      </c>
      <c r="E55" s="160" t="e">
        <v>#REF!</v>
      </c>
      <c r="F55" s="160" t="e">
        <v>#REF!</v>
      </c>
      <c r="G55" s="160" t="e">
        <v>#REF!</v>
      </c>
      <c r="H55" s="160" t="e">
        <v>#REF!</v>
      </c>
      <c r="J55" s="151"/>
    </row>
    <row r="56" spans="1:10" ht="15" customHeight="1">
      <c r="B56" s="147"/>
      <c r="C56" s="147" t="s">
        <v>129</v>
      </c>
      <c r="D56" s="156">
        <v>0</v>
      </c>
      <c r="E56" s="156">
        <v>3000</v>
      </c>
      <c r="F56" s="156">
        <v>6862</v>
      </c>
      <c r="G56" s="156">
        <v>11416.345134500003</v>
      </c>
      <c r="H56" s="156">
        <v>11590.093379350001</v>
      </c>
      <c r="J56" s="151"/>
    </row>
    <row r="57" spans="1:10" ht="15" customHeight="1">
      <c r="B57" s="147"/>
      <c r="C57" s="147" t="s">
        <v>482</v>
      </c>
      <c r="D57" s="156">
        <v>810.21924399999989</v>
      </c>
      <c r="E57" s="156">
        <v>810.21924399999989</v>
      </c>
      <c r="F57" s="156">
        <v>810.21924399999989</v>
      </c>
      <c r="G57" s="156">
        <v>810.21924399999989</v>
      </c>
      <c r="H57" s="156">
        <v>810.21924399999989</v>
      </c>
      <c r="J57" s="151"/>
    </row>
    <row r="58" spans="1:10" ht="15" customHeight="1">
      <c r="B58" s="147"/>
      <c r="C58" s="147" t="s">
        <v>483</v>
      </c>
      <c r="D58" s="138">
        <v>87807.724998999998</v>
      </c>
      <c r="E58" s="138">
        <v>88548.752932786942</v>
      </c>
      <c r="F58" s="138">
        <v>90575.537818346551</v>
      </c>
      <c r="G58" s="138">
        <v>91408.629492059627</v>
      </c>
      <c r="H58" s="138">
        <v>93781.76617717692</v>
      </c>
      <c r="J58" s="151"/>
    </row>
    <row r="59" spans="1:10" ht="15" hidden="1" customHeight="1">
      <c r="B59" s="147"/>
      <c r="C59" s="147" t="s">
        <v>137</v>
      </c>
      <c r="D59" s="156" t="e">
        <v>#REF!</v>
      </c>
      <c r="E59" s="156" t="e">
        <v>#REF!</v>
      </c>
      <c r="F59" s="156" t="e">
        <v>#REF!</v>
      </c>
      <c r="G59" s="156" t="e">
        <v>#REF!</v>
      </c>
      <c r="H59" s="156" t="e">
        <v>#REF!</v>
      </c>
      <c r="J59" s="151"/>
    </row>
    <row r="60" spans="1:10" ht="15" customHeight="1">
      <c r="B60" s="147"/>
      <c r="C60" s="147" t="s">
        <v>484</v>
      </c>
      <c r="D60" s="156">
        <v>128.924046</v>
      </c>
      <c r="E60" s="156">
        <v>0</v>
      </c>
      <c r="F60" s="156">
        <v>55.657066999999998</v>
      </c>
      <c r="G60" s="156">
        <v>55.657066999999998</v>
      </c>
      <c r="H60" s="156">
        <v>55.657066999999998</v>
      </c>
      <c r="J60" s="151"/>
    </row>
    <row r="61" spans="1:10" ht="15" customHeight="1">
      <c r="B61" s="147"/>
      <c r="C61" s="147" t="s">
        <v>485</v>
      </c>
      <c r="D61" s="156">
        <v>0</v>
      </c>
      <c r="E61" s="156">
        <v>4072.4751145499999</v>
      </c>
      <c r="F61" s="156">
        <v>4751.7184879199995</v>
      </c>
      <c r="G61" s="156">
        <v>5255.2866398900005</v>
      </c>
      <c r="H61" s="156">
        <v>5431.6110499599999</v>
      </c>
      <c r="J61" s="151"/>
    </row>
    <row r="62" spans="1:10" ht="15" hidden="1" customHeight="1">
      <c r="B62" s="147"/>
      <c r="C62" s="147" t="s">
        <v>486</v>
      </c>
      <c r="D62" s="156">
        <v>0</v>
      </c>
      <c r="E62" s="156">
        <v>0</v>
      </c>
      <c r="F62" s="156">
        <v>0</v>
      </c>
      <c r="G62" s="156">
        <v>0</v>
      </c>
      <c r="H62" s="156">
        <v>0</v>
      </c>
      <c r="J62" s="151"/>
    </row>
    <row r="63" spans="1:10" ht="15" hidden="1" customHeight="1">
      <c r="B63" s="147"/>
      <c r="C63" s="147" t="s">
        <v>487</v>
      </c>
      <c r="D63" s="156">
        <v>0</v>
      </c>
      <c r="E63" s="156">
        <v>0</v>
      </c>
      <c r="F63" s="156">
        <v>0</v>
      </c>
      <c r="G63" s="156" t="e">
        <v>#REF!</v>
      </c>
      <c r="H63" s="156" t="e">
        <v>#REF!</v>
      </c>
      <c r="J63" s="151"/>
    </row>
    <row r="64" spans="1:10" ht="15" hidden="1" customHeight="1">
      <c r="B64" s="147"/>
      <c r="C64" s="147" t="s">
        <v>147</v>
      </c>
      <c r="D64" s="156" t="e">
        <v>#REF!</v>
      </c>
      <c r="E64" s="156" t="e">
        <v>#REF!</v>
      </c>
      <c r="F64" s="156" t="e">
        <v>#REF!</v>
      </c>
      <c r="G64" s="156" t="e">
        <v>#REF!</v>
      </c>
      <c r="H64" s="156" t="e">
        <v>#REF!</v>
      </c>
      <c r="J64" s="151"/>
    </row>
    <row r="65" spans="2:10" ht="15" hidden="1" customHeight="1">
      <c r="B65" s="147"/>
      <c r="C65" s="147" t="s">
        <v>149</v>
      </c>
      <c r="D65" s="156" t="e">
        <v>#REF!</v>
      </c>
      <c r="E65" s="156" t="e">
        <v>#REF!</v>
      </c>
      <c r="F65" s="156" t="e">
        <v>#REF!</v>
      </c>
      <c r="G65" s="156" t="e">
        <v>#REF!</v>
      </c>
      <c r="H65" s="156" t="e">
        <v>#REF!</v>
      </c>
      <c r="J65" s="151"/>
    </row>
    <row r="66" spans="2:10" ht="15" customHeight="1">
      <c r="B66" s="147"/>
      <c r="C66" s="147" t="s">
        <v>488</v>
      </c>
      <c r="D66" s="156">
        <v>1166.336</v>
      </c>
      <c r="E66" s="156">
        <v>1166.336</v>
      </c>
      <c r="F66" s="156">
        <v>1166.336</v>
      </c>
      <c r="G66" s="156">
        <v>1166.336</v>
      </c>
      <c r="H66" s="156">
        <v>1166.336</v>
      </c>
      <c r="J66" s="151"/>
    </row>
    <row r="67" spans="2:10" ht="15" customHeight="1">
      <c r="B67" s="147"/>
      <c r="C67" s="147" t="s">
        <v>489</v>
      </c>
      <c r="D67" s="156">
        <v>39950.708660999997</v>
      </c>
      <c r="E67" s="156">
        <v>38327.130385099998</v>
      </c>
      <c r="F67" s="156">
        <v>37817.668355790003</v>
      </c>
      <c r="G67" s="156">
        <v>38366.891122550005</v>
      </c>
      <c r="H67" s="156">
        <v>38398.68839625</v>
      </c>
      <c r="J67" s="151"/>
    </row>
    <row r="68" spans="2:10" ht="15" customHeight="1">
      <c r="B68" s="147"/>
      <c r="C68" s="147" t="s">
        <v>490</v>
      </c>
      <c r="D68" s="138">
        <v>3733.9682680000001</v>
      </c>
      <c r="E68" s="138">
        <v>3733.9682680000001</v>
      </c>
      <c r="F68" s="138">
        <v>3752.4423710000001</v>
      </c>
      <c r="G68" s="138">
        <v>3791.1951079999999</v>
      </c>
      <c r="H68" s="138">
        <v>4714.3951079999997</v>
      </c>
      <c r="J68" s="151"/>
    </row>
    <row r="69" spans="2:10" ht="15" hidden="1" customHeight="1">
      <c r="B69" s="147"/>
      <c r="C69" s="147" t="s">
        <v>491</v>
      </c>
      <c r="D69" s="156">
        <v>0</v>
      </c>
      <c r="E69" s="156">
        <v>0</v>
      </c>
      <c r="F69" s="156">
        <v>0</v>
      </c>
      <c r="G69" s="156">
        <v>0</v>
      </c>
      <c r="H69" s="156">
        <v>0</v>
      </c>
      <c r="J69" s="151"/>
    </row>
    <row r="70" spans="2:10" s="158" customFormat="1" ht="15" customHeight="1">
      <c r="B70" s="159"/>
      <c r="C70" s="147" t="s">
        <v>492</v>
      </c>
      <c r="D70" s="160">
        <v>20683.902845999994</v>
      </c>
      <c r="E70" s="160">
        <v>20683.902845999994</v>
      </c>
      <c r="F70" s="160">
        <v>20714.507395000001</v>
      </c>
      <c r="G70" s="160">
        <v>20427.507395000001</v>
      </c>
      <c r="H70" s="160">
        <v>20445.507395000001</v>
      </c>
      <c r="J70" s="151"/>
    </row>
    <row r="71" spans="2:10" s="158" customFormat="1" ht="15" hidden="1" customHeight="1">
      <c r="B71" s="159"/>
      <c r="C71" s="147" t="s">
        <v>161</v>
      </c>
      <c r="D71" s="160" t="e">
        <v>#REF!</v>
      </c>
      <c r="E71" s="160" t="e">
        <v>#REF!</v>
      </c>
      <c r="F71" s="160" t="e">
        <v>#REF!</v>
      </c>
      <c r="G71" s="160" t="e">
        <v>#REF!</v>
      </c>
      <c r="H71" s="160" t="e">
        <v>#REF!</v>
      </c>
      <c r="J71" s="151"/>
    </row>
    <row r="72" spans="2:10" s="158" customFormat="1" ht="15" hidden="1" customHeight="1">
      <c r="B72" s="162"/>
      <c r="C72" s="163" t="s">
        <v>163</v>
      </c>
      <c r="D72" s="160" t="e">
        <v>#REF!</v>
      </c>
      <c r="E72" s="160" t="e">
        <v>#REF!</v>
      </c>
      <c r="F72" s="160" t="e">
        <v>#REF!</v>
      </c>
      <c r="G72" s="160" t="e">
        <v>#REF!</v>
      </c>
      <c r="H72" s="160" t="e">
        <v>#REF!</v>
      </c>
      <c r="J72" s="151"/>
    </row>
    <row r="73" spans="2:10" s="158" customFormat="1" ht="15" hidden="1" customHeight="1">
      <c r="B73" s="162"/>
      <c r="C73" s="163" t="s">
        <v>165</v>
      </c>
      <c r="D73" s="160" t="e">
        <v>#REF!</v>
      </c>
      <c r="E73" s="160" t="e">
        <v>#REF!</v>
      </c>
      <c r="F73" s="160" t="e">
        <v>#REF!</v>
      </c>
      <c r="G73" s="160" t="e">
        <v>#REF!</v>
      </c>
      <c r="H73" s="160" t="e">
        <v>#REF!</v>
      </c>
      <c r="J73" s="151"/>
    </row>
    <row r="74" spans="2:10" s="158" customFormat="1" ht="15" hidden="1" customHeight="1">
      <c r="B74" s="159"/>
      <c r="C74" s="147" t="s">
        <v>166</v>
      </c>
      <c r="D74" s="160" t="e">
        <v>#REF!</v>
      </c>
      <c r="E74" s="160" t="e">
        <v>#REF!</v>
      </c>
      <c r="F74" s="160" t="e">
        <v>#REF!</v>
      </c>
      <c r="G74" s="160" t="e">
        <v>#REF!</v>
      </c>
      <c r="H74" s="160" t="e">
        <v>#REF!</v>
      </c>
      <c r="J74" s="151"/>
    </row>
    <row r="75" spans="2:10" s="158" customFormat="1" ht="15" customHeight="1">
      <c r="B75" s="159"/>
      <c r="C75" s="147" t="s">
        <v>493</v>
      </c>
      <c r="D75" s="161">
        <v>4000</v>
      </c>
      <c r="E75" s="161">
        <v>4000</v>
      </c>
      <c r="F75" s="161">
        <v>4000</v>
      </c>
      <c r="G75" s="161">
        <v>4000</v>
      </c>
      <c r="H75" s="161">
        <v>4000</v>
      </c>
      <c r="J75" s="151"/>
    </row>
    <row r="76" spans="2:10" s="158" customFormat="1" ht="15" hidden="1" customHeight="1">
      <c r="B76" s="159"/>
      <c r="C76" s="147" t="s">
        <v>494</v>
      </c>
      <c r="D76" s="160">
        <v>0</v>
      </c>
      <c r="E76" s="160">
        <v>0</v>
      </c>
      <c r="F76" s="160">
        <v>0</v>
      </c>
      <c r="G76" s="160">
        <v>0</v>
      </c>
      <c r="H76" s="160">
        <v>0</v>
      </c>
      <c r="J76" s="151"/>
    </row>
    <row r="77" spans="2:10" s="158" customFormat="1" ht="19.5" hidden="1" customHeight="1">
      <c r="B77" s="159"/>
      <c r="C77" s="164" t="s">
        <v>495</v>
      </c>
      <c r="D77" s="160" t="e">
        <v>#REF!</v>
      </c>
      <c r="E77" s="160" t="e">
        <v>#REF!</v>
      </c>
      <c r="F77" s="160" t="e">
        <v>#REF!</v>
      </c>
      <c r="G77" s="160" t="e">
        <v>#REF!</v>
      </c>
      <c r="H77" s="160" t="e">
        <v>#REF!</v>
      </c>
      <c r="J77" s="151"/>
    </row>
    <row r="78" spans="2:10" s="158" customFormat="1" ht="19.5" customHeight="1">
      <c r="B78" s="159"/>
      <c r="C78" s="147" t="s">
        <v>496</v>
      </c>
      <c r="D78" s="161">
        <v>24689.929482</v>
      </c>
      <c r="E78" s="161">
        <v>26236.879078000002</v>
      </c>
      <c r="F78" s="161">
        <v>26207.801571</v>
      </c>
      <c r="G78" s="161">
        <v>25561.053199999998</v>
      </c>
      <c r="H78" s="161">
        <v>24933.458981</v>
      </c>
      <c r="J78" s="151"/>
    </row>
    <row r="79" spans="2:10" s="158" customFormat="1" ht="15" customHeight="1">
      <c r="B79" s="159"/>
      <c r="C79" s="147" t="s">
        <v>497</v>
      </c>
      <c r="D79" s="161">
        <v>21124.350647526298</v>
      </c>
      <c r="E79" s="161">
        <v>21083.998074683117</v>
      </c>
      <c r="F79" s="161">
        <v>22519.82551055486</v>
      </c>
      <c r="G79" s="161">
        <v>23682.057131785699</v>
      </c>
      <c r="H79" s="161">
        <v>22286.312415531611</v>
      </c>
      <c r="J79" s="151"/>
    </row>
    <row r="80" spans="2:10" s="158" customFormat="1" ht="15" hidden="1" customHeight="1">
      <c r="B80" s="159"/>
      <c r="C80" s="147" t="s">
        <v>176</v>
      </c>
      <c r="D80" s="160" t="e">
        <v>#REF!</v>
      </c>
      <c r="E80" s="160" t="e">
        <v>#REF!</v>
      </c>
      <c r="F80" s="160" t="e">
        <v>#REF!</v>
      </c>
      <c r="G80" s="160" t="e">
        <v>#REF!</v>
      </c>
      <c r="H80" s="160" t="e">
        <v>#REF!</v>
      </c>
      <c r="J80" s="151"/>
    </row>
    <row r="81" spans="1:10" s="158" customFormat="1" ht="15" hidden="1" customHeight="1">
      <c r="B81" s="159"/>
      <c r="C81" s="147" t="s">
        <v>178</v>
      </c>
      <c r="D81" s="160" t="e">
        <v>#REF!</v>
      </c>
      <c r="E81" s="160" t="e">
        <v>#REF!</v>
      </c>
      <c r="F81" s="160" t="e">
        <v>#REF!</v>
      </c>
      <c r="G81" s="160" t="e">
        <v>#REF!</v>
      </c>
      <c r="H81" s="160" t="e">
        <v>#REF!</v>
      </c>
      <c r="J81" s="151"/>
    </row>
    <row r="82" spans="1:10" s="158" customFormat="1" ht="15" customHeight="1">
      <c r="B82" s="159"/>
      <c r="C82" s="147" t="s">
        <v>498</v>
      </c>
      <c r="D82" s="160">
        <v>142.56</v>
      </c>
      <c r="E82" s="160">
        <v>142.53607600000001</v>
      </c>
      <c r="F82" s="160">
        <v>154.241094</v>
      </c>
      <c r="G82" s="160">
        <v>157.825884</v>
      </c>
      <c r="H82" s="160">
        <v>163.08619358000001</v>
      </c>
      <c r="J82" s="151"/>
    </row>
    <row r="83" spans="1:10" s="158" customFormat="1" ht="15" customHeight="1">
      <c r="B83" s="159"/>
      <c r="C83" s="147" t="s">
        <v>499</v>
      </c>
      <c r="D83" s="160">
        <v>1713.2523000000001</v>
      </c>
      <c r="E83" s="160">
        <v>1801.9220600000001</v>
      </c>
      <c r="F83" s="160">
        <v>2044.5598320000001</v>
      </c>
      <c r="G83" s="160">
        <v>2140.0055689999999</v>
      </c>
      <c r="H83" s="160">
        <v>2068.7614990000002</v>
      </c>
      <c r="J83" s="151"/>
    </row>
    <row r="84" spans="1:10" s="158" customFormat="1" ht="15" customHeight="1">
      <c r="B84" s="159"/>
      <c r="C84" s="147" t="s">
        <v>500</v>
      </c>
      <c r="D84" s="160">
        <v>1129.9624544839101</v>
      </c>
      <c r="E84" s="160">
        <v>908.04658900000004</v>
      </c>
      <c r="F84" s="160">
        <v>890.71130374154473</v>
      </c>
      <c r="G84" s="160">
        <v>557.25814168605598</v>
      </c>
      <c r="H84" s="160">
        <v>749.07807834148196</v>
      </c>
      <c r="J84" s="151"/>
    </row>
    <row r="85" spans="1:10" s="158" customFormat="1" ht="15" hidden="1" customHeight="1">
      <c r="B85" s="159"/>
      <c r="C85" s="147" t="s">
        <v>501</v>
      </c>
      <c r="D85" s="160">
        <v>0</v>
      </c>
      <c r="E85" s="160">
        <v>0</v>
      </c>
      <c r="F85" s="160">
        <v>0</v>
      </c>
      <c r="G85" s="160">
        <v>0</v>
      </c>
      <c r="H85" s="160">
        <v>0</v>
      </c>
      <c r="J85" s="151"/>
    </row>
    <row r="86" spans="1:10" s="158" customFormat="1" ht="15" customHeight="1">
      <c r="B86" s="153" t="s">
        <v>502</v>
      </c>
      <c r="C86" s="147"/>
      <c r="D86" s="239">
        <v>523826.81836299994</v>
      </c>
      <c r="E86" s="239">
        <v>516778.83388975996</v>
      </c>
      <c r="F86" s="239">
        <v>524278.52454476</v>
      </c>
      <c r="G86" s="239">
        <v>524300.11496521998</v>
      </c>
      <c r="H86" s="239">
        <v>523730.47378221998</v>
      </c>
      <c r="J86" s="151"/>
    </row>
    <row r="87" spans="1:10" s="142" customFormat="1" ht="15" customHeight="1">
      <c r="A87" s="166"/>
      <c r="B87" s="153"/>
      <c r="C87" s="238" t="s">
        <v>503</v>
      </c>
      <c r="D87" s="138">
        <v>329042.86510399997</v>
      </c>
      <c r="E87" s="138">
        <v>322903.66702075995</v>
      </c>
      <c r="F87" s="138">
        <v>330427.35767575999</v>
      </c>
      <c r="G87" s="138">
        <v>330448.94809621997</v>
      </c>
      <c r="H87" s="138">
        <v>329169.35197222</v>
      </c>
      <c r="J87" s="151"/>
    </row>
    <row r="88" spans="1:10" s="142" customFormat="1" ht="21">
      <c r="A88" s="166"/>
      <c r="B88" s="153"/>
      <c r="C88" s="238" t="s">
        <v>504</v>
      </c>
      <c r="D88" s="138">
        <v>194783.953259</v>
      </c>
      <c r="E88" s="138">
        <v>193875.16686899998</v>
      </c>
      <c r="F88" s="138">
        <v>193851.16686899998</v>
      </c>
      <c r="G88" s="138">
        <v>193851.16686899998</v>
      </c>
      <c r="H88" s="138">
        <v>194561.12180999998</v>
      </c>
      <c r="J88" s="151"/>
    </row>
    <row r="89" spans="1:10" ht="15" hidden="1" customHeight="1">
      <c r="A89" s="165"/>
      <c r="C89" s="147"/>
      <c r="D89" s="138" t="e">
        <v>#REF!</v>
      </c>
      <c r="E89" s="138" t="e">
        <v>#REF!</v>
      </c>
      <c r="F89" s="138" t="e">
        <v>#REF!</v>
      </c>
      <c r="G89" s="138" t="e">
        <v>#REF!</v>
      </c>
      <c r="H89" s="138" t="e">
        <v>#REF!</v>
      </c>
      <c r="J89" s="151"/>
    </row>
    <row r="90" spans="1:10" s="142" customFormat="1" ht="23.25" hidden="1" customHeight="1">
      <c r="A90" s="153" t="s">
        <v>505</v>
      </c>
      <c r="B90" s="166"/>
      <c r="C90" s="153"/>
      <c r="D90" s="155" t="e">
        <v>#REF!</v>
      </c>
      <c r="E90" s="155" t="e">
        <v>#REF!</v>
      </c>
      <c r="F90" s="155" t="e">
        <v>#REF!</v>
      </c>
      <c r="G90" s="155" t="e">
        <v>#REF!</v>
      </c>
      <c r="H90" s="155" t="e">
        <v>#REF!</v>
      </c>
      <c r="J90" s="151"/>
    </row>
    <row r="91" spans="1:10" s="165" customFormat="1" ht="9" customHeight="1">
      <c r="B91" s="121"/>
      <c r="C91" s="147"/>
      <c r="D91" s="138"/>
      <c r="E91" s="138"/>
      <c r="F91" s="138"/>
      <c r="G91" s="138"/>
      <c r="H91" s="138"/>
    </row>
    <row r="92" spans="1:10" s="165" customFormat="1" ht="15.6" customHeight="1">
      <c r="A92" s="145" t="s">
        <v>506</v>
      </c>
      <c r="B92" s="121"/>
      <c r="C92" s="147"/>
      <c r="D92" s="133">
        <v>-228124.79369677056</v>
      </c>
      <c r="E92" s="133">
        <v>-107562.03591297579</v>
      </c>
      <c r="F92" s="133">
        <v>-136157.89268555562</v>
      </c>
      <c r="G92" s="133">
        <v>-145356.27441204223</v>
      </c>
      <c r="H92" s="133">
        <v>-141443.30055184441</v>
      </c>
      <c r="I92" s="167"/>
    </row>
    <row r="93" spans="1:10" s="165" customFormat="1" ht="20.25" customHeight="1">
      <c r="A93" s="145"/>
      <c r="C93" s="147" t="s">
        <v>507</v>
      </c>
      <c r="D93" s="138">
        <v>41437.399504795205</v>
      </c>
      <c r="E93" s="138">
        <v>153794.66236915218</v>
      </c>
      <c r="F93" s="138">
        <v>135223.22444127325</v>
      </c>
      <c r="G93" s="138">
        <v>137747.5153018228</v>
      </c>
      <c r="H93" s="138">
        <v>138835.96775823855</v>
      </c>
      <c r="I93" s="167"/>
    </row>
    <row r="94" spans="1:10" ht="15" customHeight="1">
      <c r="A94" s="145"/>
      <c r="C94" s="147" t="s">
        <v>508</v>
      </c>
      <c r="D94" s="138">
        <v>-269562.19320156577</v>
      </c>
      <c r="E94" s="138">
        <v>-261356.69828212797</v>
      </c>
      <c r="F94" s="138">
        <v>-271381.11712682887</v>
      </c>
      <c r="G94" s="138">
        <v>-283103.78971386503</v>
      </c>
      <c r="H94" s="138">
        <v>-280279.26831008296</v>
      </c>
    </row>
    <row r="95" spans="1:10" s="167" customFormat="1" ht="3.75" customHeight="1">
      <c r="A95" s="165"/>
      <c r="B95" s="121"/>
      <c r="C95" s="147"/>
      <c r="D95" s="138"/>
      <c r="E95" s="138"/>
      <c r="F95" s="138"/>
      <c r="G95" s="138"/>
      <c r="H95" s="138"/>
    </row>
    <row r="96" spans="1:10" s="167" customFormat="1" ht="22.5" customHeight="1">
      <c r="A96" s="153" t="s">
        <v>509</v>
      </c>
      <c r="B96" s="166"/>
      <c r="C96" s="147"/>
      <c r="D96" s="155">
        <v>0</v>
      </c>
      <c r="E96" s="155">
        <v>0</v>
      </c>
      <c r="F96" s="155">
        <v>0</v>
      </c>
      <c r="G96" s="155">
        <v>0</v>
      </c>
      <c r="H96" s="155">
        <v>0</v>
      </c>
    </row>
    <row r="97" spans="1:9" ht="15" customHeight="1">
      <c r="A97" s="153" t="s">
        <v>510</v>
      </c>
      <c r="B97" s="147"/>
      <c r="C97" s="165"/>
      <c r="D97" s="156">
        <v>0</v>
      </c>
      <c r="E97" s="156">
        <v>0</v>
      </c>
      <c r="F97" s="156">
        <v>0</v>
      </c>
      <c r="G97" s="156">
        <v>0</v>
      </c>
      <c r="H97" s="156">
        <v>0</v>
      </c>
    </row>
    <row r="98" spans="1:9" ht="15" customHeight="1">
      <c r="A98" s="145" t="s">
        <v>511</v>
      </c>
      <c r="B98" s="153"/>
      <c r="C98" s="153"/>
      <c r="D98" s="155">
        <v>-228124.79369677056</v>
      </c>
      <c r="E98" s="155">
        <v>-107562.03591297579</v>
      </c>
      <c r="F98" s="155">
        <v>-136157.89268555562</v>
      </c>
      <c r="G98" s="155">
        <v>-145356.27441204223</v>
      </c>
      <c r="H98" s="155">
        <v>-141443.30055184441</v>
      </c>
    </row>
    <row r="99" spans="1:9" ht="3.75" customHeight="1">
      <c r="A99" s="168"/>
      <c r="B99" s="169"/>
      <c r="C99" s="169"/>
      <c r="D99" s="170"/>
      <c r="E99" s="170"/>
      <c r="F99" s="170"/>
      <c r="G99" s="170"/>
      <c r="H99" s="170"/>
      <c r="I99" s="121">
        <v>0</v>
      </c>
    </row>
    <row r="100" spans="1:9" ht="15" hidden="1" customHeight="1">
      <c r="A100" s="171" t="s">
        <v>512</v>
      </c>
      <c r="B100" s="172"/>
      <c r="C100" s="172"/>
      <c r="D100" s="173"/>
      <c r="E100" s="174"/>
      <c r="F100" s="174"/>
      <c r="G100" s="174"/>
      <c r="H100" s="174"/>
      <c r="I100" s="121">
        <v>0</v>
      </c>
    </row>
    <row r="101" spans="1:9" ht="15" hidden="1" customHeight="1">
      <c r="A101" s="146"/>
      <c r="B101" s="147" t="s">
        <v>513</v>
      </c>
      <c r="C101" s="147"/>
      <c r="D101" s="139"/>
      <c r="E101" s="157"/>
      <c r="F101" s="157"/>
      <c r="G101" s="157"/>
      <c r="H101" s="157"/>
      <c r="I101" s="121">
        <v>0</v>
      </c>
    </row>
    <row r="102" spans="1:9" ht="15" hidden="1" customHeight="1">
      <c r="A102" s="146"/>
      <c r="B102" s="147" t="s">
        <v>514</v>
      </c>
      <c r="C102" s="147"/>
      <c r="D102" s="139"/>
      <c r="E102" s="157"/>
      <c r="F102" s="157"/>
      <c r="G102" s="157"/>
      <c r="H102" s="157"/>
      <c r="I102" s="121">
        <v>0</v>
      </c>
    </row>
    <row r="103" spans="1:9" ht="15" hidden="1" customHeight="1">
      <c r="A103" s="146"/>
      <c r="B103" s="147" t="s">
        <v>515</v>
      </c>
      <c r="C103" s="147"/>
      <c r="D103" s="139"/>
      <c r="E103" s="157"/>
      <c r="F103" s="157"/>
      <c r="G103" s="157"/>
      <c r="H103" s="157"/>
      <c r="I103" s="121">
        <v>34141.24303013098</v>
      </c>
    </row>
    <row r="104" spans="1:9" ht="15" hidden="1" customHeight="1">
      <c r="A104" s="146"/>
      <c r="B104" s="147"/>
      <c r="C104" s="175" t="s">
        <v>516</v>
      </c>
      <c r="D104" s="139"/>
      <c r="E104" s="148"/>
      <c r="F104" s="148"/>
      <c r="G104" s="148"/>
      <c r="H104" s="148"/>
    </row>
    <row r="105" spans="1:9" ht="15" hidden="1" customHeight="1">
      <c r="A105" s="146"/>
      <c r="B105" s="147"/>
      <c r="C105" s="147" t="s">
        <v>517</v>
      </c>
      <c r="D105" s="139"/>
      <c r="E105" s="148"/>
      <c r="F105" s="148"/>
      <c r="G105" s="148"/>
      <c r="H105" s="148"/>
    </row>
    <row r="106" spans="1:9" ht="15" hidden="1" customHeight="1">
      <c r="A106" s="146"/>
      <c r="B106" s="147"/>
      <c r="C106" s="147" t="s">
        <v>518</v>
      </c>
      <c r="D106" s="139"/>
      <c r="E106" s="148"/>
      <c r="F106" s="148"/>
      <c r="G106" s="148"/>
      <c r="H106" s="148"/>
      <c r="I106" s="121">
        <v>257582.03990546311</v>
      </c>
    </row>
    <row r="107" spans="1:9" ht="15" hidden="1" customHeight="1">
      <c r="A107" s="146"/>
      <c r="B107" s="147" t="s">
        <v>519</v>
      </c>
      <c r="C107" s="147"/>
      <c r="D107" s="139"/>
      <c r="E107" s="157"/>
      <c r="F107" s="157"/>
      <c r="G107" s="157"/>
      <c r="H107" s="157"/>
    </row>
    <row r="108" spans="1:9" ht="15" hidden="1" customHeight="1">
      <c r="A108" s="146"/>
      <c r="B108" s="147" t="s">
        <v>520</v>
      </c>
      <c r="C108" s="147"/>
      <c r="D108" s="139"/>
      <c r="E108" s="157"/>
      <c r="F108" s="157"/>
      <c r="G108" s="157"/>
      <c r="H108" s="157"/>
    </row>
    <row r="109" spans="1:9" ht="15" hidden="1" customHeight="1">
      <c r="A109" s="146"/>
      <c r="B109" s="147" t="s">
        <v>521</v>
      </c>
      <c r="C109" s="147"/>
      <c r="D109" s="139"/>
      <c r="E109" s="157"/>
      <c r="F109" s="157"/>
      <c r="G109" s="157"/>
      <c r="H109" s="157"/>
      <c r="I109" s="121">
        <v>0</v>
      </c>
    </row>
    <row r="110" spans="1:9" ht="15" hidden="1" customHeight="1">
      <c r="A110" s="146"/>
      <c r="B110" s="147" t="s">
        <v>522</v>
      </c>
      <c r="C110" s="147"/>
      <c r="D110" s="139"/>
      <c r="E110" s="157"/>
      <c r="F110" s="157"/>
      <c r="G110" s="157"/>
      <c r="H110" s="157"/>
      <c r="I110" s="121">
        <v>0</v>
      </c>
    </row>
    <row r="111" spans="1:9" ht="15" hidden="1" customHeight="1">
      <c r="A111" s="146"/>
      <c r="B111" s="147" t="s">
        <v>523</v>
      </c>
      <c r="C111" s="147"/>
      <c r="D111" s="139"/>
      <c r="E111" s="157"/>
      <c r="F111" s="157"/>
      <c r="G111" s="157"/>
      <c r="H111" s="157"/>
      <c r="I111" s="121">
        <v>0</v>
      </c>
    </row>
    <row r="112" spans="1:9" ht="15" hidden="1" customHeight="1">
      <c r="A112" s="168"/>
      <c r="B112" s="169"/>
      <c r="C112" s="169"/>
      <c r="D112" s="170"/>
      <c r="E112" s="176"/>
      <c r="F112" s="176"/>
      <c r="G112" s="176"/>
      <c r="H112" s="176"/>
    </row>
    <row r="113" spans="1:9" ht="15" hidden="1" customHeight="1">
      <c r="A113" s="177" t="s">
        <v>524</v>
      </c>
      <c r="B113" s="178"/>
      <c r="C113" s="178"/>
      <c r="D113" s="134"/>
      <c r="E113" s="130"/>
      <c r="F113" s="130"/>
      <c r="G113" s="130"/>
      <c r="H113" s="130"/>
    </row>
    <row r="114" spans="1:9" ht="15" hidden="1" customHeight="1">
      <c r="A114" s="177" t="s">
        <v>525</v>
      </c>
      <c r="B114" s="178"/>
      <c r="C114" s="178"/>
      <c r="D114" s="134"/>
      <c r="E114" s="130"/>
      <c r="F114" s="130"/>
      <c r="G114" s="130"/>
      <c r="H114" s="130"/>
    </row>
    <row r="115" spans="1:9" ht="15" hidden="1" customHeight="1">
      <c r="A115" s="179" t="s">
        <v>526</v>
      </c>
      <c r="B115" s="180"/>
      <c r="C115" s="180"/>
      <c r="D115" s="134"/>
      <c r="E115" s="181"/>
      <c r="F115" s="181"/>
      <c r="G115" s="181"/>
      <c r="H115" s="181"/>
    </row>
    <row r="116" spans="1:9" ht="15" hidden="1" customHeight="1">
      <c r="A116" s="182" t="s">
        <v>527</v>
      </c>
      <c r="B116" s="169"/>
      <c r="C116" s="169"/>
      <c r="D116" s="170"/>
      <c r="E116" s="176"/>
      <c r="F116" s="176"/>
      <c r="G116" s="176"/>
      <c r="H116" s="176"/>
    </row>
    <row r="117" spans="1:9" ht="9" customHeight="1">
      <c r="A117" s="145"/>
      <c r="B117" s="153"/>
      <c r="C117" s="153"/>
    </row>
    <row r="118" spans="1:9" ht="33" hidden="1" customHeight="1">
      <c r="A118" s="183" t="s">
        <v>528</v>
      </c>
      <c r="B118" s="184"/>
      <c r="C118" s="184"/>
      <c r="D118" s="185"/>
      <c r="E118" s="185" t="e">
        <v>#REF!</v>
      </c>
      <c r="F118" s="185" t="e">
        <v>#REF!</v>
      </c>
      <c r="G118" s="185" t="e">
        <v>#REF!</v>
      </c>
      <c r="H118" s="185" t="e">
        <v>#REF!</v>
      </c>
      <c r="I118" s="121">
        <v>-170473.71501148632</v>
      </c>
    </row>
    <row r="119" spans="1:9" ht="15" hidden="1" customHeight="1">
      <c r="A119" s="183" t="s">
        <v>529</v>
      </c>
      <c r="B119" s="184"/>
      <c r="C119" s="184"/>
      <c r="D119" s="186"/>
      <c r="E119" s="185" t="e">
        <v>#REF!</v>
      </c>
      <c r="F119" s="185" t="e">
        <v>#REF!</v>
      </c>
      <c r="G119" s="185" t="e">
        <v>#REF!</v>
      </c>
      <c r="H119" s="185" t="e">
        <v>#REF!</v>
      </c>
      <c r="I119" s="121">
        <v>49458.700346750004</v>
      </c>
    </row>
    <row r="120" spans="1:9" ht="26.25" hidden="1" customHeight="1">
      <c r="I120" s="121">
        <v>-219932.41535823632</v>
      </c>
    </row>
    <row r="121" spans="1:9" s="244" customFormat="1" ht="21">
      <c r="B121" s="245" t="s">
        <v>530</v>
      </c>
      <c r="C121" s="244" t="s">
        <v>531</v>
      </c>
    </row>
    <row r="122" spans="1:9" s="244" customFormat="1" ht="21">
      <c r="B122" s="245" t="s">
        <v>532</v>
      </c>
      <c r="C122" s="244" t="s">
        <v>533</v>
      </c>
    </row>
    <row r="123" spans="1:9" s="244" customFormat="1" ht="21">
      <c r="B123" s="245" t="s">
        <v>534</v>
      </c>
      <c r="C123" s="244" t="s">
        <v>535</v>
      </c>
    </row>
    <row r="124" spans="1:9" ht="28.5" customHeight="1">
      <c r="A124" s="263" t="s">
        <v>536</v>
      </c>
      <c r="B124" s="262"/>
      <c r="C124" s="244"/>
    </row>
    <row r="125" spans="1:9" ht="15" customHeight="1">
      <c r="A125" s="38" t="s">
        <v>537</v>
      </c>
      <c r="E125" s="122"/>
      <c r="F125" s="122"/>
      <c r="G125" s="122"/>
      <c r="H125" s="122"/>
    </row>
    <row r="126" spans="1:9" ht="15" customHeight="1">
      <c r="A126" s="38" t="s">
        <v>42</v>
      </c>
    </row>
    <row r="127" spans="1:9" ht="15" customHeight="1">
      <c r="B127" s="252"/>
      <c r="E127" s="201"/>
      <c r="F127" s="201"/>
      <c r="G127" s="201"/>
      <c r="H127" s="201"/>
    </row>
    <row r="128" spans="1:9" ht="15" customHeight="1">
      <c r="B128" s="242"/>
    </row>
    <row r="129" spans="2:2" ht="15" customHeight="1">
      <c r="B129" s="242"/>
    </row>
  </sheetData>
  <mergeCells count="1">
    <mergeCell ref="A3:C3"/>
  </mergeCells>
  <printOptions horizontalCentered="1"/>
  <pageMargins left="3.937007874015748E-2" right="3.937007874015748E-2" top="0.15748031496062992" bottom="0.11811023622047245" header="7.874015748031496E-2" footer="0"/>
  <pageSetup paperSize="8" scale="41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30"/>
  <sheetViews>
    <sheetView showGridLines="0" zoomScale="75" zoomScaleNormal="75" workbookViewId="0"/>
  </sheetViews>
  <sheetFormatPr defaultColWidth="20.7109375" defaultRowHeight="15" customHeight="1"/>
  <cols>
    <col min="1" max="1" width="1.5703125" style="121" customWidth="1"/>
    <col min="2" max="2" width="4.140625" style="121" customWidth="1"/>
    <col min="3" max="3" width="100.42578125" style="121" customWidth="1"/>
    <col min="4" max="4" width="18.42578125" style="121" hidden="1" customWidth="1"/>
    <col min="5" max="5" width="18.42578125" style="121" customWidth="1"/>
    <col min="6" max="6" width="18.7109375" style="121" customWidth="1"/>
    <col min="7" max="7" width="16.5703125" style="121" customWidth="1"/>
    <col min="8" max="9" width="16.28515625" style="121" customWidth="1"/>
    <col min="10" max="10" width="16.28515625" style="121" hidden="1" customWidth="1"/>
    <col min="11" max="11" width="18.140625" style="121" hidden="1" customWidth="1"/>
    <col min="12" max="16384" width="20.7109375" style="121"/>
  </cols>
  <sheetData>
    <row r="1" spans="1:13" ht="19.5">
      <c r="A1" s="338" t="s">
        <v>538</v>
      </c>
    </row>
    <row r="2" spans="1:13" ht="32.25" customHeight="1">
      <c r="D2" s="123"/>
      <c r="E2" s="123"/>
      <c r="F2" s="123"/>
      <c r="G2" s="123"/>
      <c r="I2" s="123" t="s">
        <v>1</v>
      </c>
      <c r="K2" s="123" t="s">
        <v>1</v>
      </c>
    </row>
    <row r="3" spans="1:13" ht="55.5" customHeight="1">
      <c r="A3" s="470" t="s">
        <v>2</v>
      </c>
      <c r="B3" s="470"/>
      <c r="C3" s="470"/>
      <c r="D3" s="336" t="s">
        <v>539</v>
      </c>
      <c r="E3" s="336" t="s">
        <v>383</v>
      </c>
      <c r="F3" s="336" t="s">
        <v>435</v>
      </c>
      <c r="G3" s="336" t="s">
        <v>436</v>
      </c>
      <c r="H3" s="336" t="s">
        <v>437</v>
      </c>
      <c r="I3" s="336" t="s">
        <v>438</v>
      </c>
      <c r="J3" s="249" t="s">
        <v>540</v>
      </c>
      <c r="K3" s="249" t="s">
        <v>541</v>
      </c>
    </row>
    <row r="4" spans="1:13" s="127" customFormat="1" ht="20.25" hidden="1" customHeight="1">
      <c r="A4" s="124"/>
      <c r="B4" s="124"/>
      <c r="C4" s="125"/>
      <c r="D4" s="126" t="s">
        <v>1</v>
      </c>
      <c r="E4" s="126" t="s">
        <v>1</v>
      </c>
      <c r="F4" s="126" t="s">
        <v>1</v>
      </c>
      <c r="G4" s="126" t="s">
        <v>1</v>
      </c>
      <c r="H4" s="126" t="s">
        <v>1</v>
      </c>
      <c r="I4" s="126" t="s">
        <v>1</v>
      </c>
      <c r="J4" s="126" t="s">
        <v>1</v>
      </c>
      <c r="K4" s="275" t="s">
        <v>1</v>
      </c>
    </row>
    <row r="6" spans="1:13" ht="19.5">
      <c r="A6" s="128" t="s">
        <v>46</v>
      </c>
      <c r="B6" s="128"/>
      <c r="C6" s="128"/>
      <c r="D6" s="129">
        <v>2257407.2884848998</v>
      </c>
      <c r="E6" s="129">
        <v>2258607.2884848998</v>
      </c>
      <c r="F6" s="129">
        <v>2375647.4099225989</v>
      </c>
      <c r="G6" s="129">
        <v>2367177.346530844</v>
      </c>
      <c r="H6" s="129">
        <v>2366344.0136702023</v>
      </c>
      <c r="I6" s="129">
        <v>2372902.14959809</v>
      </c>
      <c r="J6" s="129" t="e">
        <f>#REF!</f>
        <v>#REF!</v>
      </c>
      <c r="K6" s="129" t="e">
        <f>#REF!</f>
        <v>#REF!</v>
      </c>
      <c r="M6" s="151"/>
    </row>
    <row r="7" spans="1:13" ht="19.5">
      <c r="A7" s="131"/>
      <c r="B7" s="132" t="s">
        <v>439</v>
      </c>
      <c r="C7" s="131"/>
      <c r="D7" s="129">
        <v>1378545.1617343908</v>
      </c>
      <c r="E7" s="129">
        <v>1378545.1617343908</v>
      </c>
      <c r="F7" s="129">
        <v>1474344.5488828674</v>
      </c>
      <c r="G7" s="129">
        <v>1465039.9986158647</v>
      </c>
      <c r="H7" s="129">
        <v>1474492.5747735954</v>
      </c>
      <c r="I7" s="129">
        <v>1469732.3566374457</v>
      </c>
      <c r="J7" s="129" t="e">
        <f>#REF!</f>
        <v>#REF!</v>
      </c>
      <c r="K7" s="129" t="e">
        <f>#REF!</f>
        <v>#REF!</v>
      </c>
      <c r="M7" s="151"/>
    </row>
    <row r="8" spans="1:13" ht="15" customHeight="1">
      <c r="A8" s="135"/>
      <c r="B8" s="135"/>
      <c r="C8" s="136" t="s">
        <v>440</v>
      </c>
      <c r="D8" s="137">
        <v>63077.775989366331</v>
      </c>
      <c r="E8" s="137">
        <v>63077.775989366331</v>
      </c>
      <c r="F8" s="137">
        <v>66486.927109264754</v>
      </c>
      <c r="G8" s="137">
        <v>62712.138065844796</v>
      </c>
      <c r="H8" s="137">
        <v>60462.638548501192</v>
      </c>
      <c r="I8" s="137">
        <v>58784.046087537536</v>
      </c>
      <c r="J8" s="137" t="e">
        <f>#REF!</f>
        <v>#REF!</v>
      </c>
      <c r="K8" s="137" t="e">
        <f>#REF!</f>
        <v>#REF!</v>
      </c>
      <c r="M8" s="151"/>
    </row>
    <row r="9" spans="1:13" ht="15" customHeight="1">
      <c r="A9" s="140"/>
      <c r="B9" s="140"/>
      <c r="C9" s="141" t="s">
        <v>441</v>
      </c>
      <c r="D9" s="137">
        <v>61007.674834868893</v>
      </c>
      <c r="E9" s="137">
        <v>61007.674834868893</v>
      </c>
      <c r="F9" s="137">
        <v>60577.782031141323</v>
      </c>
      <c r="G9" s="137">
        <v>59403.048687856979</v>
      </c>
      <c r="H9" s="137">
        <v>58677.642825347284</v>
      </c>
      <c r="I9" s="137">
        <v>58208.725055136652</v>
      </c>
      <c r="J9" s="137" t="e">
        <f>#REF!</f>
        <v>#REF!</v>
      </c>
      <c r="K9" s="137" t="e">
        <f>#REF!</f>
        <v>#REF!</v>
      </c>
      <c r="M9" s="151"/>
    </row>
    <row r="10" spans="1:13" ht="15" customHeight="1">
      <c r="A10" s="140"/>
      <c r="B10" s="140"/>
      <c r="C10" s="141" t="s">
        <v>442</v>
      </c>
      <c r="D10" s="137">
        <v>674702.78624245839</v>
      </c>
      <c r="E10" s="137">
        <v>674702.78624245839</v>
      </c>
      <c r="F10" s="137">
        <v>693335.27027484635</v>
      </c>
      <c r="G10" s="137">
        <v>695212.17515968042</v>
      </c>
      <c r="H10" s="137">
        <v>701715.77633511066</v>
      </c>
      <c r="I10" s="137">
        <v>697931.15354521549</v>
      </c>
      <c r="J10" s="137" t="e">
        <f>#REF!</f>
        <v>#REF!</v>
      </c>
      <c r="K10" s="137" t="e">
        <f>#REF!</f>
        <v>#REF!</v>
      </c>
      <c r="M10" s="151"/>
    </row>
    <row r="11" spans="1:13" ht="15" customHeight="1">
      <c r="A11" s="135"/>
      <c r="B11" s="135"/>
      <c r="C11" s="136" t="s">
        <v>443</v>
      </c>
      <c r="D11" s="137">
        <v>66933.505746778697</v>
      </c>
      <c r="E11" s="137">
        <v>66933.505746778697</v>
      </c>
      <c r="F11" s="137">
        <v>62840.162410104203</v>
      </c>
      <c r="G11" s="137">
        <v>62693.796458227698</v>
      </c>
      <c r="H11" s="137">
        <v>61403.205653281475</v>
      </c>
      <c r="I11" s="137">
        <v>61329.468852145648</v>
      </c>
      <c r="J11" s="137" t="e">
        <f>#REF!</f>
        <v>#REF!</v>
      </c>
      <c r="K11" s="137" t="e">
        <f>#REF!</f>
        <v>#REF!</v>
      </c>
      <c r="M11" s="151"/>
    </row>
    <row r="12" spans="1:13" ht="15" customHeight="1">
      <c r="A12" s="140"/>
      <c r="B12" s="140"/>
      <c r="C12" s="141" t="s">
        <v>444</v>
      </c>
      <c r="D12" s="137">
        <v>256190.47764650101</v>
      </c>
      <c r="E12" s="137">
        <v>256190.47764650101</v>
      </c>
      <c r="F12" s="137">
        <v>310753.49452611851</v>
      </c>
      <c r="G12" s="137">
        <v>306512.66948035947</v>
      </c>
      <c r="H12" s="137">
        <v>300951.05463255569</v>
      </c>
      <c r="I12" s="137">
        <v>300565.98282333487</v>
      </c>
      <c r="J12" s="137" t="e">
        <f>#REF!</f>
        <v>#REF!</v>
      </c>
      <c r="K12" s="137" t="e">
        <f>#REF!</f>
        <v>#REF!</v>
      </c>
      <c r="M12" s="151"/>
    </row>
    <row r="13" spans="1:13" ht="15" customHeight="1">
      <c r="A13" s="140"/>
      <c r="B13" s="140"/>
      <c r="C13" s="141" t="s">
        <v>445</v>
      </c>
      <c r="D13" s="137">
        <v>79919.287781525316</v>
      </c>
      <c r="E13" s="137">
        <v>79919.287781525316</v>
      </c>
      <c r="F13" s="137">
        <v>89117.12811945712</v>
      </c>
      <c r="G13" s="137">
        <v>87288.057735998373</v>
      </c>
      <c r="H13" s="137">
        <v>84493.327557247801</v>
      </c>
      <c r="I13" s="137">
        <v>84505.117841905783</v>
      </c>
      <c r="J13" s="137" t="e">
        <f>#REF!</f>
        <v>#REF!</v>
      </c>
      <c r="K13" s="137" t="e">
        <f>#REF!</f>
        <v>#REF!</v>
      </c>
      <c r="M13" s="151"/>
    </row>
    <row r="14" spans="1:13" ht="15" customHeight="1">
      <c r="A14" s="140"/>
      <c r="B14" s="140"/>
      <c r="C14" s="141" t="s">
        <v>446</v>
      </c>
      <c r="D14" s="137">
        <v>146600.69374191936</v>
      </c>
      <c r="E14" s="137">
        <v>146600.69374191936</v>
      </c>
      <c r="F14" s="137">
        <v>147335.22147917483</v>
      </c>
      <c r="G14" s="137">
        <v>150396.93880763085</v>
      </c>
      <c r="H14" s="137">
        <v>153981.88440969345</v>
      </c>
      <c r="I14" s="137">
        <v>153161.90316947942</v>
      </c>
      <c r="J14" s="137" t="e">
        <f>#REF!</f>
        <v>#REF!</v>
      </c>
      <c r="K14" s="137" t="e">
        <f>#REF!</f>
        <v>#REF!</v>
      </c>
      <c r="M14" s="151"/>
    </row>
    <row r="15" spans="1:13" s="142" customFormat="1" ht="15" hidden="1" customHeight="1">
      <c r="A15" s="140"/>
      <c r="B15" s="140"/>
      <c r="C15" s="141" t="s">
        <v>447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 t="e">
        <f>#REF!</f>
        <v>#REF!</v>
      </c>
      <c r="K15" s="137" t="e">
        <f>#REF!</f>
        <v>#REF!</v>
      </c>
      <c r="M15" s="151"/>
    </row>
    <row r="16" spans="1:13" ht="15" customHeight="1">
      <c r="A16" s="140"/>
      <c r="B16" s="140"/>
      <c r="C16" s="141" t="s">
        <v>448</v>
      </c>
      <c r="D16" s="137">
        <v>571.27963190709193</v>
      </c>
      <c r="E16" s="137">
        <v>571.27963190709193</v>
      </c>
      <c r="F16" s="137">
        <v>1521.1829760822779</v>
      </c>
      <c r="G16" s="137">
        <v>1381.2630476837385</v>
      </c>
      <c r="H16" s="137">
        <v>1267.6522831087682</v>
      </c>
      <c r="I16" s="137">
        <v>1276.2220342467454</v>
      </c>
      <c r="J16" s="137" t="e">
        <f>#REF!</f>
        <v>#REF!</v>
      </c>
      <c r="K16" s="137" t="e">
        <f>#REF!</f>
        <v>#REF!</v>
      </c>
      <c r="M16" s="151"/>
    </row>
    <row r="17" spans="1:13" ht="15" customHeight="1">
      <c r="A17" s="140"/>
      <c r="B17" s="140"/>
      <c r="C17" s="141" t="s">
        <v>449</v>
      </c>
      <c r="D17" s="137">
        <v>29541.680119065695</v>
      </c>
      <c r="E17" s="137">
        <v>29541.680119065695</v>
      </c>
      <c r="F17" s="137">
        <v>42377.379956678167</v>
      </c>
      <c r="G17" s="137">
        <v>39439.91117258239</v>
      </c>
      <c r="H17" s="137">
        <v>51539.392528749122</v>
      </c>
      <c r="I17" s="137">
        <v>53969.737228443832</v>
      </c>
      <c r="J17" s="137" t="e">
        <f>#REF!</f>
        <v>#REF!</v>
      </c>
      <c r="K17" s="137" t="e">
        <f>#REF!</f>
        <v>#REF!</v>
      </c>
      <c r="M17" s="151"/>
    </row>
    <row r="18" spans="1:13" ht="15" hidden="1" customHeight="1">
      <c r="A18" s="143"/>
      <c r="B18" s="143"/>
      <c r="C18" s="136" t="s">
        <v>450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29" t="e">
        <f>#REF!</f>
        <v>#REF!</v>
      </c>
      <c r="K18" s="137" t="e">
        <f>#REF!</f>
        <v>#REF!</v>
      </c>
      <c r="M18" s="151"/>
    </row>
    <row r="19" spans="1:13" ht="19.5">
      <c r="A19" s="144"/>
      <c r="B19" s="145" t="s">
        <v>451</v>
      </c>
      <c r="C19" s="132"/>
      <c r="D19" s="129">
        <v>-129.5171369</v>
      </c>
      <c r="E19" s="129">
        <v>-129.5171369</v>
      </c>
      <c r="F19" s="129">
        <v>-23.764160189999998</v>
      </c>
      <c r="G19" s="129">
        <v>-64.697248819999999</v>
      </c>
      <c r="H19" s="129">
        <v>-64.868377649999999</v>
      </c>
      <c r="I19" s="129">
        <v>-65.638330530000005</v>
      </c>
      <c r="J19" s="129" t="e">
        <f>#REF!</f>
        <v>#REF!</v>
      </c>
      <c r="K19" s="129" t="e">
        <f>#REF!</f>
        <v>#REF!</v>
      </c>
      <c r="M19" s="151"/>
    </row>
    <row r="20" spans="1:13" ht="19.5">
      <c r="A20" s="131"/>
      <c r="B20" s="132" t="s">
        <v>452</v>
      </c>
      <c r="C20" s="132"/>
      <c r="D20" s="129">
        <v>595072.8380574343</v>
      </c>
      <c r="E20" s="129">
        <v>595072.8380574343</v>
      </c>
      <c r="F20" s="129">
        <v>597453.702753791</v>
      </c>
      <c r="G20" s="129">
        <v>593390.79296807107</v>
      </c>
      <c r="H20" s="129">
        <v>584110.91511238203</v>
      </c>
      <c r="I20" s="129">
        <v>589467.60103690706</v>
      </c>
      <c r="J20" s="129" t="e">
        <f>#REF!</f>
        <v>#REF!</v>
      </c>
      <c r="K20" s="129" t="e">
        <f>#REF!</f>
        <v>#REF!</v>
      </c>
      <c r="M20" s="151"/>
    </row>
    <row r="21" spans="1:13" ht="14.25" customHeight="1">
      <c r="A21" s="143"/>
      <c r="B21" s="136"/>
      <c r="C21" s="136" t="s">
        <v>453</v>
      </c>
      <c r="D21" s="137">
        <v>595072.8380574343</v>
      </c>
      <c r="E21" s="137">
        <v>595072.8380574343</v>
      </c>
      <c r="F21" s="137">
        <v>597453.702753791</v>
      </c>
      <c r="G21" s="137">
        <v>593390.79296807107</v>
      </c>
      <c r="H21" s="137">
        <v>584110.91511238203</v>
      </c>
      <c r="I21" s="137">
        <v>589467.60103690706</v>
      </c>
      <c r="J21" s="137" t="e">
        <f>#REF!</f>
        <v>#REF!</v>
      </c>
      <c r="K21" s="137" t="e">
        <f>#REF!</f>
        <v>#REF!</v>
      </c>
      <c r="M21" s="151"/>
    </row>
    <row r="22" spans="1:13" ht="15" hidden="1" customHeight="1">
      <c r="A22" s="143"/>
      <c r="B22" s="136"/>
      <c r="C22" s="136" t="s">
        <v>454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 t="e">
        <f>#REF!</f>
        <v>#REF!</v>
      </c>
      <c r="K22" s="137" t="e">
        <f>#REF!</f>
        <v>#REF!</v>
      </c>
      <c r="M22" s="151"/>
    </row>
    <row r="23" spans="1:13" ht="19.5">
      <c r="A23" s="144"/>
      <c r="B23" s="145" t="s">
        <v>456</v>
      </c>
      <c r="C23" s="145"/>
      <c r="D23" s="129">
        <v>283918.805829975</v>
      </c>
      <c r="E23" s="129">
        <v>285118.805829975</v>
      </c>
      <c r="F23" s="129">
        <v>303872.92244613031</v>
      </c>
      <c r="G23" s="129">
        <v>308811.25219572836</v>
      </c>
      <c r="H23" s="129">
        <v>307805.39216187462</v>
      </c>
      <c r="I23" s="129">
        <v>313767.83025426685</v>
      </c>
      <c r="J23" s="129" t="e">
        <f>#REF!</f>
        <v>#REF!</v>
      </c>
      <c r="K23" s="129" t="e">
        <f>#REF!</f>
        <v>#REF!</v>
      </c>
      <c r="M23" s="151"/>
    </row>
    <row r="24" spans="1:13" ht="15" customHeight="1">
      <c r="A24" s="135"/>
      <c r="B24" s="146"/>
      <c r="C24" s="136" t="s">
        <v>457</v>
      </c>
      <c r="D24" s="137">
        <v>5693.6075016108898</v>
      </c>
      <c r="E24" s="137">
        <v>5693.6075016108898</v>
      </c>
      <c r="F24" s="137">
        <v>6481.7523997576573</v>
      </c>
      <c r="G24" s="137">
        <v>7593.7034839999997</v>
      </c>
      <c r="H24" s="137">
        <v>9248.7701587302108</v>
      </c>
      <c r="I24" s="137">
        <v>9109.6932805828692</v>
      </c>
      <c r="J24" s="137" t="e">
        <f>#REF!</f>
        <v>#REF!</v>
      </c>
      <c r="K24" s="137" t="e">
        <f>#REF!</f>
        <v>#REF!</v>
      </c>
      <c r="M24" s="151"/>
    </row>
    <row r="25" spans="1:13" ht="15" customHeight="1">
      <c r="A25" s="135"/>
      <c r="C25" s="136" t="s">
        <v>458</v>
      </c>
      <c r="D25" s="137">
        <v>128.924046</v>
      </c>
      <c r="E25" s="137">
        <v>128.924046</v>
      </c>
      <c r="F25" s="137">
        <v>0</v>
      </c>
      <c r="G25" s="137">
        <v>55.657066999999998</v>
      </c>
      <c r="H25" s="137">
        <v>55.657066999999998</v>
      </c>
      <c r="I25" s="137">
        <v>55.657066999999998</v>
      </c>
      <c r="J25" s="137" t="e">
        <f>#REF!</f>
        <v>#REF!</v>
      </c>
      <c r="K25" s="137" t="e">
        <f>#REF!</f>
        <v>#REF!</v>
      </c>
      <c r="M25" s="151"/>
    </row>
    <row r="26" spans="1:13" ht="15" customHeight="1">
      <c r="A26" s="135"/>
      <c r="B26" s="135"/>
      <c r="C26" s="136" t="s">
        <v>542</v>
      </c>
      <c r="D26" s="137">
        <v>17939.033179999999</v>
      </c>
      <c r="E26" s="137">
        <v>17939.033179999999</v>
      </c>
      <c r="F26" s="137">
        <v>16162.088307</v>
      </c>
      <c r="G26" s="137">
        <v>16496.213380000001</v>
      </c>
      <c r="H26" s="137">
        <v>16942.828378999999</v>
      </c>
      <c r="I26" s="137">
        <v>17209.144297999999</v>
      </c>
      <c r="J26" s="137" t="e">
        <f>#REF!</f>
        <v>#REF!</v>
      </c>
      <c r="K26" s="137" t="e">
        <f>#REF!</f>
        <v>#REF!</v>
      </c>
      <c r="M26" s="151"/>
    </row>
    <row r="27" spans="1:13" ht="15" customHeight="1">
      <c r="A27" s="135"/>
      <c r="B27" s="146"/>
      <c r="C27" s="136" t="s">
        <v>460</v>
      </c>
      <c r="D27" s="137">
        <v>30965.98245</v>
      </c>
      <c r="E27" s="137">
        <v>30965.98245</v>
      </c>
      <c r="F27" s="137">
        <v>30419.103115999998</v>
      </c>
      <c r="G27" s="137">
        <v>30379.39184</v>
      </c>
      <c r="H27" s="137">
        <v>30064.690552</v>
      </c>
      <c r="I27" s="137">
        <v>30372.729793999999</v>
      </c>
      <c r="J27" s="137" t="e">
        <f>#REF!</f>
        <v>#REF!</v>
      </c>
      <c r="K27" s="137" t="e">
        <f>#REF!</f>
        <v>#REF!</v>
      </c>
      <c r="M27" s="151"/>
    </row>
    <row r="28" spans="1:13" ht="15" customHeight="1">
      <c r="A28" s="135"/>
      <c r="B28" s="146"/>
      <c r="C28" s="136" t="s">
        <v>461</v>
      </c>
      <c r="D28" s="137">
        <v>125287.95191999999</v>
      </c>
      <c r="E28" s="137">
        <v>125287.95191999999</v>
      </c>
      <c r="F28" s="137">
        <v>108981.61171</v>
      </c>
      <c r="G28" s="137">
        <v>103388.728345</v>
      </c>
      <c r="H28" s="137">
        <v>102150.917005</v>
      </c>
      <c r="I28" s="137">
        <v>107358.44956299999</v>
      </c>
      <c r="J28" s="137" t="e">
        <f>#REF!</f>
        <v>#REF!</v>
      </c>
      <c r="K28" s="137" t="e">
        <f>#REF!</f>
        <v>#REF!</v>
      </c>
      <c r="M28" s="151"/>
    </row>
    <row r="29" spans="1:13" ht="15" customHeight="1">
      <c r="A29" s="135"/>
      <c r="B29" s="146"/>
      <c r="C29" s="136" t="s">
        <v>543</v>
      </c>
      <c r="D29" s="137">
        <v>41355.339953364099</v>
      </c>
      <c r="E29" s="137">
        <v>41355.339953364099</v>
      </c>
      <c r="F29" s="137">
        <v>47578.552558892661</v>
      </c>
      <c r="G29" s="137">
        <v>52595.145882728386</v>
      </c>
      <c r="H29" s="137">
        <v>49533.045470144403</v>
      </c>
      <c r="I29" s="137">
        <v>49855.531495683972</v>
      </c>
      <c r="J29" s="137" t="e">
        <f>#REF!</f>
        <v>#REF!</v>
      </c>
      <c r="K29" s="137" t="e">
        <f>#REF!</f>
        <v>#REF!</v>
      </c>
      <c r="M29" s="151"/>
    </row>
    <row r="30" spans="1:13" ht="15" hidden="1" customHeight="1">
      <c r="A30" s="135"/>
      <c r="C30" s="136" t="s">
        <v>463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 t="e">
        <f>#REF!</f>
        <v>#REF!</v>
      </c>
      <c r="K30" s="137" t="e">
        <f>#REF!</f>
        <v>#REF!</v>
      </c>
      <c r="M30" s="151"/>
    </row>
    <row r="31" spans="1:13" ht="15" customHeight="1">
      <c r="A31" s="143"/>
      <c r="B31" s="136"/>
      <c r="C31" s="136" t="s">
        <v>464</v>
      </c>
      <c r="D31" s="137">
        <v>16533.862665000001</v>
      </c>
      <c r="E31" s="137">
        <v>16533.862665000001</v>
      </c>
      <c r="F31" s="137">
        <v>19058.284976999999</v>
      </c>
      <c r="G31" s="137">
        <v>19602.238627999999</v>
      </c>
      <c r="H31" s="137">
        <v>20038.868528999999</v>
      </c>
      <c r="I31" s="137">
        <v>19049.229748000002</v>
      </c>
      <c r="J31" s="137" t="e">
        <f>#REF!</f>
        <v>#REF!</v>
      </c>
      <c r="K31" s="137" t="e">
        <f>#REF!</f>
        <v>#REF!</v>
      </c>
      <c r="M31" s="151"/>
    </row>
    <row r="32" spans="1:13" ht="15" customHeight="1">
      <c r="A32" s="143"/>
      <c r="B32" s="136"/>
      <c r="C32" s="136" t="s">
        <v>544</v>
      </c>
      <c r="D32" s="137">
        <v>46014.104114000002</v>
      </c>
      <c r="E32" s="137">
        <v>47214.104114000002</v>
      </c>
      <c r="F32" s="137">
        <v>75191.529377479994</v>
      </c>
      <c r="G32" s="137">
        <v>78700.173568999991</v>
      </c>
      <c r="H32" s="137">
        <v>79770.615001000013</v>
      </c>
      <c r="I32" s="137">
        <v>80757.395008000007</v>
      </c>
      <c r="J32" s="137" t="e">
        <f>#REF!</f>
        <v>#REF!</v>
      </c>
      <c r="K32" s="137" t="e">
        <f>#REF!</f>
        <v>#REF!</v>
      </c>
      <c r="M32" s="151"/>
    </row>
    <row r="33" spans="1:13" ht="15" hidden="1" customHeight="1">
      <c r="A33" s="143"/>
      <c r="B33" s="136"/>
      <c r="C33" s="136" t="s">
        <v>468</v>
      </c>
      <c r="D33" s="137" t="e">
        <v>#REF!</v>
      </c>
      <c r="E33" s="137" t="e">
        <v>#REF!</v>
      </c>
      <c r="F33" s="137" t="e">
        <v>#REF!</v>
      </c>
      <c r="G33" s="137" t="e">
        <v>#REF!</v>
      </c>
      <c r="H33" s="137" t="e">
        <v>#REF!</v>
      </c>
      <c r="I33" s="137" t="e">
        <v>#REF!</v>
      </c>
      <c r="J33" s="129" t="e">
        <f>#REF!</f>
        <v>#REF!</v>
      </c>
      <c r="K33" s="137" t="e">
        <f>#REF!</f>
        <v>#REF!</v>
      </c>
      <c r="M33" s="151"/>
    </row>
    <row r="34" spans="1:13" ht="15" hidden="1" customHeight="1">
      <c r="A34" s="143"/>
      <c r="B34" s="136"/>
      <c r="C34" s="136" t="s">
        <v>469</v>
      </c>
      <c r="D34" s="137" t="e">
        <v>#REF!</v>
      </c>
      <c r="E34" s="137" t="e">
        <v>#REF!</v>
      </c>
      <c r="F34" s="137" t="e">
        <v>#REF!</v>
      </c>
      <c r="G34" s="137" t="e">
        <v>#REF!</v>
      </c>
      <c r="H34" s="137" t="e">
        <v>#REF!</v>
      </c>
      <c r="I34" s="137" t="e">
        <v>#REF!</v>
      </c>
      <c r="J34" s="129" t="e">
        <f>#REF!</f>
        <v>#REF!</v>
      </c>
      <c r="K34" s="137" t="e">
        <f>#REF!</f>
        <v>#REF!</v>
      </c>
      <c r="M34" s="151"/>
    </row>
    <row r="35" spans="1:13" ht="19.5">
      <c r="A35" s="145" t="s">
        <v>68</v>
      </c>
      <c r="B35" s="145"/>
      <c r="C35" s="145"/>
      <c r="D35" s="133">
        <v>445019.68959900003</v>
      </c>
      <c r="E35" s="133">
        <v>445019.68959900003</v>
      </c>
      <c r="F35" s="133">
        <v>449227.09161001007</v>
      </c>
      <c r="G35" s="133">
        <v>446161.17571440997</v>
      </c>
      <c r="H35" s="133">
        <v>447758.97279961006</v>
      </c>
      <c r="I35" s="133">
        <v>449053.29974281002</v>
      </c>
      <c r="J35" s="129" t="e">
        <f>#REF!</f>
        <v>#REF!</v>
      </c>
      <c r="K35" s="133" t="e">
        <f>#REF!</f>
        <v>#REF!</v>
      </c>
      <c r="M35" s="151"/>
    </row>
    <row r="36" spans="1:13" ht="15" customHeight="1">
      <c r="A36" s="135"/>
      <c r="B36" s="147"/>
      <c r="C36" s="147" t="s">
        <v>470</v>
      </c>
      <c r="D36" s="138">
        <v>165.67109200000002</v>
      </c>
      <c r="E36" s="138">
        <v>165.67109200000002</v>
      </c>
      <c r="F36" s="138">
        <v>441.14306199999999</v>
      </c>
      <c r="G36" s="138">
        <v>400.566283</v>
      </c>
      <c r="H36" s="138">
        <v>367.61916100000002</v>
      </c>
      <c r="I36" s="138">
        <v>370.10439000000002</v>
      </c>
      <c r="J36" s="137" t="e">
        <f>#REF!</f>
        <v>#REF!</v>
      </c>
      <c r="K36" s="138" t="e">
        <f>#REF!</f>
        <v>#REF!</v>
      </c>
      <c r="M36" s="151"/>
    </row>
    <row r="37" spans="1:13" ht="15" customHeight="1">
      <c r="A37" s="135"/>
      <c r="B37" s="147"/>
      <c r="C37" s="147" t="s">
        <v>471</v>
      </c>
      <c r="D37" s="138">
        <v>76733.983267000003</v>
      </c>
      <c r="E37" s="138">
        <v>76733.983267000003</v>
      </c>
      <c r="F37" s="138">
        <v>67304.253153940008</v>
      </c>
      <c r="G37" s="138">
        <v>64156.54645794</v>
      </c>
      <c r="H37" s="138">
        <v>63387.916101939998</v>
      </c>
      <c r="I37" s="138">
        <v>66512.740245940004</v>
      </c>
      <c r="J37" s="137" t="e">
        <f>#REF!</f>
        <v>#REF!</v>
      </c>
      <c r="K37" s="138" t="e">
        <f>#REF!</f>
        <v>#REF!</v>
      </c>
      <c r="M37" s="151"/>
    </row>
    <row r="38" spans="1:13" ht="19.5">
      <c r="A38" s="135"/>
      <c r="B38" s="147"/>
      <c r="C38" s="147" t="s">
        <v>472</v>
      </c>
      <c r="D38" s="138">
        <v>18579.589470000003</v>
      </c>
      <c r="E38" s="138">
        <v>18579.589470000003</v>
      </c>
      <c r="F38" s="138">
        <v>18251.4618696</v>
      </c>
      <c r="G38" s="138">
        <v>18227.635104000001</v>
      </c>
      <c r="H38" s="138">
        <v>18038.814331200003</v>
      </c>
      <c r="I38" s="138">
        <v>18223.6378764</v>
      </c>
      <c r="J38" s="137" t="e">
        <f>#REF!</f>
        <v>#REF!</v>
      </c>
      <c r="K38" s="138" t="e">
        <f>#REF!</f>
        <v>#REF!</v>
      </c>
      <c r="M38" s="151"/>
    </row>
    <row r="39" spans="1:13" ht="19.5" hidden="1">
      <c r="A39" s="135"/>
      <c r="B39" s="147"/>
      <c r="C39" s="147" t="s">
        <v>473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7" t="e">
        <f>#REF!</f>
        <v>#REF!</v>
      </c>
      <c r="K39" s="138" t="e">
        <f>#REF!</f>
        <v>#REF!</v>
      </c>
      <c r="M39" s="151"/>
    </row>
    <row r="40" spans="1:13" ht="19.5">
      <c r="A40" s="135"/>
      <c r="B40" s="149"/>
      <c r="C40" s="149" t="s">
        <v>474</v>
      </c>
      <c r="D40" s="138">
        <v>346306.95405300002</v>
      </c>
      <c r="E40" s="138">
        <v>346306.95405300002</v>
      </c>
      <c r="F40" s="138">
        <v>359514.36770134006</v>
      </c>
      <c r="G40" s="138">
        <v>359702.71715233999</v>
      </c>
      <c r="H40" s="138">
        <v>362302.51275134005</v>
      </c>
      <c r="I40" s="138">
        <v>360288.00236534001</v>
      </c>
      <c r="J40" s="137" t="e">
        <f>#REF!</f>
        <v>#REF!</v>
      </c>
      <c r="K40" s="138" t="e">
        <f>#REF!</f>
        <v>#REF!</v>
      </c>
      <c r="M40" s="151"/>
    </row>
    <row r="41" spans="1:13" ht="15" customHeight="1">
      <c r="A41" s="135"/>
      <c r="B41" s="147"/>
      <c r="C41" s="147" t="s">
        <v>545</v>
      </c>
      <c r="D41" s="138">
        <v>3233.4917170000003</v>
      </c>
      <c r="E41" s="138">
        <v>3233.4917170000003</v>
      </c>
      <c r="F41" s="138">
        <v>3715.8658231300001</v>
      </c>
      <c r="G41" s="138">
        <v>3673.7107171300004</v>
      </c>
      <c r="H41" s="138">
        <v>3662.1104541300001</v>
      </c>
      <c r="I41" s="138">
        <v>3658.8148651300007</v>
      </c>
      <c r="J41" s="137" t="e">
        <f>#REF!</f>
        <v>#REF!</v>
      </c>
      <c r="K41" s="138" t="e">
        <f>#REF!</f>
        <v>#REF!</v>
      </c>
      <c r="M41" s="151"/>
    </row>
    <row r="42" spans="1:13" ht="19.5">
      <c r="A42" s="145" t="s">
        <v>77</v>
      </c>
      <c r="B42" s="153"/>
      <c r="C42" s="153"/>
      <c r="D42" s="154">
        <v>1812387.5988858999</v>
      </c>
      <c r="E42" s="154">
        <v>1813587.5988858999</v>
      </c>
      <c r="F42" s="154">
        <v>1926420.3183125888</v>
      </c>
      <c r="G42" s="154">
        <v>1921016.1708164341</v>
      </c>
      <c r="H42" s="154">
        <v>1918585.0408705922</v>
      </c>
      <c r="I42" s="154">
        <v>1923848.84985528</v>
      </c>
      <c r="J42" s="129" t="e">
        <f>#REF!</f>
        <v>#REF!</v>
      </c>
      <c r="K42" s="154" t="e">
        <f>#REF!</f>
        <v>#REF!</v>
      </c>
      <c r="M42" s="151"/>
    </row>
    <row r="43" spans="1:13" ht="19.5">
      <c r="A43" s="145" t="s">
        <v>546</v>
      </c>
      <c r="B43" s="301"/>
      <c r="C43" s="153"/>
      <c r="D43" s="155">
        <v>1867933.4278209999</v>
      </c>
      <c r="E43" s="155">
        <v>2032876.9218039999</v>
      </c>
      <c r="F43" s="155">
        <v>2027931.7785739889</v>
      </c>
      <c r="G43" s="155">
        <v>2042890.0564332083</v>
      </c>
      <c r="H43" s="155">
        <v>2047402.7862656401</v>
      </c>
      <c r="I43" s="155">
        <v>2049780.574602742</v>
      </c>
      <c r="J43" s="129" t="e">
        <f>#REF!</f>
        <v>#REF!</v>
      </c>
      <c r="K43" s="155" t="e">
        <f>#REF!</f>
        <v>#REF!</v>
      </c>
      <c r="M43" s="151"/>
    </row>
    <row r="44" spans="1:13" ht="18.75" customHeight="1">
      <c r="B44" s="153" t="s">
        <v>480</v>
      </c>
      <c r="C44" s="153"/>
      <c r="D44" s="154">
        <v>862274.35320199991</v>
      </c>
      <c r="E44" s="154">
        <v>866973.98446099996</v>
      </c>
      <c r="F44" s="154">
        <v>868837.17391500005</v>
      </c>
      <c r="G44" s="154">
        <v>869887.17391500005</v>
      </c>
      <c r="H44" s="154">
        <v>872886.91808500001</v>
      </c>
      <c r="I44" s="154">
        <v>876157.52595200005</v>
      </c>
      <c r="J44" s="129" t="e">
        <f>#REF!</f>
        <v>#REF!</v>
      </c>
      <c r="K44" s="154" t="e">
        <f>#REF!</f>
        <v>#REF!</v>
      </c>
      <c r="M44" s="151"/>
    </row>
    <row r="45" spans="1:13" ht="15" customHeight="1">
      <c r="B45" s="153" t="s">
        <v>122</v>
      </c>
      <c r="C45" s="153"/>
      <c r="D45" s="154">
        <v>369279.156548</v>
      </c>
      <c r="E45" s="154">
        <v>369394.01256399998</v>
      </c>
      <c r="F45" s="154">
        <v>366558.39034699998</v>
      </c>
      <c r="G45" s="154">
        <v>365576.62550899998</v>
      </c>
      <c r="H45" s="154">
        <v>363678.72539100016</v>
      </c>
      <c r="I45" s="154">
        <v>360420.09028299985</v>
      </c>
      <c r="J45" s="129" t="e">
        <f>#REF!</f>
        <v>#REF!</v>
      </c>
      <c r="K45" s="154" t="e">
        <f>#REF!</f>
        <v>#REF!</v>
      </c>
      <c r="M45" s="151"/>
    </row>
    <row r="46" spans="1:13" ht="15" customHeight="1">
      <c r="B46" s="153" t="s">
        <v>481</v>
      </c>
      <c r="C46" s="153"/>
      <c r="D46" s="155">
        <v>290264.286677</v>
      </c>
      <c r="E46" s="155">
        <v>272682.106416</v>
      </c>
      <c r="F46" s="155">
        <v>275757.38042222912</v>
      </c>
      <c r="G46" s="155">
        <v>283147.73246444808</v>
      </c>
      <c r="H46" s="155">
        <v>286537.02782442013</v>
      </c>
      <c r="I46" s="155">
        <v>289472.48458552215</v>
      </c>
      <c r="J46" s="129" t="e">
        <f>#REF!</f>
        <v>#REF!</v>
      </c>
      <c r="K46" s="155" t="e">
        <f>#REF!</f>
        <v>#REF!</v>
      </c>
      <c r="M46" s="151"/>
    </row>
    <row r="47" spans="1:13" ht="15" customHeight="1">
      <c r="B47" s="147"/>
      <c r="C47" s="147" t="s">
        <v>125</v>
      </c>
      <c r="D47" s="138">
        <v>69348.281656000006</v>
      </c>
      <c r="E47" s="156">
        <v>70307.614572999999</v>
      </c>
      <c r="F47" s="156">
        <v>67968.821643724892</v>
      </c>
      <c r="G47" s="156">
        <v>71906.768926460005</v>
      </c>
      <c r="H47" s="156">
        <v>72046.038603333596</v>
      </c>
      <c r="I47" s="156">
        <v>72885.555102700004</v>
      </c>
      <c r="J47" s="137" t="e">
        <f>#REF!</f>
        <v>#REF!</v>
      </c>
      <c r="K47" s="138" t="e">
        <f>#REF!</f>
        <v>#REF!</v>
      </c>
      <c r="M47" s="151"/>
    </row>
    <row r="48" spans="1:13" ht="15" customHeight="1">
      <c r="B48" s="147"/>
      <c r="C48" s="147" t="s">
        <v>127</v>
      </c>
      <c r="D48" s="156">
        <v>184.093797</v>
      </c>
      <c r="E48" s="156">
        <v>184.093797</v>
      </c>
      <c r="F48" s="156">
        <v>184.093797</v>
      </c>
      <c r="G48" s="156">
        <v>184.093797</v>
      </c>
      <c r="H48" s="156">
        <v>184.093797</v>
      </c>
      <c r="I48" s="156">
        <v>184.093797</v>
      </c>
      <c r="J48" s="137" t="e">
        <f>#REF!</f>
        <v>#REF!</v>
      </c>
      <c r="K48" s="156" t="e">
        <f>#REF!</f>
        <v>#REF!</v>
      </c>
      <c r="M48" s="151"/>
    </row>
    <row r="49" spans="2:13" s="158" customFormat="1" ht="15" customHeight="1">
      <c r="B49" s="159"/>
      <c r="C49" s="147" t="s">
        <v>547</v>
      </c>
      <c r="D49" s="160">
        <v>0</v>
      </c>
      <c r="E49" s="156">
        <v>0</v>
      </c>
      <c r="F49" s="156">
        <v>3000</v>
      </c>
      <c r="G49" s="156">
        <v>3000</v>
      </c>
      <c r="H49" s="156">
        <v>3783.474044</v>
      </c>
      <c r="I49" s="156">
        <v>3798.303308</v>
      </c>
      <c r="J49" s="137" t="e">
        <f>#REF!</f>
        <v>#REF!</v>
      </c>
      <c r="K49" s="160" t="e">
        <f>#REF!</f>
        <v>#REF!</v>
      </c>
      <c r="M49" s="151"/>
    </row>
    <row r="50" spans="2:13" ht="15" hidden="1" customHeight="1">
      <c r="B50" s="147"/>
      <c r="C50" s="147" t="s">
        <v>131</v>
      </c>
      <c r="D50" s="156">
        <v>0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37" t="e">
        <f>#REF!</f>
        <v>#REF!</v>
      </c>
      <c r="K50" s="156" t="e">
        <f>#REF!</f>
        <v>#REF!</v>
      </c>
      <c r="M50" s="151"/>
    </row>
    <row r="51" spans="2:13" ht="15" customHeight="1">
      <c r="B51" s="147"/>
      <c r="C51" s="147" t="s">
        <v>548</v>
      </c>
      <c r="D51" s="156">
        <v>810.21924399999989</v>
      </c>
      <c r="E51" s="156">
        <v>810.21924399999989</v>
      </c>
      <c r="F51" s="156">
        <v>810.21924399999989</v>
      </c>
      <c r="G51" s="156">
        <v>810.21924399999989</v>
      </c>
      <c r="H51" s="156">
        <v>810.21924399999989</v>
      </c>
      <c r="I51" s="156">
        <v>810.21924399999989</v>
      </c>
      <c r="J51" s="137"/>
      <c r="K51" s="156"/>
      <c r="M51" s="151"/>
    </row>
    <row r="52" spans="2:13" ht="15" customHeight="1">
      <c r="B52" s="147"/>
      <c r="C52" s="147" t="s">
        <v>483</v>
      </c>
      <c r="D52" s="156">
        <v>86666.689175000007</v>
      </c>
      <c r="E52" s="156">
        <v>87807.724998999998</v>
      </c>
      <c r="F52" s="156">
        <v>88548.752932786942</v>
      </c>
      <c r="G52" s="156">
        <v>90575.537818346551</v>
      </c>
      <c r="H52" s="156">
        <v>91408.629492059627</v>
      </c>
      <c r="I52" s="156">
        <v>93781.76617717692</v>
      </c>
      <c r="J52" s="137" t="e">
        <f>#REF!</f>
        <v>#REF!</v>
      </c>
      <c r="K52" s="156" t="e">
        <f>#REF!</f>
        <v>#REF!</v>
      </c>
      <c r="M52" s="151"/>
    </row>
    <row r="53" spans="2:13" ht="15" customHeight="1">
      <c r="B53" s="147"/>
      <c r="C53" s="147" t="s">
        <v>484</v>
      </c>
      <c r="D53" s="138">
        <v>0</v>
      </c>
      <c r="E53" s="156">
        <v>128.924046</v>
      </c>
      <c r="F53" s="156">
        <v>0</v>
      </c>
      <c r="G53" s="156">
        <v>55.657066999999998</v>
      </c>
      <c r="H53" s="156">
        <v>55.657066999999998</v>
      </c>
      <c r="I53" s="156">
        <v>55.657066999999998</v>
      </c>
      <c r="J53" s="137" t="e">
        <f>#REF!</f>
        <v>#REF!</v>
      </c>
      <c r="K53" s="138" t="e">
        <f>#REF!</f>
        <v>#REF!</v>
      </c>
      <c r="M53" s="151"/>
    </row>
    <row r="54" spans="2:13" ht="15" customHeight="1">
      <c r="B54" s="147"/>
      <c r="C54" s="147" t="s">
        <v>549</v>
      </c>
      <c r="D54" s="156">
        <v>0</v>
      </c>
      <c r="E54" s="156">
        <v>0</v>
      </c>
      <c r="F54" s="156">
        <v>0</v>
      </c>
      <c r="G54" s="156">
        <v>664.07399999999996</v>
      </c>
      <c r="H54" s="156">
        <v>1144.0740000000001</v>
      </c>
      <c r="I54" s="156">
        <v>1645.2043000000001</v>
      </c>
      <c r="J54" s="137" t="e">
        <f>#REF!</f>
        <v>#REF!</v>
      </c>
      <c r="K54" s="156" t="e">
        <f>#REF!</f>
        <v>#REF!</v>
      </c>
      <c r="M54" s="151"/>
    </row>
    <row r="55" spans="2:13" ht="15" hidden="1" customHeight="1">
      <c r="B55" s="147"/>
      <c r="C55" s="147" t="s">
        <v>550</v>
      </c>
      <c r="D55" s="156">
        <v>0</v>
      </c>
      <c r="E55" s="156">
        <v>0</v>
      </c>
      <c r="F55" s="156">
        <v>0</v>
      </c>
      <c r="G55" s="156">
        <v>0</v>
      </c>
      <c r="H55" s="156">
        <v>0</v>
      </c>
      <c r="I55" s="156">
        <v>0</v>
      </c>
      <c r="J55" s="137" t="e">
        <f>#REF!</f>
        <v>#REF!</v>
      </c>
      <c r="K55" s="156" t="e">
        <f>#REF!</f>
        <v>#REF!</v>
      </c>
      <c r="M55" s="151"/>
    </row>
    <row r="56" spans="2:13" ht="15" hidden="1" customHeight="1">
      <c r="B56" s="147"/>
      <c r="C56" s="147" t="s">
        <v>145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37" t="e">
        <f>#REF!</f>
        <v>#REF!</v>
      </c>
      <c r="K56" s="156" t="e">
        <f>#REF!</f>
        <v>#REF!</v>
      </c>
      <c r="M56" s="151"/>
    </row>
    <row r="57" spans="2:13" ht="19.5" hidden="1">
      <c r="B57" s="147"/>
      <c r="C57" s="303" t="s">
        <v>551</v>
      </c>
      <c r="D57" s="156">
        <v>0</v>
      </c>
      <c r="E57" s="305">
        <v>0</v>
      </c>
      <c r="F57" s="305">
        <v>0</v>
      </c>
      <c r="G57" s="305">
        <v>0</v>
      </c>
      <c r="H57" s="305">
        <v>0</v>
      </c>
      <c r="I57" s="305">
        <v>0</v>
      </c>
      <c r="J57" s="137" t="e">
        <f>#REF!</f>
        <v>#REF!</v>
      </c>
      <c r="K57" s="156" t="e">
        <f>#REF!</f>
        <v>#REF!</v>
      </c>
      <c r="M57" s="151"/>
    </row>
    <row r="58" spans="2:13" ht="19.5" hidden="1">
      <c r="B58" s="147"/>
      <c r="C58" s="303" t="s">
        <v>552</v>
      </c>
      <c r="D58" s="156">
        <v>0</v>
      </c>
      <c r="E58" s="305">
        <v>0</v>
      </c>
      <c r="F58" s="305">
        <v>0</v>
      </c>
      <c r="G58" s="305">
        <v>0</v>
      </c>
      <c r="H58" s="305">
        <v>0</v>
      </c>
      <c r="I58" s="305">
        <v>0</v>
      </c>
      <c r="J58" s="137" t="e">
        <f>#REF!</f>
        <v>#REF!</v>
      </c>
      <c r="K58" s="156" t="e">
        <f>#REF!</f>
        <v>#REF!</v>
      </c>
      <c r="M58" s="151"/>
    </row>
    <row r="59" spans="2:13" ht="19.5">
      <c r="B59" s="147"/>
      <c r="C59" s="147" t="s">
        <v>553</v>
      </c>
      <c r="D59" s="156">
        <v>39950.708660999997</v>
      </c>
      <c r="E59" s="156">
        <v>39950.708660999997</v>
      </c>
      <c r="F59" s="156">
        <v>38327.130385099998</v>
      </c>
      <c r="G59" s="156">
        <v>37817.668355790003</v>
      </c>
      <c r="H59" s="156">
        <v>38366.891122550005</v>
      </c>
      <c r="I59" s="156">
        <v>38398.68839625</v>
      </c>
      <c r="J59" s="137" t="e">
        <f>#REF!</f>
        <v>#REF!</v>
      </c>
      <c r="K59" s="156" t="e">
        <f>#REF!</f>
        <v>#REF!</v>
      </c>
      <c r="M59" s="151"/>
    </row>
    <row r="60" spans="2:13" ht="19.5">
      <c r="B60" s="147"/>
      <c r="C60" s="147" t="s">
        <v>554</v>
      </c>
      <c r="D60" s="156">
        <v>3733.9682680000001</v>
      </c>
      <c r="E60" s="156">
        <v>3733.9682680000001</v>
      </c>
      <c r="F60" s="156">
        <v>3733.9682680000001</v>
      </c>
      <c r="G60" s="156">
        <v>3752.4423710000001</v>
      </c>
      <c r="H60" s="156">
        <v>3791.1951079999999</v>
      </c>
      <c r="I60" s="156">
        <v>4714.3951079999997</v>
      </c>
      <c r="J60" s="137" t="e">
        <f>#REF!</f>
        <v>#REF!</v>
      </c>
      <c r="K60" s="156" t="e">
        <f>#REF!</f>
        <v>#REF!</v>
      </c>
      <c r="M60" s="151"/>
    </row>
    <row r="61" spans="2:13" ht="15" hidden="1" customHeight="1">
      <c r="B61" s="147"/>
      <c r="C61" s="147" t="s">
        <v>555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37" t="e">
        <f>#REF!</f>
        <v>#REF!</v>
      </c>
      <c r="K61" s="156" t="e">
        <f>#REF!</f>
        <v>#REF!</v>
      </c>
      <c r="M61" s="151"/>
    </row>
    <row r="62" spans="2:13" ht="15" customHeight="1">
      <c r="B62" s="147"/>
      <c r="C62" s="147" t="s">
        <v>556</v>
      </c>
      <c r="D62" s="156">
        <v>21098.758861999999</v>
      </c>
      <c r="E62" s="156">
        <v>20683.902846000001</v>
      </c>
      <c r="F62" s="156">
        <v>20683.902846000001</v>
      </c>
      <c r="G62" s="156">
        <v>20714.507395000001</v>
      </c>
      <c r="H62" s="156">
        <v>20427.507395000001</v>
      </c>
      <c r="I62" s="156">
        <v>20445.507395000001</v>
      </c>
      <c r="J62" s="137"/>
      <c r="K62" s="156"/>
      <c r="M62" s="151"/>
    </row>
    <row r="63" spans="2:13" ht="15" hidden="1" customHeight="1">
      <c r="B63" s="147"/>
      <c r="C63" s="303" t="s">
        <v>161</v>
      </c>
      <c r="D63" s="156">
        <v>0</v>
      </c>
      <c r="E63" s="305">
        <v>0</v>
      </c>
      <c r="F63" s="305">
        <v>0</v>
      </c>
      <c r="G63" s="305">
        <v>0</v>
      </c>
      <c r="H63" s="305">
        <v>0</v>
      </c>
      <c r="I63" s="305">
        <v>0</v>
      </c>
      <c r="J63" s="137"/>
      <c r="K63" s="156"/>
      <c r="M63" s="151"/>
    </row>
    <row r="64" spans="2:13" ht="15" hidden="1" customHeight="1">
      <c r="B64" s="147"/>
      <c r="C64" s="304" t="s">
        <v>557</v>
      </c>
      <c r="D64" s="156">
        <v>0</v>
      </c>
      <c r="E64" s="306">
        <v>0</v>
      </c>
      <c r="F64" s="306">
        <v>0</v>
      </c>
      <c r="G64" s="306">
        <v>0</v>
      </c>
      <c r="H64" s="306">
        <v>0</v>
      </c>
      <c r="I64" s="306">
        <v>0</v>
      </c>
      <c r="J64" s="137"/>
      <c r="K64" s="156"/>
      <c r="M64" s="151"/>
    </row>
    <row r="65" spans="1:13" ht="15" hidden="1" customHeight="1">
      <c r="B65" s="147"/>
      <c r="C65" s="304" t="s">
        <v>558</v>
      </c>
      <c r="D65" s="156">
        <v>0</v>
      </c>
      <c r="E65" s="306">
        <v>0</v>
      </c>
      <c r="F65" s="306">
        <v>0</v>
      </c>
      <c r="G65" s="306">
        <v>0</v>
      </c>
      <c r="H65" s="306">
        <v>0</v>
      </c>
      <c r="I65" s="306">
        <v>0</v>
      </c>
      <c r="J65" s="137" t="e">
        <f>#REF!</f>
        <v>#REF!</v>
      </c>
      <c r="K65" s="156" t="e">
        <f>#REF!</f>
        <v>#REF!</v>
      </c>
      <c r="M65" s="151"/>
    </row>
    <row r="66" spans="1:13" ht="15" hidden="1" customHeight="1">
      <c r="B66" s="147"/>
      <c r="C66" s="303" t="s">
        <v>166</v>
      </c>
      <c r="D66" s="138">
        <v>21098.758861999999</v>
      </c>
      <c r="E66" s="156">
        <v>20683.902846000001</v>
      </c>
      <c r="F66" s="156">
        <v>20683.902846000001</v>
      </c>
      <c r="G66" s="156">
        <v>20714.507395000001</v>
      </c>
      <c r="H66" s="156">
        <v>20427.507395000001</v>
      </c>
      <c r="I66" s="156">
        <v>20445.507395000001</v>
      </c>
      <c r="J66" s="137" t="e">
        <f>#REF!</f>
        <v>#REF!</v>
      </c>
      <c r="K66" s="138" t="e">
        <f>#REF!</f>
        <v>#REF!</v>
      </c>
      <c r="M66" s="151"/>
    </row>
    <row r="67" spans="1:13" ht="15" customHeight="1">
      <c r="B67" s="147"/>
      <c r="C67" s="147" t="s">
        <v>559</v>
      </c>
      <c r="D67" s="156">
        <v>4000</v>
      </c>
      <c r="E67" s="156">
        <v>4000</v>
      </c>
      <c r="F67" s="156">
        <v>4000</v>
      </c>
      <c r="G67" s="156">
        <v>4000</v>
      </c>
      <c r="H67" s="156">
        <v>4000</v>
      </c>
      <c r="I67" s="156">
        <v>4000</v>
      </c>
      <c r="J67" s="137" t="e">
        <f>#REF!</f>
        <v>#REF!</v>
      </c>
      <c r="K67" s="156" t="e">
        <f>#REF!</f>
        <v>#REF!</v>
      </c>
      <c r="M67" s="151"/>
    </row>
    <row r="68" spans="1:13" s="158" customFormat="1" ht="15" hidden="1" customHeight="1">
      <c r="B68" s="159"/>
      <c r="C68" s="147" t="s">
        <v>170</v>
      </c>
      <c r="D68" s="160">
        <v>19396.617031999998</v>
      </c>
      <c r="E68" s="156">
        <v>0</v>
      </c>
      <c r="F68" s="156">
        <v>0</v>
      </c>
      <c r="G68" s="156">
        <v>0</v>
      </c>
      <c r="H68" s="156">
        <v>0</v>
      </c>
      <c r="I68" s="156">
        <v>0</v>
      </c>
      <c r="J68" s="137" t="e">
        <f>#REF!</f>
        <v>#REF!</v>
      </c>
      <c r="K68" s="160" t="e">
        <f>#REF!</f>
        <v>#REF!</v>
      </c>
      <c r="M68" s="151"/>
    </row>
    <row r="69" spans="1:13" s="158" customFormat="1" ht="19.5" hidden="1">
      <c r="B69" s="159"/>
      <c r="C69" s="147" t="s">
        <v>560</v>
      </c>
      <c r="D69" s="160">
        <v>0</v>
      </c>
      <c r="E69" s="156">
        <v>0</v>
      </c>
      <c r="F69" s="156">
        <v>0</v>
      </c>
      <c r="G69" s="156">
        <v>0</v>
      </c>
      <c r="H69" s="156">
        <v>0</v>
      </c>
      <c r="I69" s="156">
        <v>0</v>
      </c>
      <c r="J69" s="137" t="e">
        <f>#REF!</f>
        <v>#REF!</v>
      </c>
      <c r="K69" s="160" t="e">
        <f>#REF!</f>
        <v>#REF!</v>
      </c>
      <c r="M69" s="151"/>
    </row>
    <row r="70" spans="1:13" s="158" customFormat="1" ht="21.75">
      <c r="B70" s="162"/>
      <c r="C70" s="147" t="s">
        <v>561</v>
      </c>
      <c r="D70" s="160">
        <v>24689.929482</v>
      </c>
      <c r="E70" s="156">
        <v>24689.929482</v>
      </c>
      <c r="F70" s="156">
        <v>26236.879078000002</v>
      </c>
      <c r="G70" s="156">
        <v>26207.801571</v>
      </c>
      <c r="H70" s="156">
        <v>25561.053199999998</v>
      </c>
      <c r="I70" s="156">
        <v>24933.458981</v>
      </c>
      <c r="J70" s="137" t="e">
        <f>#REF!</f>
        <v>#REF!</v>
      </c>
      <c r="K70" s="160" t="e">
        <f>#REF!</f>
        <v>#REF!</v>
      </c>
      <c r="M70" s="151"/>
    </row>
    <row r="71" spans="1:13" s="158" customFormat="1" ht="19.5">
      <c r="B71" s="162"/>
      <c r="C71" s="147" t="s">
        <v>562</v>
      </c>
      <c r="D71" s="160">
        <v>18529.208200000001</v>
      </c>
      <c r="E71" s="156">
        <v>18529.208200000001</v>
      </c>
      <c r="F71" s="156">
        <v>20319.154091617303</v>
      </c>
      <c r="G71" s="156">
        <v>21260.160992851524</v>
      </c>
      <c r="H71" s="156">
        <v>22660.363298476899</v>
      </c>
      <c r="I71" s="156">
        <v>21587.788016815182</v>
      </c>
      <c r="J71" s="137" t="e">
        <f>#REF!</f>
        <v>#REF!</v>
      </c>
      <c r="K71" s="160" t="e">
        <f>#REF!</f>
        <v>#REF!</v>
      </c>
      <c r="M71" s="151"/>
    </row>
    <row r="72" spans="1:13" s="158" customFormat="1" ht="19.5" hidden="1">
      <c r="B72" s="159"/>
      <c r="C72" s="147" t="s">
        <v>176</v>
      </c>
      <c r="D72" s="160">
        <v>0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37" t="e">
        <f>#REF!</f>
        <v>#REF!</v>
      </c>
      <c r="K72" s="160" t="e">
        <f>#REF!</f>
        <v>#REF!</v>
      </c>
      <c r="M72" s="151"/>
    </row>
    <row r="73" spans="1:13" s="158" customFormat="1" ht="19.5" hidden="1">
      <c r="B73" s="159"/>
      <c r="C73" s="147" t="s">
        <v>178</v>
      </c>
      <c r="D73" s="161">
        <v>0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37" t="e">
        <f>#REF!</f>
        <v>#REF!</v>
      </c>
      <c r="K73" s="161" t="e">
        <f>#REF!</f>
        <v>#REF!</v>
      </c>
      <c r="M73" s="151"/>
    </row>
    <row r="74" spans="1:13" s="158" customFormat="1" ht="19.5">
      <c r="B74" s="159"/>
      <c r="C74" s="147" t="s">
        <v>563</v>
      </c>
      <c r="D74" s="160">
        <v>142.56</v>
      </c>
      <c r="E74" s="156">
        <v>142.56</v>
      </c>
      <c r="F74" s="156">
        <v>142.53607600000001</v>
      </c>
      <c r="G74" s="156">
        <v>154.241094</v>
      </c>
      <c r="H74" s="156">
        <v>157.825884</v>
      </c>
      <c r="I74" s="156">
        <v>163.08619358000001</v>
      </c>
      <c r="J74" s="137" t="e">
        <f>#REF!</f>
        <v>#REF!</v>
      </c>
      <c r="K74" s="160" t="e">
        <f>#REF!</f>
        <v>#REF!</v>
      </c>
      <c r="M74" s="151"/>
    </row>
    <row r="75" spans="1:13" s="158" customFormat="1" ht="19.5">
      <c r="B75" s="159"/>
      <c r="C75" s="147" t="s">
        <v>564</v>
      </c>
      <c r="D75" s="160">
        <v>1713.2523000000001</v>
      </c>
      <c r="E75" s="156">
        <v>1713.2523000000001</v>
      </c>
      <c r="F75" s="156">
        <v>1801.9220600000001</v>
      </c>
      <c r="G75" s="156">
        <v>2044.5598320000001</v>
      </c>
      <c r="H75" s="156">
        <v>2140.0055689999999</v>
      </c>
      <c r="I75" s="156">
        <v>2068.7614990000002</v>
      </c>
      <c r="J75" s="137" t="e">
        <f>#REF!</f>
        <v>#REF!</v>
      </c>
      <c r="K75" s="160" t="e">
        <f>#REF!</f>
        <v>#REF!</v>
      </c>
      <c r="M75" s="151"/>
    </row>
    <row r="76" spans="1:13" s="158" customFormat="1" ht="19.5" hidden="1" customHeight="1">
      <c r="B76" s="159"/>
      <c r="C76" s="147" t="s">
        <v>565</v>
      </c>
      <c r="D76" s="161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37" t="e">
        <f>#REF!</f>
        <v>#REF!</v>
      </c>
      <c r="K76" s="161" t="e">
        <f>#REF!</f>
        <v>#REF!</v>
      </c>
      <c r="M76" s="151"/>
    </row>
    <row r="77" spans="1:13" s="158" customFormat="1" ht="23.25" customHeight="1">
      <c r="B77" s="153" t="s">
        <v>502</v>
      </c>
      <c r="C77" s="147"/>
      <c r="D77" s="155">
        <v>346115.63139400003</v>
      </c>
      <c r="E77" s="155">
        <v>523826.81836299994</v>
      </c>
      <c r="F77" s="155">
        <v>516778.83388975996</v>
      </c>
      <c r="G77" s="155">
        <v>524278.52454476</v>
      </c>
      <c r="H77" s="155">
        <v>524300.11496521998</v>
      </c>
      <c r="I77" s="155">
        <v>523730.47378221998</v>
      </c>
      <c r="J77" s="239" t="e">
        <f t="shared" ref="J77:K77" si="0">SUM(J78:J79)</f>
        <v>#REF!</v>
      </c>
      <c r="K77" s="239" t="e">
        <f t="shared" si="0"/>
        <v>#REF!</v>
      </c>
      <c r="M77" s="151"/>
    </row>
    <row r="78" spans="1:13" s="142" customFormat="1" ht="19.5" customHeight="1">
      <c r="A78" s="166"/>
      <c r="B78" s="153"/>
      <c r="C78" s="238" t="s">
        <v>503</v>
      </c>
      <c r="D78" s="138">
        <v>247134.48869600004</v>
      </c>
      <c r="E78" s="138">
        <v>329042.86510399997</v>
      </c>
      <c r="F78" s="138">
        <v>322903.66702075995</v>
      </c>
      <c r="G78" s="138">
        <v>330427.35767575999</v>
      </c>
      <c r="H78" s="138">
        <v>330448.94809621997</v>
      </c>
      <c r="I78" s="138">
        <v>329169.35197222</v>
      </c>
      <c r="J78" s="138" t="e">
        <f>#REF!</f>
        <v>#REF!</v>
      </c>
      <c r="K78" s="138" t="e">
        <f>#REF!</f>
        <v>#REF!</v>
      </c>
      <c r="M78" s="151"/>
    </row>
    <row r="79" spans="1:13" s="142" customFormat="1" ht="18.75" customHeight="1">
      <c r="A79" s="166"/>
      <c r="B79" s="153"/>
      <c r="C79" s="238" t="s">
        <v>504</v>
      </c>
      <c r="D79" s="138">
        <v>98981.142697999996</v>
      </c>
      <c r="E79" s="138">
        <v>194783.953259</v>
      </c>
      <c r="F79" s="138">
        <v>193875.16686899998</v>
      </c>
      <c r="G79" s="138">
        <v>193851.16686899998</v>
      </c>
      <c r="H79" s="138">
        <v>193851.16686899998</v>
      </c>
      <c r="I79" s="138">
        <v>194561.12180999998</v>
      </c>
      <c r="J79" s="138" t="e">
        <f>#REF!+#REF!</f>
        <v>#REF!</v>
      </c>
      <c r="K79" s="138" t="e">
        <f>#REF!+#REF!</f>
        <v>#REF!</v>
      </c>
      <c r="M79" s="151"/>
    </row>
    <row r="80" spans="1:13" ht="15" hidden="1" customHeight="1">
      <c r="A80" s="165"/>
      <c r="C80" s="147"/>
      <c r="D80" s="138" t="e">
        <v>#REF!</v>
      </c>
      <c r="E80" s="138" t="e">
        <v>#REF!</v>
      </c>
      <c r="F80" s="138" t="e">
        <v>#REF!</v>
      </c>
      <c r="G80" s="138" t="e">
        <v>#REF!</v>
      </c>
      <c r="H80" s="138" t="e">
        <v>#REF!</v>
      </c>
      <c r="I80" s="138" t="e">
        <v>#REF!</v>
      </c>
      <c r="J80" s="138" t="e">
        <f>#REF!</f>
        <v>#REF!</v>
      </c>
      <c r="K80" s="138" t="e">
        <f>#REF!</f>
        <v>#REF!</v>
      </c>
      <c r="M80" s="151"/>
    </row>
    <row r="81" spans="1:20" s="142" customFormat="1" ht="23.25" hidden="1" customHeight="1">
      <c r="A81" s="153" t="s">
        <v>505</v>
      </c>
      <c r="B81" s="308"/>
      <c r="C81" s="153"/>
      <c r="D81" s="155" t="e">
        <v>#REF!</v>
      </c>
      <c r="E81" s="155" t="e">
        <v>#REF!</v>
      </c>
      <c r="F81" s="155" t="e">
        <v>#REF!</v>
      </c>
      <c r="G81" s="155" t="e">
        <v>#REF!</v>
      </c>
      <c r="H81" s="155" t="e">
        <v>#REF!</v>
      </c>
      <c r="I81" s="155" t="e">
        <v>#REF!</v>
      </c>
      <c r="J81" s="155" t="e">
        <f>#REF!</f>
        <v>#REF!</v>
      </c>
      <c r="K81" s="155" t="e">
        <f>#REF!</f>
        <v>#REF!</v>
      </c>
      <c r="M81" s="151"/>
    </row>
    <row r="82" spans="1:20" s="165" customFormat="1" ht="9" customHeight="1">
      <c r="B82" s="121"/>
      <c r="C82" s="147"/>
      <c r="D82" s="138"/>
      <c r="E82" s="138"/>
      <c r="F82" s="138"/>
      <c r="G82" s="138"/>
      <c r="H82" s="138"/>
      <c r="I82" s="138"/>
      <c r="J82" s="138"/>
      <c r="K82" s="138"/>
    </row>
    <row r="83" spans="1:20" s="165" customFormat="1" ht="15.6" customHeight="1">
      <c r="A83" s="145" t="s">
        <v>566</v>
      </c>
      <c r="B83" s="121"/>
      <c r="C83" s="147"/>
      <c r="D83" s="133">
        <v>-55545.828935099998</v>
      </c>
      <c r="E83" s="133">
        <v>-219289.32291810005</v>
      </c>
      <c r="F83" s="133">
        <v>-101511.46026140009</v>
      </c>
      <c r="G83" s="133">
        <v>-121873.88561677421</v>
      </c>
      <c r="H83" s="133">
        <v>-128817.74539504782</v>
      </c>
      <c r="I83" s="133">
        <v>-125931.72474746197</v>
      </c>
      <c r="J83" s="133" t="e">
        <f>#REF!</f>
        <v>#REF!</v>
      </c>
      <c r="K83" s="133" t="e">
        <f>#REF!</f>
        <v>#REF!</v>
      </c>
      <c r="L83" s="307"/>
      <c r="M83" s="307"/>
      <c r="N83" s="307"/>
      <c r="O83" s="307"/>
      <c r="P83" s="307"/>
      <c r="Q83" s="307"/>
      <c r="R83" s="307"/>
      <c r="S83" s="307"/>
      <c r="T83" s="307"/>
    </row>
    <row r="84" spans="1:20" s="167" customFormat="1" ht="4.5" customHeight="1">
      <c r="A84" s="165"/>
      <c r="B84" s="121"/>
      <c r="C84" s="147"/>
      <c r="D84" s="138"/>
      <c r="E84" s="138"/>
      <c r="F84" s="138"/>
      <c r="G84" s="138"/>
      <c r="H84" s="138"/>
      <c r="I84" s="138"/>
      <c r="J84" s="138"/>
      <c r="K84" s="138"/>
    </row>
    <row r="85" spans="1:20" s="167" customFormat="1" ht="19.5" customHeight="1">
      <c r="A85" s="153" t="s">
        <v>567</v>
      </c>
      <c r="B85" s="308"/>
      <c r="C85" s="147"/>
      <c r="D85" s="155">
        <v>7995.4555676702794</v>
      </c>
      <c r="E85" s="155">
        <v>8835.4707786704348</v>
      </c>
      <c r="F85" s="155">
        <v>6050.5756515750854</v>
      </c>
      <c r="G85" s="155">
        <v>14284.007068781244</v>
      </c>
      <c r="H85" s="155">
        <v>16538.529017017336</v>
      </c>
      <c r="I85" s="155">
        <v>15511.575803952595</v>
      </c>
      <c r="J85" s="155" t="e">
        <f>#REF!</f>
        <v>#REF!</v>
      </c>
      <c r="K85" s="155" t="e">
        <f>#REF!</f>
        <v>#REF!</v>
      </c>
    </row>
    <row r="86" spans="1:20" s="167" customFormat="1" ht="19.5" customHeight="1">
      <c r="A86" s="153"/>
      <c r="B86" s="153" t="s">
        <v>568</v>
      </c>
      <c r="C86" s="147"/>
      <c r="D86" s="155">
        <v>-3115.5170071283292</v>
      </c>
      <c r="E86" s="155">
        <v>-3115.5017961281746</v>
      </c>
      <c r="F86" s="155">
        <v>-8390.5584776673841</v>
      </c>
      <c r="G86" s="155">
        <v>1012.4473621980715</v>
      </c>
      <c r="H86" s="155">
        <v>422.96587741139228</v>
      </c>
      <c r="I86" s="155">
        <v>-1041.0406762454859</v>
      </c>
      <c r="J86" s="155"/>
      <c r="K86" s="155"/>
    </row>
    <row r="87" spans="1:20" s="167" customFormat="1" ht="18" customHeight="1">
      <c r="A87" s="153"/>
      <c r="B87" s="153" t="s">
        <v>569</v>
      </c>
      <c r="C87" s="147"/>
      <c r="D87" s="155">
        <v>11110.972574798609</v>
      </c>
      <c r="E87" s="155">
        <v>11950.972574798609</v>
      </c>
      <c r="F87" s="155">
        <v>14441.134129242469</v>
      </c>
      <c r="G87" s="155">
        <v>13271.559706583172</v>
      </c>
      <c r="H87" s="155">
        <v>16115.563139605943</v>
      </c>
      <c r="I87" s="155">
        <v>16552.616480198081</v>
      </c>
      <c r="J87" s="155"/>
      <c r="K87" s="155"/>
    </row>
    <row r="88" spans="1:20" s="167" customFormat="1" ht="22.5" customHeight="1">
      <c r="A88" s="153"/>
      <c r="B88" s="308"/>
      <c r="C88" s="147" t="s">
        <v>570</v>
      </c>
      <c r="D88" s="160">
        <v>1166.336</v>
      </c>
      <c r="E88" s="156">
        <v>1166.336</v>
      </c>
      <c r="F88" s="156">
        <v>1166.336</v>
      </c>
      <c r="G88" s="156">
        <v>1166.336</v>
      </c>
      <c r="H88" s="156">
        <v>1166.336</v>
      </c>
      <c r="I88" s="156">
        <v>1166.336</v>
      </c>
      <c r="J88" s="155"/>
      <c r="K88" s="155"/>
    </row>
    <row r="89" spans="1:20" s="167" customFormat="1" ht="22.5" hidden="1" customHeight="1">
      <c r="A89" s="153"/>
      <c r="B89" s="308"/>
      <c r="C89" s="147" t="s">
        <v>571</v>
      </c>
      <c r="D89" s="160">
        <v>0</v>
      </c>
      <c r="E89" s="156">
        <v>0</v>
      </c>
      <c r="F89" s="156">
        <v>0</v>
      </c>
      <c r="G89" s="156">
        <v>0</v>
      </c>
      <c r="H89" s="156">
        <v>0</v>
      </c>
      <c r="I89" s="156">
        <v>0</v>
      </c>
      <c r="J89" s="155"/>
      <c r="K89" s="155"/>
    </row>
    <row r="90" spans="1:20" s="167" customFormat="1" ht="22.5" customHeight="1">
      <c r="A90" s="153"/>
      <c r="B90" s="308"/>
      <c r="C90" s="147" t="s">
        <v>572</v>
      </c>
      <c r="D90" s="160">
        <v>-97.889983999999998</v>
      </c>
      <c r="E90" s="156">
        <v>742.11001599999997</v>
      </c>
      <c r="F90" s="156">
        <v>89.686830104069756</v>
      </c>
      <c r="G90" s="156">
        <v>123.2574491807257</v>
      </c>
      <c r="H90" s="156">
        <v>-33.457618602445599</v>
      </c>
      <c r="I90" s="156">
        <v>-60.898742509999693</v>
      </c>
      <c r="J90" s="155"/>
      <c r="K90" s="155"/>
    </row>
    <row r="91" spans="1:20" s="167" customFormat="1" ht="22.5" customHeight="1">
      <c r="A91" s="153"/>
      <c r="B91" s="308"/>
      <c r="C91" s="147" t="s">
        <v>573</v>
      </c>
      <c r="D91" s="160">
        <v>8912.5641043146989</v>
      </c>
      <c r="E91" s="156">
        <v>8912.5641043146989</v>
      </c>
      <c r="F91" s="156">
        <v>12277.0647101384</v>
      </c>
      <c r="G91" s="156">
        <v>11091.2549536609</v>
      </c>
      <c r="H91" s="156">
        <v>10654.555525998903</v>
      </c>
      <c r="I91" s="156">
        <v>10768.311073446601</v>
      </c>
      <c r="J91" s="155"/>
      <c r="K91" s="155"/>
    </row>
    <row r="92" spans="1:20" s="167" customFormat="1" ht="22.5" hidden="1" customHeight="1">
      <c r="A92" s="153"/>
      <c r="B92" s="308"/>
      <c r="C92" s="147" t="s">
        <v>574</v>
      </c>
      <c r="D92" s="160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5"/>
      <c r="K92" s="155"/>
    </row>
    <row r="93" spans="1:20" s="167" customFormat="1" ht="22.5" hidden="1" customHeight="1">
      <c r="A93" s="153"/>
      <c r="B93" s="308"/>
      <c r="C93" s="147" t="s">
        <v>575</v>
      </c>
      <c r="D93" s="160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5"/>
      <c r="K93" s="155"/>
    </row>
    <row r="94" spans="1:20" s="167" customFormat="1" ht="19.5" customHeight="1">
      <c r="A94" s="153"/>
      <c r="B94" s="308"/>
      <c r="C94" s="147" t="s">
        <v>576</v>
      </c>
      <c r="D94" s="160">
        <v>1129.9624544839101</v>
      </c>
      <c r="E94" s="156">
        <v>1129.9624544839101</v>
      </c>
      <c r="F94" s="156">
        <v>908.04658900000004</v>
      </c>
      <c r="G94" s="156">
        <v>890.71130374154473</v>
      </c>
      <c r="H94" s="156">
        <v>557.25814168605598</v>
      </c>
      <c r="I94" s="156">
        <v>749.07807834148196</v>
      </c>
      <c r="J94" s="155"/>
      <c r="K94" s="155"/>
    </row>
    <row r="95" spans="1:20" s="167" customFormat="1" ht="19.5" customHeight="1">
      <c r="A95" s="153"/>
      <c r="B95" s="308"/>
      <c r="C95" s="147" t="s">
        <v>577</v>
      </c>
      <c r="D95" s="160"/>
      <c r="E95" s="156">
        <v>0</v>
      </c>
      <c r="F95" s="156">
        <v>0</v>
      </c>
      <c r="G95" s="156">
        <v>0</v>
      </c>
      <c r="H95" s="156">
        <v>3770.8710905234302</v>
      </c>
      <c r="I95" s="156">
        <v>3929.7900709199998</v>
      </c>
      <c r="J95" s="155"/>
      <c r="K95" s="155"/>
    </row>
    <row r="96" spans="1:20" s="167" customFormat="1" ht="4.5" customHeight="1">
      <c r="A96" s="153"/>
      <c r="B96" s="308"/>
      <c r="C96" s="147"/>
      <c r="D96" s="155"/>
      <c r="E96" s="155"/>
      <c r="F96" s="155"/>
      <c r="G96" s="155"/>
      <c r="H96" s="155"/>
      <c r="I96" s="155"/>
      <c r="J96" s="155"/>
      <c r="K96" s="155"/>
    </row>
    <row r="97" spans="1:12" s="167" customFormat="1" ht="19.5" customHeight="1">
      <c r="A97" s="153" t="s">
        <v>578</v>
      </c>
      <c r="B97" s="308"/>
      <c r="C97" s="147"/>
      <c r="D97" s="155">
        <v>-63541.284502770279</v>
      </c>
      <c r="E97" s="155">
        <v>-228124.79369677047</v>
      </c>
      <c r="F97" s="155">
        <v>-107562.03591297517</v>
      </c>
      <c r="G97" s="155">
        <v>-136157.89268555545</v>
      </c>
      <c r="H97" s="155">
        <v>-145356.27441206516</v>
      </c>
      <c r="I97" s="155">
        <v>-141443.30055141455</v>
      </c>
      <c r="J97" s="155"/>
      <c r="K97" s="155"/>
    </row>
    <row r="98" spans="1:12" ht="19.5">
      <c r="A98" s="153" t="s">
        <v>579</v>
      </c>
      <c r="B98" s="147"/>
      <c r="C98" s="309"/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155">
        <v>0</v>
      </c>
      <c r="J98" s="156" t="e">
        <f>#REF!</f>
        <v>#REF!</v>
      </c>
      <c r="K98" s="156" t="e">
        <f>#REF!</f>
        <v>#REF!</v>
      </c>
    </row>
    <row r="99" spans="1:12" ht="19.5">
      <c r="A99" s="145" t="s">
        <v>580</v>
      </c>
      <c r="B99" s="153"/>
      <c r="C99" s="153"/>
      <c r="D99" s="155">
        <v>-63541.284502770279</v>
      </c>
      <c r="E99" s="155">
        <v>-228124.79369677047</v>
      </c>
      <c r="F99" s="155">
        <v>-107562.03591297517</v>
      </c>
      <c r="G99" s="155">
        <v>-136157.89268555545</v>
      </c>
      <c r="H99" s="155">
        <v>-145356.27441206516</v>
      </c>
      <c r="I99" s="155">
        <v>-141443.30055141455</v>
      </c>
      <c r="J99" s="155" t="e">
        <f>#REF!</f>
        <v>#REF!</v>
      </c>
      <c r="K99" s="155" t="e">
        <f>#REF!</f>
        <v>#REF!</v>
      </c>
    </row>
    <row r="100" spans="1:12" ht="3.75" customHeight="1">
      <c r="A100" s="168"/>
      <c r="B100" s="169"/>
      <c r="C100" s="169"/>
      <c r="D100" s="170"/>
      <c r="E100" s="170"/>
      <c r="F100" s="170"/>
      <c r="G100" s="170"/>
      <c r="H100" s="170"/>
      <c r="I100" s="170"/>
      <c r="J100" s="170"/>
      <c r="K100" s="170"/>
      <c r="L100" s="121">
        <v>0</v>
      </c>
    </row>
    <row r="101" spans="1:12" ht="15" hidden="1" customHeight="1">
      <c r="A101" s="171" t="s">
        <v>512</v>
      </c>
      <c r="B101" s="172"/>
      <c r="C101" s="172"/>
      <c r="D101" s="173"/>
      <c r="E101" s="173"/>
      <c r="F101" s="174"/>
      <c r="G101" s="174"/>
      <c r="H101" s="174"/>
      <c r="I101" s="174"/>
      <c r="J101" s="174"/>
      <c r="K101" s="174"/>
      <c r="L101" s="121">
        <v>0</v>
      </c>
    </row>
    <row r="102" spans="1:12" ht="15" hidden="1" customHeight="1">
      <c r="A102" s="146"/>
      <c r="B102" s="147" t="s">
        <v>513</v>
      </c>
      <c r="C102" s="147"/>
      <c r="D102" s="139"/>
      <c r="E102" s="139"/>
      <c r="F102" s="157"/>
      <c r="G102" s="157"/>
      <c r="H102" s="157"/>
      <c r="I102" s="157"/>
      <c r="J102" s="157"/>
      <c r="K102" s="157"/>
      <c r="L102" s="121">
        <v>0</v>
      </c>
    </row>
    <row r="103" spans="1:12" ht="15" hidden="1" customHeight="1">
      <c r="A103" s="146"/>
      <c r="B103" s="147" t="s">
        <v>514</v>
      </c>
      <c r="C103" s="147"/>
      <c r="D103" s="139"/>
      <c r="E103" s="139"/>
      <c r="F103" s="157"/>
      <c r="G103" s="157"/>
      <c r="H103" s="157"/>
      <c r="I103" s="157"/>
      <c r="J103" s="157"/>
      <c r="K103" s="157"/>
      <c r="L103" s="121">
        <v>0</v>
      </c>
    </row>
    <row r="104" spans="1:12" ht="15" hidden="1" customHeight="1">
      <c r="A104" s="146"/>
      <c r="B104" s="147" t="s">
        <v>515</v>
      </c>
      <c r="C104" s="147"/>
      <c r="D104" s="139"/>
      <c r="E104" s="139"/>
      <c r="F104" s="157"/>
      <c r="G104" s="157"/>
      <c r="H104" s="157"/>
      <c r="I104" s="157"/>
      <c r="J104" s="157"/>
      <c r="K104" s="157"/>
      <c r="L104" s="121">
        <v>34141.24303013098</v>
      </c>
    </row>
    <row r="105" spans="1:12" ht="15" hidden="1" customHeight="1">
      <c r="A105" s="146"/>
      <c r="B105" s="147"/>
      <c r="C105" s="175" t="s">
        <v>516</v>
      </c>
      <c r="D105" s="139"/>
      <c r="E105" s="139"/>
      <c r="F105" s="148"/>
      <c r="G105" s="148"/>
      <c r="H105" s="148"/>
      <c r="I105" s="148"/>
      <c r="J105" s="148"/>
      <c r="K105" s="148"/>
    </row>
    <row r="106" spans="1:12" ht="15" hidden="1" customHeight="1">
      <c r="A106" s="146"/>
      <c r="B106" s="147"/>
      <c r="C106" s="147" t="s">
        <v>517</v>
      </c>
      <c r="D106" s="139"/>
      <c r="E106" s="139"/>
      <c r="F106" s="148"/>
      <c r="G106" s="148"/>
      <c r="H106" s="148"/>
      <c r="I106" s="148"/>
      <c r="J106" s="148"/>
      <c r="K106" s="148"/>
    </row>
    <row r="107" spans="1:12" ht="15" hidden="1" customHeight="1">
      <c r="A107" s="146"/>
      <c r="B107" s="147"/>
      <c r="C107" s="147" t="s">
        <v>518</v>
      </c>
      <c r="D107" s="139"/>
      <c r="E107" s="139"/>
      <c r="F107" s="148"/>
      <c r="G107" s="148"/>
      <c r="H107" s="148"/>
      <c r="I107" s="148"/>
      <c r="J107" s="148"/>
      <c r="K107" s="148"/>
      <c r="L107" s="121">
        <v>257582.03990546311</v>
      </c>
    </row>
    <row r="108" spans="1:12" ht="15" hidden="1" customHeight="1">
      <c r="A108" s="146"/>
      <c r="B108" s="147" t="s">
        <v>519</v>
      </c>
      <c r="C108" s="147"/>
      <c r="D108" s="139"/>
      <c r="E108" s="139"/>
      <c r="F108" s="157"/>
      <c r="G108" s="157"/>
      <c r="H108" s="157"/>
      <c r="I108" s="157"/>
      <c r="J108" s="157"/>
      <c r="K108" s="157"/>
    </row>
    <row r="109" spans="1:12" ht="15" hidden="1" customHeight="1">
      <c r="A109" s="146"/>
      <c r="B109" s="147" t="s">
        <v>520</v>
      </c>
      <c r="C109" s="147"/>
      <c r="D109" s="139"/>
      <c r="E109" s="139"/>
      <c r="F109" s="157"/>
      <c r="G109" s="157"/>
      <c r="H109" s="157"/>
      <c r="I109" s="157"/>
      <c r="J109" s="157"/>
      <c r="K109" s="157"/>
    </row>
    <row r="110" spans="1:12" ht="15" hidden="1" customHeight="1">
      <c r="A110" s="146"/>
      <c r="B110" s="147" t="s">
        <v>521</v>
      </c>
      <c r="C110" s="147"/>
      <c r="D110" s="139"/>
      <c r="E110" s="139"/>
      <c r="F110" s="157"/>
      <c r="G110" s="157"/>
      <c r="H110" s="157"/>
      <c r="I110" s="157"/>
      <c r="J110" s="157"/>
      <c r="K110" s="157"/>
      <c r="L110" s="121">
        <v>0</v>
      </c>
    </row>
    <row r="111" spans="1:12" ht="15" hidden="1" customHeight="1">
      <c r="A111" s="146"/>
      <c r="B111" s="147" t="s">
        <v>522</v>
      </c>
      <c r="C111" s="147"/>
      <c r="D111" s="139"/>
      <c r="E111" s="139"/>
      <c r="F111" s="157"/>
      <c r="G111" s="157"/>
      <c r="H111" s="157"/>
      <c r="I111" s="157"/>
      <c r="J111" s="157"/>
      <c r="K111" s="157"/>
      <c r="L111" s="121">
        <v>0</v>
      </c>
    </row>
    <row r="112" spans="1:12" ht="15" hidden="1" customHeight="1">
      <c r="A112" s="146"/>
      <c r="B112" s="147" t="s">
        <v>523</v>
      </c>
      <c r="C112" s="147"/>
      <c r="D112" s="139"/>
      <c r="E112" s="139"/>
      <c r="F112" s="157"/>
      <c r="G112" s="157"/>
      <c r="H112" s="157"/>
      <c r="I112" s="157"/>
      <c r="J112" s="157"/>
      <c r="K112" s="157"/>
      <c r="L112" s="121">
        <v>0</v>
      </c>
    </row>
    <row r="113" spans="1:12" ht="15" hidden="1" customHeight="1">
      <c r="A113" s="168"/>
      <c r="B113" s="169"/>
      <c r="C113" s="169"/>
      <c r="D113" s="170"/>
      <c r="E113" s="170"/>
      <c r="F113" s="176"/>
      <c r="G113" s="176"/>
      <c r="H113" s="176"/>
      <c r="I113" s="176"/>
      <c r="J113" s="176"/>
      <c r="K113" s="276"/>
    </row>
    <row r="114" spans="1:12" ht="15" hidden="1" customHeight="1">
      <c r="A114" s="177" t="s">
        <v>524</v>
      </c>
      <c r="B114" s="178"/>
      <c r="C114" s="178"/>
      <c r="D114" s="134"/>
      <c r="E114" s="134"/>
      <c r="F114" s="130"/>
      <c r="G114" s="130"/>
      <c r="H114" s="130"/>
      <c r="I114" s="130"/>
      <c r="J114" s="130"/>
      <c r="K114" s="130"/>
    </row>
    <row r="115" spans="1:12" ht="15" hidden="1" customHeight="1">
      <c r="A115" s="177" t="s">
        <v>525</v>
      </c>
      <c r="B115" s="178"/>
      <c r="C115" s="178"/>
      <c r="D115" s="134"/>
      <c r="E115" s="134"/>
      <c r="F115" s="130"/>
      <c r="G115" s="130"/>
      <c r="H115" s="130"/>
      <c r="I115" s="130"/>
      <c r="J115" s="130"/>
      <c r="K115" s="130"/>
    </row>
    <row r="116" spans="1:12" ht="15" hidden="1" customHeight="1">
      <c r="A116" s="179" t="s">
        <v>526</v>
      </c>
      <c r="B116" s="180"/>
      <c r="C116" s="180"/>
      <c r="D116" s="134"/>
      <c r="E116" s="134"/>
      <c r="F116" s="181"/>
      <c r="G116" s="181"/>
      <c r="H116" s="181"/>
      <c r="I116" s="181"/>
      <c r="J116" s="181"/>
      <c r="K116" s="130"/>
    </row>
    <row r="117" spans="1:12" ht="15" hidden="1" customHeight="1">
      <c r="A117" s="182" t="s">
        <v>527</v>
      </c>
      <c r="B117" s="169"/>
      <c r="C117" s="169"/>
      <c r="D117" s="170"/>
      <c r="E117" s="170"/>
      <c r="F117" s="176"/>
      <c r="G117" s="176"/>
      <c r="H117" s="176"/>
      <c r="I117" s="176"/>
      <c r="J117" s="176"/>
      <c r="K117" s="276"/>
    </row>
    <row r="118" spans="1:12" ht="9" customHeight="1">
      <c r="A118" s="145"/>
      <c r="B118" s="153"/>
      <c r="C118" s="153"/>
    </row>
    <row r="119" spans="1:12" ht="33" hidden="1" customHeight="1">
      <c r="A119" s="183" t="s">
        <v>528</v>
      </c>
      <c r="B119" s="184"/>
      <c r="C119" s="184"/>
      <c r="D119" s="185"/>
      <c r="E119" s="185"/>
      <c r="F119" s="185" t="e">
        <v>#REF!</v>
      </c>
      <c r="G119" s="185" t="e">
        <v>#REF!</v>
      </c>
      <c r="H119" s="185" t="e">
        <v>#REF!</v>
      </c>
      <c r="I119" s="185" t="e">
        <v>#REF!</v>
      </c>
      <c r="J119" s="185" t="e">
        <f>#REF!</f>
        <v>#REF!</v>
      </c>
      <c r="K119" s="185" t="e">
        <f>#REF!</f>
        <v>#REF!</v>
      </c>
      <c r="L119" s="121">
        <v>-170473.71501148632</v>
      </c>
    </row>
    <row r="120" spans="1:12" ht="15" hidden="1" customHeight="1">
      <c r="A120" s="183" t="s">
        <v>529</v>
      </c>
      <c r="B120" s="184"/>
      <c r="C120" s="184"/>
      <c r="D120" s="186"/>
      <c r="E120" s="186"/>
      <c r="F120" s="185" t="e">
        <v>#REF!</v>
      </c>
      <c r="G120" s="185" t="e">
        <v>#REF!</v>
      </c>
      <c r="H120" s="185" t="e">
        <v>#REF!</v>
      </c>
      <c r="I120" s="185" t="e">
        <v>#REF!</v>
      </c>
      <c r="J120" s="185" t="e">
        <f>#REF!</f>
        <v>#REF!</v>
      </c>
      <c r="K120" s="185" t="e">
        <f>#REF!</f>
        <v>#REF!</v>
      </c>
      <c r="L120" s="121">
        <v>49458.700346750004</v>
      </c>
    </row>
    <row r="121" spans="1:12" ht="26.25" hidden="1" customHeight="1">
      <c r="L121" s="121">
        <v>-219932.41535823632</v>
      </c>
    </row>
    <row r="122" spans="1:12" s="244" customFormat="1" ht="21">
      <c r="B122" s="245" t="s">
        <v>530</v>
      </c>
      <c r="C122" s="244" t="s">
        <v>531</v>
      </c>
    </row>
    <row r="123" spans="1:12" s="244" customFormat="1" ht="21">
      <c r="B123" s="245" t="s">
        <v>532</v>
      </c>
      <c r="C123" s="244" t="s">
        <v>533</v>
      </c>
    </row>
    <row r="124" spans="1:12" s="244" customFormat="1" ht="21">
      <c r="B124" s="245" t="s">
        <v>534</v>
      </c>
      <c r="C124" s="244" t="s">
        <v>535</v>
      </c>
    </row>
    <row r="125" spans="1:12" ht="28.5" customHeight="1">
      <c r="A125" s="263" t="s">
        <v>581</v>
      </c>
      <c r="B125" s="262"/>
      <c r="C125" s="244"/>
    </row>
    <row r="126" spans="1:12" ht="15" customHeight="1">
      <c r="A126" s="38" t="s">
        <v>537</v>
      </c>
      <c r="F126" s="122"/>
      <c r="G126" s="122"/>
      <c r="H126" s="122"/>
      <c r="I126" s="122"/>
      <c r="J126" s="122"/>
      <c r="K126" s="122"/>
    </row>
    <row r="127" spans="1:12" ht="15" customHeight="1">
      <c r="A127" s="38" t="s">
        <v>42</v>
      </c>
    </row>
    <row r="128" spans="1:12" ht="15" customHeight="1">
      <c r="B128" s="252"/>
      <c r="F128" s="201"/>
      <c r="G128" s="201"/>
      <c r="H128" s="201"/>
      <c r="I128" s="201"/>
      <c r="J128" s="201"/>
      <c r="K128" s="201"/>
    </row>
    <row r="129" spans="2:2" ht="15" customHeight="1">
      <c r="B129" s="242"/>
    </row>
    <row r="130" spans="2:2" ht="15" customHeight="1">
      <c r="B130" s="242"/>
    </row>
  </sheetData>
  <mergeCells count="1">
    <mergeCell ref="A3:C3"/>
  </mergeCells>
  <printOptions horizontalCentered="1"/>
  <pageMargins left="3.937007874015748E-2" right="3.937007874015748E-2" top="0.15748031496062992" bottom="0.11811023622047245" header="7.874015748031496E-2" footer="0"/>
  <pageSetup paperSize="8" scale="41" orientation="portrait" copies="4" r:id="rId1"/>
  <headerFooter alignWithMargins="0">
    <oddHeader>&amp;LSECRETARIA DE ORÇAMENTO FEDERAL - SOF
SECRETARIA ADJUNTA PARA ASSUNTOS FISCAIS - SEAFI
COORDENAÇÃO-GERAL DE AVALIAÇÃO MACROECONÔMICA - CGMAC
COORDENAÇÃO DE AVALIAÇÃO MACROFISCAL - COFIS&amp;R&amp;D
&amp;T</oddHeader>
    <oddFooter>&amp;R&amp;F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workbookViewId="0">
      <selection activeCell="A3" sqref="A3"/>
    </sheetView>
  </sheetViews>
  <sheetFormatPr defaultColWidth="7.28515625" defaultRowHeight="15.75"/>
  <cols>
    <col min="1" max="1" width="40.140625" style="2" bestFit="1" customWidth="1"/>
    <col min="2" max="2" width="19.42578125" style="2" customWidth="1"/>
    <col min="3" max="3" width="16.85546875" style="2" customWidth="1"/>
    <col min="4" max="4" width="17.42578125" style="2" customWidth="1"/>
    <col min="5" max="5" width="14.5703125" style="2" customWidth="1"/>
    <col min="6" max="16384" width="7.28515625" style="2"/>
  </cols>
  <sheetData>
    <row r="1" spans="1:6">
      <c r="A1" s="335" t="s">
        <v>28</v>
      </c>
    </row>
    <row r="2" spans="1:6" ht="10.5" customHeight="1" thickBot="1">
      <c r="A2" s="58"/>
      <c r="B2" s="58"/>
      <c r="C2" s="58"/>
      <c r="D2" s="58"/>
    </row>
    <row r="3" spans="1:6" ht="48.75" thickTop="1" thickBot="1">
      <c r="A3" s="44" t="s">
        <v>29</v>
      </c>
      <c r="B3" s="45" t="s">
        <v>3</v>
      </c>
      <c r="C3" s="45" t="s">
        <v>4</v>
      </c>
      <c r="D3" s="45" t="s">
        <v>5</v>
      </c>
      <c r="E3" s="232" t="s">
        <v>30</v>
      </c>
    </row>
    <row r="4" spans="1:6" ht="22.5" customHeight="1" thickTop="1">
      <c r="A4" s="3" t="s">
        <v>31</v>
      </c>
      <c r="B4" s="198">
        <v>2.5004283341125002</v>
      </c>
      <c r="C4" s="198">
        <v>2.53932021523815</v>
      </c>
      <c r="D4" s="198">
        <v>3.1601980559101199</v>
      </c>
      <c r="E4" s="198">
        <v>0.62087784067196994</v>
      </c>
      <c r="F4" s="320"/>
    </row>
    <row r="5" spans="1:6" ht="22.5" customHeight="1">
      <c r="A5" s="3" t="s">
        <v>32</v>
      </c>
      <c r="B5" s="198">
        <v>10628.700764069001</v>
      </c>
      <c r="C5" s="198">
        <v>10715.235745509999</v>
      </c>
      <c r="D5" s="198">
        <v>10725.011897836401</v>
      </c>
      <c r="E5" s="198">
        <v>9.7761523264016432</v>
      </c>
      <c r="F5" s="320"/>
    </row>
    <row r="6" spans="1:6" ht="22.5" customHeight="1">
      <c r="A6" s="4" t="s">
        <v>33</v>
      </c>
      <c r="B6" s="198">
        <v>4.5013123815629701</v>
      </c>
      <c r="C6" s="198">
        <v>4.84934043454113</v>
      </c>
      <c r="D6" s="198">
        <v>4.8503838082504904</v>
      </c>
      <c r="E6" s="198">
        <v>1.0433737093604734E-3</v>
      </c>
      <c r="F6" s="320"/>
    </row>
    <row r="7" spans="1:6" ht="22.5" customHeight="1">
      <c r="A7" s="4" t="s">
        <v>34</v>
      </c>
      <c r="B7" s="198">
        <v>4.8618801999950101</v>
      </c>
      <c r="C7" s="198">
        <v>4.4836446924014597</v>
      </c>
      <c r="D7" s="198">
        <v>4.3594434540318101</v>
      </c>
      <c r="E7" s="198">
        <v>-0.12420123836964958</v>
      </c>
      <c r="F7" s="320"/>
    </row>
    <row r="8" spans="1:6" ht="22.5" customHeight="1">
      <c r="A8" s="4" t="s">
        <v>35</v>
      </c>
      <c r="B8" s="198">
        <v>4.5501939428127098</v>
      </c>
      <c r="C8" s="198">
        <v>-2.20512394494888</v>
      </c>
      <c r="D8" s="198">
        <v>-3.00105482982107</v>
      </c>
      <c r="E8" s="198">
        <v>-0.79593088487218999</v>
      </c>
      <c r="F8" s="320"/>
    </row>
    <row r="9" spans="1:6" ht="19.5" customHeight="1">
      <c r="A9" s="4" t="s">
        <v>36</v>
      </c>
      <c r="B9" s="198">
        <v>12.4933467078421</v>
      </c>
      <c r="C9" s="198">
        <v>13.115611030300499</v>
      </c>
      <c r="D9" s="198">
        <v>13.105428407494401</v>
      </c>
      <c r="E9" s="198">
        <v>-1.0182622806098607E-2</v>
      </c>
      <c r="F9" s="320"/>
    </row>
    <row r="10" spans="1:6" ht="22.5" customHeight="1">
      <c r="A10" s="4" t="s">
        <v>37</v>
      </c>
      <c r="B10" s="198">
        <v>5.1199750000000002</v>
      </c>
      <c r="C10" s="198">
        <v>5.0051125000000001</v>
      </c>
      <c r="D10" s="198">
        <v>4.9928208333333304</v>
      </c>
      <c r="E10" s="198">
        <v>-1.2291666666669698E-2</v>
      </c>
      <c r="F10" s="320"/>
    </row>
    <row r="11" spans="1:6" ht="22.5" customHeight="1">
      <c r="A11" s="4" t="s">
        <v>38</v>
      </c>
      <c r="B11" s="198">
        <v>93.934416666666706</v>
      </c>
      <c r="C11" s="198">
        <v>78.168000000000006</v>
      </c>
      <c r="D11" s="198">
        <v>83.790999999999997</v>
      </c>
      <c r="E11" s="198">
        <v>5.6229999999999905</v>
      </c>
      <c r="F11" s="320"/>
    </row>
    <row r="12" spans="1:6" ht="22.5" customHeight="1">
      <c r="A12" s="4" t="s">
        <v>39</v>
      </c>
      <c r="B12" s="198">
        <v>1302</v>
      </c>
      <c r="C12" s="198">
        <v>1320</v>
      </c>
      <c r="D12" s="198">
        <v>1320</v>
      </c>
      <c r="E12" s="198">
        <v>0</v>
      </c>
      <c r="F12" s="320"/>
    </row>
    <row r="13" spans="1:6" ht="22.5" customHeight="1">
      <c r="A13" s="4" t="s">
        <v>40</v>
      </c>
      <c r="B13" s="198">
        <v>10.2963326292923</v>
      </c>
      <c r="C13" s="198">
        <v>9.4101106662239502</v>
      </c>
      <c r="D13" s="198">
        <v>10.5558198948527</v>
      </c>
      <c r="E13" s="198">
        <v>1.1457092286287498</v>
      </c>
      <c r="F13" s="320"/>
    </row>
    <row r="14" spans="1:6" ht="3.75" customHeight="1">
      <c r="A14" s="5"/>
      <c r="B14" s="5"/>
      <c r="C14" s="310"/>
      <c r="D14" s="5"/>
      <c r="E14" s="5"/>
    </row>
    <row r="15" spans="1:6" s="6" customFormat="1" ht="15.75" customHeight="1">
      <c r="A15" s="241" t="s">
        <v>41</v>
      </c>
    </row>
    <row r="16" spans="1:6" s="6" customFormat="1" ht="15" customHeight="1">
      <c r="A16" s="241" t="s">
        <v>42</v>
      </c>
    </row>
    <row r="17" spans="1:1" s="6" customFormat="1" ht="15" customHeight="1">
      <c r="A17" s="246"/>
    </row>
    <row r="18" spans="1:1" s="6" customFormat="1" ht="15" customHeight="1">
      <c r="A18" s="241"/>
    </row>
    <row r="19" spans="1:1">
      <c r="A19" s="241"/>
    </row>
  </sheetData>
  <phoneticPr fontId="0" type="noConversion"/>
  <printOptions horizontalCentered="1" verticalCentered="1"/>
  <pageMargins left="0" right="0" top="0.78740157480314965" bottom="0.78740157480314965" header="0.51181102362204722" footer="0.51181102362204722"/>
  <pageSetup paperSize="9" scale="65" orientation="landscape" horizontalDpi="300" verticalDpi="300" r:id="rId1"/>
  <headerFooter alignWithMargins="0">
    <oddHeader>&amp;L&amp;8Ministério do Planejamento, Orçamento e gestão.
Secretaria de Orçamento Federal.
Assessoria Técnica.&amp;R&amp;8&amp;D
&amp;T</oddHeader>
    <oddFooter>&amp;R&amp;8&amp;F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8"/>
  <sheetViews>
    <sheetView showGridLines="0" zoomScale="91" zoomScaleNormal="91" workbookViewId="0"/>
  </sheetViews>
  <sheetFormatPr defaultColWidth="9.140625" defaultRowHeight="18.75" customHeight="1"/>
  <cols>
    <col min="1" max="1" width="60" style="13" customWidth="1"/>
    <col min="2" max="4" width="19.42578125" style="13" customWidth="1"/>
    <col min="5" max="6" width="19.42578125" style="13" hidden="1" customWidth="1"/>
    <col min="7" max="7" width="19.42578125" style="13" customWidth="1"/>
    <col min="8" max="8" width="10.7109375" style="13" customWidth="1"/>
    <col min="9" max="9" width="38.5703125" style="13" customWidth="1"/>
    <col min="10" max="10" width="9.140625" style="13"/>
    <col min="11" max="11" width="29.140625" style="13" customWidth="1"/>
    <col min="12" max="12" width="9.140625" style="13"/>
    <col min="13" max="13" width="9.140625" style="13" customWidth="1"/>
    <col min="14" max="16384" width="9.140625" style="13"/>
  </cols>
  <sheetData>
    <row r="1" spans="1:24" ht="18.75" customHeight="1">
      <c r="A1" s="335" t="s">
        <v>43</v>
      </c>
    </row>
    <row r="2" spans="1:24" ht="18.75" customHeight="1" thickBot="1">
      <c r="A2" s="10"/>
      <c r="B2" s="11"/>
      <c r="C2" s="11"/>
      <c r="D2" s="11"/>
      <c r="E2" s="11"/>
      <c r="F2" s="11"/>
      <c r="G2" s="12" t="s">
        <v>1</v>
      </c>
    </row>
    <row r="3" spans="1:24" s="8" customFormat="1" ht="74.25" customHeight="1" thickTop="1" thickBot="1">
      <c r="A3" s="208" t="s">
        <v>2</v>
      </c>
      <c r="B3" s="209" t="s">
        <v>3</v>
      </c>
      <c r="C3" s="45" t="s">
        <v>4</v>
      </c>
      <c r="D3" s="45" t="s">
        <v>5</v>
      </c>
      <c r="E3" s="45" t="s">
        <v>44</v>
      </c>
      <c r="F3" s="45" t="s">
        <v>45</v>
      </c>
      <c r="G3" s="46" t="s">
        <v>6</v>
      </c>
      <c r="I3" s="13"/>
      <c r="J3" s="13"/>
      <c r="K3" s="13"/>
      <c r="L3" s="13"/>
      <c r="M3" s="13"/>
    </row>
    <row r="4" spans="1:24" ht="18.75" customHeight="1" thickTop="1">
      <c r="A4" s="211"/>
      <c r="B4" s="15"/>
      <c r="C4" s="15"/>
      <c r="D4" s="15"/>
      <c r="E4" s="15"/>
      <c r="F4" s="15"/>
      <c r="G4" s="15"/>
    </row>
    <row r="5" spans="1:24" ht="15.75">
      <c r="A5" s="47" t="s">
        <v>46</v>
      </c>
      <c r="B5" s="48">
        <v>2258607.2884849003</v>
      </c>
      <c r="C5" s="48">
        <v>2366344.0136702023</v>
      </c>
      <c r="D5" s="48">
        <v>2372902.14959809</v>
      </c>
      <c r="E5" s="48">
        <v>2319172.0688357498</v>
      </c>
      <c r="F5" s="48">
        <v>2325435.8509638621</v>
      </c>
      <c r="G5" s="48">
        <v>6558.1359278876334</v>
      </c>
      <c r="H5" s="330"/>
      <c r="N5" s="18"/>
    </row>
    <row r="6" spans="1:24" ht="18.75" customHeight="1">
      <c r="A6" s="16"/>
      <c r="B6" s="17"/>
      <c r="C6" s="17"/>
      <c r="D6" s="17"/>
      <c r="E6" s="17"/>
      <c r="F6" s="17"/>
      <c r="G6" s="17"/>
    </row>
    <row r="7" spans="1:24" s="120" customFormat="1" ht="21.75" customHeight="1">
      <c r="A7" s="116" t="s">
        <v>47</v>
      </c>
      <c r="B7" s="117">
        <v>1378415.644597491</v>
      </c>
      <c r="C7" s="117">
        <v>1474427.7063959455</v>
      </c>
      <c r="D7" s="117">
        <v>1469666.7183069158</v>
      </c>
      <c r="E7" s="117">
        <v>1390114.6503189164</v>
      </c>
      <c r="F7" s="117">
        <v>1395499.3593496662</v>
      </c>
      <c r="G7" s="117">
        <v>-4760.9880890296772</v>
      </c>
      <c r="H7" s="119"/>
      <c r="N7" s="118"/>
    </row>
    <row r="8" spans="1:24" ht="18.75" customHeight="1">
      <c r="A8" s="21" t="s">
        <v>48</v>
      </c>
      <c r="B8" s="9">
        <v>63077.775989366331</v>
      </c>
      <c r="C8" s="9">
        <v>60462.638548501192</v>
      </c>
      <c r="D8" s="9">
        <v>58784.046087537536</v>
      </c>
      <c r="E8" s="9">
        <v>59587.389856467787</v>
      </c>
      <c r="F8" s="9">
        <v>59218.280150106257</v>
      </c>
      <c r="G8" s="9">
        <v>-1678.5924609636568</v>
      </c>
      <c r="H8" s="23"/>
      <c r="N8" s="18"/>
    </row>
    <row r="9" spans="1:24" ht="18.75" customHeight="1">
      <c r="A9" s="21" t="s">
        <v>49</v>
      </c>
      <c r="B9" s="9">
        <v>61007.674834868893</v>
      </c>
      <c r="C9" s="9">
        <v>58677.642825347284</v>
      </c>
      <c r="D9" s="9">
        <v>58208.725055136652</v>
      </c>
      <c r="E9" s="9">
        <v>61293.232942863513</v>
      </c>
      <c r="F9" s="9">
        <v>59990.162752531331</v>
      </c>
      <c r="G9" s="9">
        <v>-468.91777021063172</v>
      </c>
      <c r="H9" s="23"/>
      <c r="N9" s="18"/>
    </row>
    <row r="10" spans="1:24" ht="18.75" customHeight="1">
      <c r="A10" s="21" t="s">
        <v>50</v>
      </c>
      <c r="B10" s="9">
        <v>674573.2691055584</v>
      </c>
      <c r="C10" s="9">
        <v>701650.90795746061</v>
      </c>
      <c r="D10" s="9">
        <v>697865.51521468547</v>
      </c>
      <c r="E10" s="9">
        <v>667095.96603005996</v>
      </c>
      <c r="F10" s="9">
        <v>671148.75355143449</v>
      </c>
      <c r="G10" s="9">
        <v>-3785.3927427751478</v>
      </c>
      <c r="H10" s="23"/>
      <c r="N10" s="18"/>
    </row>
    <row r="11" spans="1:24" ht="18.75" customHeight="1">
      <c r="A11" s="21" t="s">
        <v>51</v>
      </c>
      <c r="B11" s="9">
        <v>66933.505746778697</v>
      </c>
      <c r="C11" s="9">
        <v>61403.205653281475</v>
      </c>
      <c r="D11" s="9">
        <v>61329.468852145648</v>
      </c>
      <c r="E11" s="9">
        <v>60000.930548379765</v>
      </c>
      <c r="F11" s="9">
        <v>59729.065968200666</v>
      </c>
      <c r="G11" s="9">
        <v>-73.736801135826681</v>
      </c>
      <c r="H11" s="23"/>
      <c r="N11" s="18"/>
      <c r="X11" s="18"/>
    </row>
    <row r="12" spans="1:24" ht="18.75" customHeight="1">
      <c r="A12" s="21" t="s">
        <v>52</v>
      </c>
      <c r="B12" s="9">
        <v>256190.47764650101</v>
      </c>
      <c r="C12" s="9">
        <v>300951.05463255569</v>
      </c>
      <c r="D12" s="9">
        <v>300565.98282333487</v>
      </c>
      <c r="E12" s="9">
        <v>273948.64218633919</v>
      </c>
      <c r="F12" s="9">
        <v>275240.58292431058</v>
      </c>
      <c r="G12" s="9">
        <v>-385.07180922082625</v>
      </c>
      <c r="H12" s="23"/>
      <c r="N12" s="18"/>
    </row>
    <row r="13" spans="1:24" ht="18.75" customHeight="1">
      <c r="A13" s="21" t="s">
        <v>53</v>
      </c>
      <c r="B13" s="9">
        <v>79919.287781525316</v>
      </c>
      <c r="C13" s="9">
        <v>84493.327557247801</v>
      </c>
      <c r="D13" s="9">
        <v>84505.117841905783</v>
      </c>
      <c r="E13" s="9">
        <v>79941.229420516029</v>
      </c>
      <c r="F13" s="9">
        <v>80007.275607921285</v>
      </c>
      <c r="G13" s="9">
        <v>11.790284657981829</v>
      </c>
      <c r="H13" s="23"/>
      <c r="N13" s="18"/>
    </row>
    <row r="14" spans="1:24" ht="15.75">
      <c r="A14" s="21" t="s">
        <v>54</v>
      </c>
      <c r="B14" s="9">
        <v>146600.69374191936</v>
      </c>
      <c r="C14" s="9">
        <v>153981.88440969345</v>
      </c>
      <c r="D14" s="9">
        <v>153161.90316947942</v>
      </c>
      <c r="E14" s="9">
        <v>158322.65082494175</v>
      </c>
      <c r="F14" s="9">
        <v>160883.51700433934</v>
      </c>
      <c r="G14" s="9">
        <v>-819.98124021402327</v>
      </c>
      <c r="H14" s="23"/>
      <c r="N14" s="18"/>
    </row>
    <row r="15" spans="1:24" ht="15.75" hidden="1">
      <c r="A15" s="21" t="s">
        <v>55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23"/>
      <c r="N15" s="18"/>
    </row>
    <row r="16" spans="1:24" ht="18.75" customHeight="1">
      <c r="A16" s="21" t="s">
        <v>56</v>
      </c>
      <c r="B16" s="9">
        <v>571.27963190709193</v>
      </c>
      <c r="C16" s="9">
        <v>1267.6522831087682</v>
      </c>
      <c r="D16" s="9">
        <v>1276.2220342467454</v>
      </c>
      <c r="E16" s="9">
        <v>1751.5425175969851</v>
      </c>
      <c r="F16" s="9">
        <v>1706.9575420650538</v>
      </c>
      <c r="G16" s="9">
        <v>8.569751137977164</v>
      </c>
      <c r="H16" s="23"/>
      <c r="N16" s="18"/>
    </row>
    <row r="17" spans="1:14" ht="18.75" customHeight="1">
      <c r="A17" s="24" t="s">
        <v>57</v>
      </c>
      <c r="B17" s="9">
        <v>29541.680119065695</v>
      </c>
      <c r="C17" s="9">
        <v>51539.392528749122</v>
      </c>
      <c r="D17" s="9">
        <v>53969.737228443832</v>
      </c>
      <c r="E17" s="9">
        <v>28173.065991751497</v>
      </c>
      <c r="F17" s="9">
        <v>27574.763848757175</v>
      </c>
      <c r="G17" s="9">
        <v>2430.3446996947096</v>
      </c>
      <c r="H17" s="23"/>
      <c r="N17" s="18"/>
    </row>
    <row r="18" spans="1:14" ht="18.75" customHeight="1">
      <c r="A18" s="25" t="s">
        <v>9</v>
      </c>
      <c r="B18" s="17">
        <v>595072.8380574343</v>
      </c>
      <c r="C18" s="17">
        <v>584110.91511238203</v>
      </c>
      <c r="D18" s="17">
        <v>589467.60103690706</v>
      </c>
      <c r="E18" s="17">
        <v>541892.13425687433</v>
      </c>
      <c r="F18" s="17">
        <v>540501.07040977676</v>
      </c>
      <c r="G18" s="17">
        <v>5356.6859245250234</v>
      </c>
      <c r="H18" s="36"/>
      <c r="N18" s="18"/>
    </row>
    <row r="19" spans="1:14" ht="18.75" customHeight="1">
      <c r="A19" s="25" t="s">
        <v>58</v>
      </c>
      <c r="B19" s="17">
        <v>285118.805829975</v>
      </c>
      <c r="C19" s="17">
        <v>307805.39216187462</v>
      </c>
      <c r="D19" s="17">
        <v>313767.83025426685</v>
      </c>
      <c r="E19" s="17">
        <v>387165.28425995918</v>
      </c>
      <c r="F19" s="17">
        <v>389435.42120441928</v>
      </c>
      <c r="G19" s="17">
        <v>5962.438092392229</v>
      </c>
      <c r="H19" s="36"/>
      <c r="N19" s="18"/>
    </row>
    <row r="20" spans="1:14" ht="18.75" customHeight="1">
      <c r="A20" s="233" t="s">
        <v>59</v>
      </c>
      <c r="B20" s="9">
        <v>5693.6075016108898</v>
      </c>
      <c r="C20" s="9">
        <v>9248.7701587302108</v>
      </c>
      <c r="D20" s="9">
        <v>9109.6932805828692</v>
      </c>
      <c r="E20" s="9">
        <v>45310.323651108403</v>
      </c>
      <c r="F20" s="9">
        <v>47328.822395190298</v>
      </c>
      <c r="G20" s="9">
        <v>-139.07687814734163</v>
      </c>
      <c r="H20" s="23"/>
      <c r="N20" s="18"/>
    </row>
    <row r="21" spans="1:14" ht="18.75" customHeight="1">
      <c r="A21" s="233" t="s">
        <v>60</v>
      </c>
      <c r="B21" s="9">
        <v>128.924046</v>
      </c>
      <c r="C21" s="9">
        <v>55.657066999999998</v>
      </c>
      <c r="D21" s="9">
        <v>55.657066999999998</v>
      </c>
      <c r="E21" s="9">
        <v>128.924046</v>
      </c>
      <c r="F21" s="9">
        <v>104.56593703999999</v>
      </c>
      <c r="G21" s="9">
        <v>0</v>
      </c>
      <c r="H21" s="23"/>
      <c r="N21" s="18"/>
    </row>
    <row r="22" spans="1:14" ht="18.75" customHeight="1">
      <c r="A22" s="233" t="s">
        <v>61</v>
      </c>
      <c r="B22" s="9">
        <v>17939.033179999999</v>
      </c>
      <c r="C22" s="9">
        <v>16942.828378999999</v>
      </c>
      <c r="D22" s="9">
        <v>17209.144297999999</v>
      </c>
      <c r="E22" s="9">
        <v>17293.827444000002</v>
      </c>
      <c r="F22" s="9">
        <v>17371.704708000001</v>
      </c>
      <c r="G22" s="9">
        <v>266.31591900000058</v>
      </c>
      <c r="H22" s="23"/>
      <c r="N22" s="18"/>
    </row>
    <row r="23" spans="1:14" ht="18.75" customHeight="1">
      <c r="A23" s="234" t="s">
        <v>62</v>
      </c>
      <c r="B23" s="9">
        <v>30965.98245</v>
      </c>
      <c r="C23" s="9">
        <v>30064.690552</v>
      </c>
      <c r="D23" s="9">
        <v>30372.729793999999</v>
      </c>
      <c r="E23" s="9">
        <v>28123.701154999999</v>
      </c>
      <c r="F23" s="9">
        <v>27550.206741000002</v>
      </c>
      <c r="G23" s="9">
        <v>308.03924199999892</v>
      </c>
      <c r="H23" s="23"/>
      <c r="N23" s="18"/>
    </row>
    <row r="24" spans="1:14" ht="18.75" customHeight="1">
      <c r="A24" s="234" t="s">
        <v>63</v>
      </c>
      <c r="B24" s="9">
        <v>125287.95191999999</v>
      </c>
      <c r="C24" s="9">
        <v>102150.917005</v>
      </c>
      <c r="D24" s="9">
        <v>107358.44956299999</v>
      </c>
      <c r="E24" s="9">
        <v>133215.18173099999</v>
      </c>
      <c r="F24" s="9">
        <v>133263.94541099999</v>
      </c>
      <c r="G24" s="9">
        <v>5207.5325579999917</v>
      </c>
      <c r="H24" s="23"/>
      <c r="N24" s="18"/>
    </row>
    <row r="25" spans="1:14" ht="18.75" customHeight="1">
      <c r="A25" s="233" t="s">
        <v>64</v>
      </c>
      <c r="B25" s="9">
        <v>41355.339953364099</v>
      </c>
      <c r="C25" s="9">
        <v>49533.045470144403</v>
      </c>
      <c r="D25" s="9">
        <v>49855.531495683972</v>
      </c>
      <c r="E25" s="9">
        <v>86726.162537850803</v>
      </c>
      <c r="F25" s="9">
        <v>87036.500437188995</v>
      </c>
      <c r="G25" s="9">
        <v>322.4860255395688</v>
      </c>
      <c r="H25" s="23"/>
      <c r="N25" s="18"/>
    </row>
    <row r="26" spans="1:14" ht="18.75" hidden="1" customHeight="1">
      <c r="A26" s="233" t="s">
        <v>65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23"/>
      <c r="N26" s="18"/>
    </row>
    <row r="27" spans="1:14" ht="18.75" customHeight="1">
      <c r="A27" s="233" t="s">
        <v>66</v>
      </c>
      <c r="B27" s="9">
        <v>16533.862665000001</v>
      </c>
      <c r="C27" s="9">
        <v>20038.868528999999</v>
      </c>
      <c r="D27" s="9">
        <v>19049.229748000002</v>
      </c>
      <c r="E27" s="9">
        <v>18838.481948000001</v>
      </c>
      <c r="F27" s="9">
        <v>18934.809595999999</v>
      </c>
      <c r="G27" s="9">
        <v>-989.63878099999783</v>
      </c>
      <c r="H27" s="23"/>
      <c r="N27" s="18"/>
    </row>
    <row r="28" spans="1:14" ht="18.75" hidden="1" customHeight="1">
      <c r="A28" s="235"/>
      <c r="B28" s="9" t="e">
        <v>#REF!</v>
      </c>
      <c r="C28" s="9">
        <v>0</v>
      </c>
      <c r="D28" s="9">
        <v>0</v>
      </c>
      <c r="E28" s="9">
        <v>18651.328853999999</v>
      </c>
      <c r="F28" s="9">
        <v>0</v>
      </c>
      <c r="G28" s="9">
        <v>0</v>
      </c>
    </row>
    <row r="29" spans="1:14" ht="18.75" hidden="1" customHeight="1">
      <c r="A29" s="235"/>
      <c r="B29" s="9" t="e">
        <v>#REF!</v>
      </c>
      <c r="C29" s="9">
        <v>0</v>
      </c>
      <c r="D29" s="9">
        <v>0</v>
      </c>
      <c r="E29" s="9">
        <v>187.15309400000001</v>
      </c>
      <c r="F29" s="9">
        <v>0</v>
      </c>
      <c r="G29" s="9">
        <v>0</v>
      </c>
    </row>
    <row r="30" spans="1:14" ht="18.75" customHeight="1">
      <c r="A30" s="233" t="s">
        <v>67</v>
      </c>
      <c r="B30" s="9">
        <v>47214.104114000002</v>
      </c>
      <c r="C30" s="9">
        <v>79770.615001000013</v>
      </c>
      <c r="D30" s="9">
        <v>80757.395008000007</v>
      </c>
      <c r="E30" s="9">
        <v>57528.681747000002</v>
      </c>
      <c r="F30" s="9">
        <v>57844.865979000002</v>
      </c>
      <c r="G30" s="9">
        <v>986.78000699999393</v>
      </c>
      <c r="H30" s="23"/>
      <c r="I30" s="18"/>
      <c r="N30" s="18"/>
    </row>
    <row r="31" spans="1:14" ht="6.75" customHeight="1">
      <c r="A31" s="28"/>
      <c r="B31" s="29"/>
      <c r="C31" s="29"/>
      <c r="D31" s="29"/>
      <c r="E31" s="29"/>
      <c r="F31" s="29"/>
      <c r="G31" s="29"/>
      <c r="H31" s="20"/>
      <c r="N31" s="18"/>
    </row>
    <row r="32" spans="1:14" ht="15.75">
      <c r="A32" s="97" t="s">
        <v>68</v>
      </c>
      <c r="B32" s="48">
        <v>452886.92482118797</v>
      </c>
      <c r="C32" s="48">
        <v>457064.59551349981</v>
      </c>
      <c r="D32" s="48">
        <v>458367.64899736253</v>
      </c>
      <c r="E32" s="48">
        <v>463747.62911361532</v>
      </c>
      <c r="F32" s="48">
        <v>465075.67063432082</v>
      </c>
      <c r="G32" s="48">
        <v>1303.0534838627209</v>
      </c>
      <c r="H32" s="330"/>
      <c r="N32" s="18"/>
    </row>
    <row r="33" spans="1:14" ht="18.75" customHeight="1">
      <c r="A33" s="236" t="s">
        <v>69</v>
      </c>
      <c r="B33" s="222">
        <v>164.44625287068061</v>
      </c>
      <c r="C33" s="222">
        <v>141.18786270601097</v>
      </c>
      <c r="D33" s="222">
        <v>148.45739090973433</v>
      </c>
      <c r="E33" s="222">
        <v>690.83553846999996</v>
      </c>
      <c r="F33" s="222">
        <v>690.83553846999996</v>
      </c>
      <c r="G33" s="222">
        <v>7.269528203723354</v>
      </c>
      <c r="H33" s="31"/>
      <c r="N33" s="18"/>
    </row>
    <row r="34" spans="1:14" ht="18.75" customHeight="1">
      <c r="A34" s="237" t="s">
        <v>70</v>
      </c>
      <c r="B34" s="222">
        <v>76733.983267000003</v>
      </c>
      <c r="C34" s="222">
        <v>63387.916101939998</v>
      </c>
      <c r="D34" s="222">
        <v>66512.740245940004</v>
      </c>
      <c r="E34" s="222">
        <v>80514.791334520007</v>
      </c>
      <c r="F34" s="222">
        <v>80493.975559520011</v>
      </c>
      <c r="G34" s="222">
        <v>3124.8241440000056</v>
      </c>
      <c r="H34" s="31"/>
      <c r="N34" s="18"/>
    </row>
    <row r="35" spans="1:14" ht="18.75" customHeight="1">
      <c r="A35" s="237" t="s">
        <v>71</v>
      </c>
      <c r="B35" s="222">
        <v>18579.589470000003</v>
      </c>
      <c r="C35" s="222">
        <v>18038.814331200003</v>
      </c>
      <c r="D35" s="222">
        <v>18223.6378764</v>
      </c>
      <c r="E35" s="222">
        <v>16874.220692999999</v>
      </c>
      <c r="F35" s="222">
        <v>16530.124044600001</v>
      </c>
      <c r="G35" s="222">
        <v>184.82354519999717</v>
      </c>
      <c r="H35" s="31"/>
      <c r="N35" s="18"/>
    </row>
    <row r="36" spans="1:14" ht="18.75" customHeight="1">
      <c r="A36" s="21" t="s">
        <v>72</v>
      </c>
      <c r="B36" s="222">
        <v>345262.85001000256</v>
      </c>
      <c r="C36" s="222">
        <v>361180.01123752492</v>
      </c>
      <c r="D36" s="222">
        <v>359055.6875455362</v>
      </c>
      <c r="E36" s="222">
        <v>345087.63156691275</v>
      </c>
      <c r="F36" s="222">
        <v>346268.84997908084</v>
      </c>
      <c r="G36" s="222">
        <v>-2124.3236919887131</v>
      </c>
      <c r="H36" s="105"/>
      <c r="N36" s="18"/>
    </row>
    <row r="37" spans="1:14" ht="18.75" customHeight="1">
      <c r="A37" s="237" t="s">
        <v>73</v>
      </c>
      <c r="B37" s="222">
        <v>8912.5641043146989</v>
      </c>
      <c r="C37" s="222">
        <v>10654.555525998903</v>
      </c>
      <c r="D37" s="222">
        <v>10768.311073446601</v>
      </c>
      <c r="E37" s="222">
        <v>9627.215104772602</v>
      </c>
      <c r="F37" s="222">
        <v>10152.23034211</v>
      </c>
      <c r="G37" s="222">
        <v>113.75554744769761</v>
      </c>
      <c r="H37" s="106"/>
      <c r="N37" s="18"/>
    </row>
    <row r="38" spans="1:14" ht="18.75" customHeight="1">
      <c r="A38" s="237" t="s">
        <v>74</v>
      </c>
      <c r="B38" s="222">
        <v>22067.428318999999</v>
      </c>
      <c r="C38" s="222">
        <v>22809.856524000003</v>
      </c>
      <c r="D38" s="222">
        <v>22682.227209000001</v>
      </c>
      <c r="E38" s="222">
        <v>24050.636503000002</v>
      </c>
      <c r="F38" s="222">
        <v>24133.128022000001</v>
      </c>
      <c r="G38" s="222">
        <v>-127.62931500000195</v>
      </c>
      <c r="H38" s="106"/>
      <c r="N38" s="18"/>
    </row>
    <row r="39" spans="1:14" ht="18.75" customHeight="1">
      <c r="A39" s="237" t="s">
        <v>75</v>
      </c>
      <c r="B39" s="222">
        <v>-13154.8642146853</v>
      </c>
      <c r="C39" s="222">
        <v>-12155.300998001099</v>
      </c>
      <c r="D39" s="222">
        <v>-11913.9161355534</v>
      </c>
      <c r="E39" s="222">
        <v>-14423.4213982274</v>
      </c>
      <c r="F39" s="222">
        <v>-13980.89767989</v>
      </c>
      <c r="G39" s="222">
        <v>241.38486244769956</v>
      </c>
      <c r="H39" s="105"/>
      <c r="N39" s="18"/>
    </row>
    <row r="40" spans="1:14" ht="18.75" customHeight="1">
      <c r="A40" s="237" t="s">
        <v>76</v>
      </c>
      <c r="B40" s="222">
        <v>3233.4917170000003</v>
      </c>
      <c r="C40" s="222">
        <v>3662.1104541300001</v>
      </c>
      <c r="D40" s="222">
        <v>3658.8148651300007</v>
      </c>
      <c r="E40" s="222">
        <v>10952.934875939998</v>
      </c>
      <c r="F40" s="222">
        <v>10939.65517054</v>
      </c>
      <c r="G40" s="222">
        <v>-3.2955889999993815</v>
      </c>
      <c r="H40" s="31"/>
      <c r="N40" s="18"/>
    </row>
    <row r="41" spans="1:14" ht="3" hidden="1" customHeight="1">
      <c r="A41" s="31"/>
      <c r="B41" s="30"/>
      <c r="C41" s="30"/>
      <c r="D41" s="30"/>
      <c r="E41" s="30"/>
      <c r="F41" s="30"/>
      <c r="G41" s="30">
        <v>0</v>
      </c>
      <c r="H41" s="31"/>
      <c r="N41" s="18"/>
    </row>
    <row r="42" spans="1:14" ht="18.75" customHeight="1">
      <c r="A42" s="47" t="s">
        <v>77</v>
      </c>
      <c r="B42" s="48">
        <v>1805720.3636637123</v>
      </c>
      <c r="C42" s="48">
        <v>1909279.4181567025</v>
      </c>
      <c r="D42" s="48">
        <v>1914534.5006007275</v>
      </c>
      <c r="E42" s="48">
        <v>1855424.4397221345</v>
      </c>
      <c r="F42" s="48">
        <v>1860360.1803295412</v>
      </c>
      <c r="G42" s="48">
        <v>5255.0824440249708</v>
      </c>
      <c r="H42" s="330"/>
      <c r="N42" s="18"/>
    </row>
    <row r="43" spans="1:14" ht="18.75" customHeight="1">
      <c r="A43" s="34"/>
      <c r="B43" s="34"/>
      <c r="C43" s="34"/>
      <c r="D43" s="34"/>
      <c r="E43" s="34"/>
      <c r="F43" s="34"/>
      <c r="G43" s="35"/>
      <c r="H43" s="31"/>
    </row>
    <row r="44" spans="1:14" ht="18.75" customHeight="1">
      <c r="A44" s="13" t="s">
        <v>78</v>
      </c>
    </row>
    <row r="45" spans="1:14" ht="18.75" customHeight="1">
      <c r="A45" s="13" t="s">
        <v>42</v>
      </c>
    </row>
    <row r="47" spans="1:14" ht="18.75" customHeight="1">
      <c r="A47" s="40"/>
    </row>
    <row r="48" spans="1:14" ht="18.75" customHeight="1">
      <c r="A48" s="40"/>
    </row>
    <row r="49" spans="1:1" ht="18.75" customHeight="1">
      <c r="A49" s="111"/>
    </row>
    <row r="50" spans="1:1" ht="15.75">
      <c r="A50" s="110"/>
    </row>
    <row r="51" spans="1:1" ht="15.75">
      <c r="A51" s="110"/>
    </row>
    <row r="52" spans="1:1" ht="18.75" customHeight="1">
      <c r="A52" s="110"/>
    </row>
    <row r="53" spans="1:1" ht="18.75" customHeight="1">
      <c r="A53" s="110"/>
    </row>
    <row r="54" spans="1:1" ht="18.75" customHeight="1">
      <c r="A54" s="110"/>
    </row>
    <row r="55" spans="1:1" ht="18.75" customHeight="1">
      <c r="A55" s="110"/>
    </row>
    <row r="56" spans="1:1" ht="18.75" customHeight="1">
      <c r="A56" s="110"/>
    </row>
    <row r="57" spans="1:1" ht="18.75" customHeight="1">
      <c r="A57" s="109"/>
    </row>
    <row r="58" spans="1:1" ht="18.75" customHeight="1">
      <c r="A58" s="111"/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84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275A-7741-4A39-B2E5-9C5C0CEA0F12}">
  <dimension ref="A1:R48"/>
  <sheetViews>
    <sheetView workbookViewId="0">
      <selection activeCell="A3" sqref="A3:E3"/>
    </sheetView>
  </sheetViews>
  <sheetFormatPr defaultRowHeight="12.75"/>
  <cols>
    <col min="1" max="1" width="48.42578125" style="302" customWidth="1"/>
    <col min="2" max="2" width="14.7109375" style="302" customWidth="1"/>
    <col min="3" max="3" width="15.42578125" style="302" customWidth="1"/>
    <col min="4" max="4" width="14.7109375" style="302" customWidth="1"/>
    <col min="5" max="5" width="21" style="302" customWidth="1"/>
    <col min="6" max="18" width="9.140625" style="342"/>
    <col min="19" max="16384" width="9.140625" style="302"/>
  </cols>
  <sheetData>
    <row r="1" spans="1:18" s="341" customFormat="1" ht="27.75" customHeight="1">
      <c r="A1" s="339" t="s">
        <v>79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18" s="342" customFormat="1" ht="15">
      <c r="A2" s="444" t="s">
        <v>80</v>
      </c>
      <c r="B2" s="444"/>
      <c r="C2" s="444"/>
      <c r="D2" s="444"/>
      <c r="E2" s="444"/>
    </row>
    <row r="3" spans="1:18" s="342" customFormat="1" ht="15">
      <c r="A3" s="444" t="s">
        <v>81</v>
      </c>
      <c r="B3" s="444"/>
      <c r="C3" s="444"/>
      <c r="D3" s="444"/>
      <c r="E3" s="444"/>
    </row>
    <row r="4" spans="1:18" s="342" customFormat="1" ht="15">
      <c r="A4" s="444" t="s">
        <v>82</v>
      </c>
      <c r="B4" s="444"/>
      <c r="C4" s="444"/>
      <c r="D4" s="444"/>
      <c r="E4" s="444"/>
    </row>
    <row r="5" spans="1:18" s="342" customFormat="1" ht="15">
      <c r="A5" s="343" t="s">
        <v>83</v>
      </c>
      <c r="B5" s="343"/>
      <c r="C5" s="343"/>
      <c r="D5" s="343"/>
      <c r="E5" s="343"/>
    </row>
    <row r="6" spans="1:18" ht="32.25" customHeight="1">
      <c r="A6" s="445" t="s">
        <v>84</v>
      </c>
      <c r="B6" s="344" t="s">
        <v>85</v>
      </c>
      <c r="C6" s="447" t="s">
        <v>86</v>
      </c>
      <c r="D6" s="447" t="s">
        <v>87</v>
      </c>
      <c r="E6" s="345" t="s">
        <v>88</v>
      </c>
    </row>
    <row r="7" spans="1:18" ht="25.5" customHeight="1">
      <c r="A7" s="446"/>
      <c r="B7" s="346" t="s">
        <v>89</v>
      </c>
      <c r="C7" s="448"/>
      <c r="D7" s="448"/>
      <c r="E7" s="347" t="s">
        <v>90</v>
      </c>
    </row>
    <row r="8" spans="1:18" s="342" customFormat="1" ht="15">
      <c r="A8" s="348" t="s">
        <v>91</v>
      </c>
      <c r="B8" s="349">
        <v>60463</v>
      </c>
      <c r="C8" s="349">
        <v>-31</v>
      </c>
      <c r="D8" s="349">
        <v>-1648</v>
      </c>
      <c r="E8" s="349">
        <v>58784</v>
      </c>
      <c r="F8" s="350"/>
    </row>
    <row r="9" spans="1:18" s="342" customFormat="1" ht="15">
      <c r="A9" s="351" t="s">
        <v>92</v>
      </c>
      <c r="B9" s="352">
        <v>58678</v>
      </c>
      <c r="C9" s="352">
        <v>111</v>
      </c>
      <c r="D9" s="352">
        <v>-580</v>
      </c>
      <c r="E9" s="349">
        <v>58209</v>
      </c>
      <c r="F9" s="350"/>
    </row>
    <row r="10" spans="1:18" s="342" customFormat="1" ht="15">
      <c r="A10" s="351" t="s">
        <v>93</v>
      </c>
      <c r="B10" s="352">
        <v>701716</v>
      </c>
      <c r="C10" s="352">
        <v>1410</v>
      </c>
      <c r="D10" s="352">
        <v>-5194</v>
      </c>
      <c r="E10" s="349">
        <v>697931</v>
      </c>
      <c r="F10" s="350"/>
    </row>
    <row r="11" spans="1:18" s="342" customFormat="1" ht="15">
      <c r="A11" s="351" t="s">
        <v>94</v>
      </c>
      <c r="B11" s="352">
        <v>61403</v>
      </c>
      <c r="C11" s="352">
        <v>102</v>
      </c>
      <c r="D11" s="352">
        <v>-176</v>
      </c>
      <c r="E11" s="349">
        <v>61329</v>
      </c>
      <c r="F11" s="350"/>
    </row>
    <row r="12" spans="1:18" s="342" customFormat="1" ht="15">
      <c r="A12" s="351" t="s">
        <v>95</v>
      </c>
      <c r="B12" s="352">
        <v>3096</v>
      </c>
      <c r="C12" s="352">
        <v>0</v>
      </c>
      <c r="D12" s="352">
        <v>11</v>
      </c>
      <c r="E12" s="349">
        <v>3107</v>
      </c>
    </row>
    <row r="13" spans="1:18" s="342" customFormat="1" ht="15">
      <c r="A13" s="351" t="s">
        <v>96</v>
      </c>
      <c r="B13" s="352">
        <v>300951</v>
      </c>
      <c r="C13" s="352">
        <v>571</v>
      </c>
      <c r="D13" s="352">
        <v>-957</v>
      </c>
      <c r="E13" s="349">
        <v>300566</v>
      </c>
    </row>
    <row r="14" spans="1:18" s="342" customFormat="1" ht="15">
      <c r="A14" s="351" t="s">
        <v>97</v>
      </c>
      <c r="B14" s="352">
        <v>84493</v>
      </c>
      <c r="C14" s="352">
        <v>152</v>
      </c>
      <c r="D14" s="352">
        <v>-140</v>
      </c>
      <c r="E14" s="349">
        <v>84505</v>
      </c>
    </row>
    <row r="15" spans="1:18" s="342" customFormat="1" ht="15">
      <c r="A15" s="351" t="s">
        <v>98</v>
      </c>
      <c r="B15" s="352">
        <v>153982</v>
      </c>
      <c r="C15" s="352">
        <v>191</v>
      </c>
      <c r="D15" s="352">
        <v>-1011</v>
      </c>
      <c r="E15" s="349">
        <v>153162</v>
      </c>
    </row>
    <row r="16" spans="1:18" s="342" customFormat="1" ht="15">
      <c r="A16" s="351" t="s">
        <v>99</v>
      </c>
      <c r="B16" s="352">
        <v>1268</v>
      </c>
      <c r="C16" s="352">
        <v>-29</v>
      </c>
      <c r="D16" s="352">
        <v>38</v>
      </c>
      <c r="E16" s="349">
        <v>1276</v>
      </c>
    </row>
    <row r="17" spans="1:7" s="342" customFormat="1" ht="15">
      <c r="A17" s="351" t="s">
        <v>100</v>
      </c>
      <c r="B17" s="352">
        <v>45433</v>
      </c>
      <c r="C17" s="352">
        <v>30</v>
      </c>
      <c r="D17" s="352">
        <v>2338</v>
      </c>
      <c r="E17" s="349">
        <v>47801</v>
      </c>
    </row>
    <row r="18" spans="1:7" ht="20.25" customHeight="1">
      <c r="A18" s="353" t="s">
        <v>101</v>
      </c>
      <c r="B18" s="354">
        <v>1471482</v>
      </c>
      <c r="C18" s="354">
        <v>2507</v>
      </c>
      <c r="D18" s="354">
        <v>-7319</v>
      </c>
      <c r="E18" s="354">
        <v>1466670</v>
      </c>
    </row>
    <row r="19" spans="1:7" ht="23.25" customHeight="1">
      <c r="A19" s="353" t="s">
        <v>102</v>
      </c>
      <c r="B19" s="354">
        <v>583176</v>
      </c>
      <c r="C19" s="354">
        <v>3733</v>
      </c>
      <c r="D19" s="355">
        <v>943</v>
      </c>
      <c r="E19" s="354">
        <v>587853</v>
      </c>
      <c r="G19" s="350"/>
    </row>
    <row r="20" spans="1:7" s="342" customFormat="1" ht="15">
      <c r="A20" s="343"/>
      <c r="B20" s="343"/>
      <c r="C20" s="343"/>
      <c r="D20" s="343"/>
      <c r="E20" s="343"/>
    </row>
    <row r="21" spans="1:7" s="342" customFormat="1">
      <c r="B21" s="356"/>
      <c r="C21" s="356"/>
      <c r="D21" s="356"/>
      <c r="E21" s="356"/>
    </row>
    <row r="22" spans="1:7" s="342" customFormat="1">
      <c r="B22" s="356"/>
      <c r="C22" s="356"/>
      <c r="D22" s="356"/>
      <c r="E22" s="356"/>
    </row>
    <row r="23" spans="1:7" s="342" customFormat="1"/>
    <row r="24" spans="1:7" s="342" customFormat="1"/>
    <row r="25" spans="1:7" s="342" customFormat="1"/>
    <row r="26" spans="1:7" s="342" customFormat="1"/>
    <row r="27" spans="1:7" s="342" customFormat="1"/>
    <row r="28" spans="1:7" s="342" customFormat="1"/>
    <row r="29" spans="1:7" s="342" customFormat="1"/>
    <row r="30" spans="1:7" s="342" customFormat="1"/>
    <row r="31" spans="1:7" s="342" customFormat="1"/>
    <row r="32" spans="1:7" s="342" customFormat="1"/>
    <row r="33" s="342" customFormat="1"/>
    <row r="34" s="342" customFormat="1"/>
    <row r="35" s="342" customFormat="1"/>
    <row r="36" s="342" customFormat="1"/>
    <row r="37" s="342" customFormat="1"/>
    <row r="38" s="342" customFormat="1"/>
    <row r="39" s="342" customFormat="1"/>
    <row r="40" s="342" customFormat="1"/>
    <row r="41" s="342" customFormat="1"/>
    <row r="42" s="342" customFormat="1"/>
    <row r="43" s="342" customFormat="1"/>
    <row r="44" s="342" customFormat="1"/>
    <row r="45" s="342" customFormat="1"/>
    <row r="46" s="342" customFormat="1"/>
    <row r="47" s="342" customFormat="1"/>
    <row r="48" s="342" customFormat="1"/>
  </sheetData>
  <mergeCells count="6">
    <mergeCell ref="A2:E2"/>
    <mergeCell ref="A3:E3"/>
    <mergeCell ref="A4:E4"/>
    <mergeCell ref="A6:A7"/>
    <mergeCell ref="C6:C7"/>
    <mergeCell ref="D6:D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showGridLines="0" workbookViewId="0">
      <selection activeCell="B18" sqref="B18"/>
    </sheetView>
  </sheetViews>
  <sheetFormatPr defaultColWidth="9.140625" defaultRowHeight="15"/>
  <cols>
    <col min="1" max="1" width="47.140625" style="223" customWidth="1"/>
    <col min="2" max="2" width="14.42578125" style="223" customWidth="1"/>
    <col min="3" max="3" width="17.28515625" style="223" customWidth="1"/>
    <col min="4" max="4" width="18.85546875" style="223" customWidth="1"/>
    <col min="5" max="5" width="14.42578125" style="223" customWidth="1"/>
    <col min="6" max="16384" width="9.140625" style="223"/>
  </cols>
  <sheetData>
    <row r="1" spans="1:5" ht="15.75">
      <c r="A1" s="335" t="s">
        <v>103</v>
      </c>
    </row>
    <row r="2" spans="1:5" ht="15.75" thickBot="1">
      <c r="B2" s="472"/>
      <c r="E2" s="472" t="s">
        <v>1</v>
      </c>
    </row>
    <row r="3" spans="1:5" ht="33" thickTop="1" thickBot="1">
      <c r="A3" s="45" t="s">
        <v>2</v>
      </c>
      <c r="B3" s="45" t="s">
        <v>104</v>
      </c>
      <c r="C3" s="45" t="s">
        <v>105</v>
      </c>
      <c r="D3" s="45" t="s">
        <v>106</v>
      </c>
      <c r="E3" s="45" t="s">
        <v>107</v>
      </c>
    </row>
    <row r="4" spans="1:5" ht="16.5" thickTop="1">
      <c r="A4" s="251" t="s">
        <v>10</v>
      </c>
      <c r="B4" s="19">
        <v>307805.39216187462</v>
      </c>
      <c r="C4" s="19">
        <v>2789.1965622500002</v>
      </c>
      <c r="D4" s="17">
        <v>3173.2415301422143</v>
      </c>
      <c r="E4" s="19">
        <v>313767.83025426685</v>
      </c>
    </row>
    <row r="5" spans="1:5" ht="15.75">
      <c r="A5" s="26" t="s">
        <v>108</v>
      </c>
      <c r="B5" s="22">
        <v>9248.7701587302108</v>
      </c>
      <c r="C5" s="9">
        <v>38</v>
      </c>
      <c r="D5" s="9">
        <v>-177.07687814734163</v>
      </c>
      <c r="E5" s="22">
        <v>9109.6932805828692</v>
      </c>
    </row>
    <row r="6" spans="1:5" ht="15.75">
      <c r="A6" s="26" t="s">
        <v>109</v>
      </c>
      <c r="B6" s="22">
        <v>55.657066999999998</v>
      </c>
      <c r="C6" s="9">
        <v>0</v>
      </c>
      <c r="D6" s="9">
        <v>0</v>
      </c>
      <c r="E6" s="22">
        <v>55.657066999999998</v>
      </c>
    </row>
    <row r="7" spans="1:5" ht="15.75">
      <c r="A7" s="26" t="s">
        <v>110</v>
      </c>
      <c r="B7" s="22">
        <v>16942.828378999999</v>
      </c>
      <c r="C7" s="9">
        <v>117.97801</v>
      </c>
      <c r="D7" s="9">
        <v>148.33790900000059</v>
      </c>
      <c r="E7" s="22">
        <v>17209.144297999999</v>
      </c>
    </row>
    <row r="8" spans="1:5" ht="15.75">
      <c r="A8" s="27" t="s">
        <v>111</v>
      </c>
      <c r="B8" s="22">
        <v>30064.690552</v>
      </c>
      <c r="C8" s="9">
        <v>65.403304000000105</v>
      </c>
      <c r="D8" s="9">
        <v>242.63593799999882</v>
      </c>
      <c r="E8" s="22">
        <v>30372.729793999999</v>
      </c>
    </row>
    <row r="9" spans="1:5" ht="15.75">
      <c r="A9" s="27" t="s">
        <v>112</v>
      </c>
      <c r="B9" s="22">
        <v>102150.917005</v>
      </c>
      <c r="C9" s="9">
        <v>1649.88490002</v>
      </c>
      <c r="D9" s="9">
        <v>3557.6476579799919</v>
      </c>
      <c r="E9" s="22">
        <v>107358.44956299999</v>
      </c>
    </row>
    <row r="10" spans="1:5" ht="15" customHeight="1">
      <c r="A10" s="26" t="s">
        <v>113</v>
      </c>
      <c r="B10" s="22">
        <v>49533.045470144403</v>
      </c>
      <c r="C10" s="9">
        <v>130.19999999999999</v>
      </c>
      <c r="D10" s="9">
        <v>192.28602553956881</v>
      </c>
      <c r="E10" s="22">
        <v>49855.531495683972</v>
      </c>
    </row>
    <row r="11" spans="1:5" ht="15.75" hidden="1">
      <c r="A11" s="26" t="s">
        <v>114</v>
      </c>
      <c r="B11" s="22">
        <v>0</v>
      </c>
      <c r="C11" s="277"/>
      <c r="D11" s="9">
        <v>0</v>
      </c>
      <c r="E11" s="22">
        <v>0</v>
      </c>
    </row>
    <row r="12" spans="1:5" ht="15.75">
      <c r="A12" s="26" t="s">
        <v>115</v>
      </c>
      <c r="B12" s="22">
        <v>20038.868528999999</v>
      </c>
      <c r="C12" s="9">
        <v>-362.93572399999999</v>
      </c>
      <c r="D12" s="9">
        <v>-626.7030569999979</v>
      </c>
      <c r="E12" s="22">
        <v>19049.229748000002</v>
      </c>
    </row>
    <row r="13" spans="1:5" ht="15.75">
      <c r="A13" s="221" t="s">
        <v>116</v>
      </c>
      <c r="B13" s="231">
        <v>79770.615001000013</v>
      </c>
      <c r="C13" s="247">
        <v>1150.6660722300001</v>
      </c>
      <c r="D13" s="247">
        <v>-163.88606523000612</v>
      </c>
      <c r="E13" s="231">
        <v>80757.395008000007</v>
      </c>
    </row>
    <row r="14" spans="1:5">
      <c r="A14" s="225" t="s">
        <v>117</v>
      </c>
    </row>
    <row r="19" spans="2:4">
      <c r="B19" s="331"/>
      <c r="C19" s="331"/>
    </row>
    <row r="20" spans="2:4">
      <c r="B20" s="331"/>
      <c r="C20" s="331"/>
    </row>
    <row r="22" spans="2:4">
      <c r="D22" s="332"/>
    </row>
    <row r="23" spans="2:4">
      <c r="B23" s="33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6"/>
  <sheetViews>
    <sheetView showGridLines="0" topLeftCell="B1" zoomScale="82" zoomScaleNormal="82" workbookViewId="0">
      <selection activeCell="B3" sqref="B3"/>
    </sheetView>
  </sheetViews>
  <sheetFormatPr defaultColWidth="9.140625" defaultRowHeight="15" customHeight="1"/>
  <cols>
    <col min="1" max="1" width="0" style="13" hidden="1" customWidth="1"/>
    <col min="2" max="2" width="63.42578125" style="13" customWidth="1"/>
    <col min="3" max="5" width="16.7109375" style="13" customWidth="1"/>
    <col min="6" max="6" width="14.42578125" style="13" bestFit="1" customWidth="1"/>
    <col min="7" max="7" width="10.5703125" style="13" bestFit="1" customWidth="1"/>
    <col min="8" max="8" width="9.140625" style="13"/>
    <col min="9" max="9" width="12.5703125" style="13" bestFit="1" customWidth="1"/>
    <col min="10" max="10" width="16.5703125" style="13" bestFit="1" customWidth="1"/>
    <col min="11" max="16384" width="9.140625" style="13"/>
  </cols>
  <sheetData>
    <row r="1" spans="1:7" ht="15" customHeight="1">
      <c r="B1" s="335" t="s">
        <v>118</v>
      </c>
    </row>
    <row r="2" spans="1:7" ht="16.5" thickBot="1">
      <c r="B2" s="49"/>
      <c r="C2" s="50"/>
      <c r="D2" s="50"/>
      <c r="E2" s="50"/>
      <c r="F2" s="7" t="s">
        <v>1</v>
      </c>
    </row>
    <row r="3" spans="1:7" s="8" customFormat="1" ht="77.25" customHeight="1" thickTop="1" thickBot="1">
      <c r="B3" s="43" t="s">
        <v>119</v>
      </c>
      <c r="C3" s="209" t="s">
        <v>3</v>
      </c>
      <c r="D3" s="45" t="s">
        <v>4</v>
      </c>
      <c r="E3" s="45" t="s">
        <v>5</v>
      </c>
      <c r="F3" s="45" t="s">
        <v>6</v>
      </c>
    </row>
    <row r="4" spans="1:7" s="40" customFormat="1" ht="3.75" customHeight="1" thickTop="1">
      <c r="B4" s="33"/>
      <c r="C4" s="17"/>
      <c r="D4" s="17"/>
      <c r="E4" s="17"/>
      <c r="F4" s="17"/>
      <c r="G4" s="41"/>
    </row>
    <row r="5" spans="1:7" s="40" customFormat="1" ht="3" customHeight="1">
      <c r="B5" s="33"/>
      <c r="C5" s="17"/>
      <c r="D5" s="17"/>
      <c r="E5" s="17"/>
      <c r="F5" s="17"/>
      <c r="G5" s="41"/>
    </row>
    <row r="6" spans="1:7" s="40" customFormat="1" ht="17.25" customHeight="1">
      <c r="A6" s="1" t="s">
        <v>120</v>
      </c>
      <c r="B6" s="199" t="s">
        <v>121</v>
      </c>
      <c r="C6" s="9">
        <v>864635.03125900007</v>
      </c>
      <c r="D6" s="9">
        <v>867214.70482624706</v>
      </c>
      <c r="E6" s="9">
        <v>869746.86934699002</v>
      </c>
      <c r="F6" s="9">
        <v>2532.1645207429538</v>
      </c>
      <c r="G6" s="41"/>
    </row>
    <row r="7" spans="1:7" s="82" customFormat="1" ht="17.25" customHeight="1">
      <c r="A7" s="81" t="s">
        <v>122</v>
      </c>
      <c r="B7" s="300" t="s">
        <v>123</v>
      </c>
      <c r="C7" s="9">
        <v>367809.76042047219</v>
      </c>
      <c r="D7" s="9">
        <v>362094.47324747237</v>
      </c>
      <c r="E7" s="9">
        <v>358835.83813947206</v>
      </c>
      <c r="F7" s="9">
        <v>-3258.6351080003078</v>
      </c>
      <c r="G7" s="83"/>
    </row>
    <row r="8" spans="1:7" s="82" customFormat="1" ht="25.5" customHeight="1">
      <c r="A8" s="81"/>
      <c r="B8" s="81" t="s">
        <v>124</v>
      </c>
      <c r="C8" s="100">
        <v>606616.41242201021</v>
      </c>
      <c r="D8" s="100">
        <v>631475.34762602486</v>
      </c>
      <c r="E8" s="100">
        <v>632833.97185611003</v>
      </c>
      <c r="F8" s="100">
        <v>1358.6242300851736</v>
      </c>
      <c r="G8" s="83"/>
    </row>
    <row r="9" spans="1:7" s="40" customFormat="1" ht="17.25" customHeight="1">
      <c r="A9" s="199" t="s">
        <v>125</v>
      </c>
      <c r="B9" s="199" t="s">
        <v>126</v>
      </c>
      <c r="C9" s="9">
        <v>70307.614572999999</v>
      </c>
      <c r="D9" s="9">
        <v>72046.038603333596</v>
      </c>
      <c r="E9" s="9">
        <v>72885.555102700004</v>
      </c>
      <c r="F9" s="9">
        <v>839.51649936640752</v>
      </c>
      <c r="G9" s="41"/>
    </row>
    <row r="10" spans="1:7" s="82" customFormat="1" ht="17.25" customHeight="1">
      <c r="A10" s="300" t="s">
        <v>127</v>
      </c>
      <c r="B10" s="199" t="s">
        <v>128</v>
      </c>
      <c r="C10" s="9">
        <v>184.093797</v>
      </c>
      <c r="D10" s="9">
        <v>184.093797</v>
      </c>
      <c r="E10" s="9">
        <v>184.093797</v>
      </c>
      <c r="F10" s="9">
        <v>0</v>
      </c>
      <c r="G10" s="83"/>
    </row>
    <row r="11" spans="1:7" s="82" customFormat="1" ht="15.75">
      <c r="A11" s="300" t="s">
        <v>129</v>
      </c>
      <c r="B11" s="199" t="s">
        <v>130</v>
      </c>
      <c r="C11" s="9">
        <v>0</v>
      </c>
      <c r="D11" s="9">
        <v>11416.345134500003</v>
      </c>
      <c r="E11" s="9">
        <v>11590.093379350001</v>
      </c>
      <c r="F11" s="9">
        <v>173.74824484999772</v>
      </c>
      <c r="G11" s="83"/>
    </row>
    <row r="12" spans="1:7" s="82" customFormat="1" ht="15.75" hidden="1">
      <c r="A12" s="300" t="s">
        <v>131</v>
      </c>
      <c r="B12" s="199" t="s">
        <v>132</v>
      </c>
      <c r="C12" s="9">
        <v>0</v>
      </c>
      <c r="D12" s="9">
        <v>0</v>
      </c>
      <c r="E12" s="9">
        <v>0</v>
      </c>
      <c r="F12" s="9">
        <v>0</v>
      </c>
      <c r="G12" s="83"/>
    </row>
    <row r="13" spans="1:7" s="82" customFormat="1" ht="17.25" customHeight="1">
      <c r="A13" s="300" t="s">
        <v>133</v>
      </c>
      <c r="B13" s="199" t="s">
        <v>134</v>
      </c>
      <c r="C13" s="9">
        <v>810.21924399999989</v>
      </c>
      <c r="D13" s="9">
        <v>810.21924399999989</v>
      </c>
      <c r="E13" s="9">
        <v>810.21924399999989</v>
      </c>
      <c r="F13" s="9">
        <v>0</v>
      </c>
      <c r="G13" s="83"/>
    </row>
    <row r="14" spans="1:7" s="82" customFormat="1" ht="15.75">
      <c r="A14" s="300" t="s">
        <v>135</v>
      </c>
      <c r="B14" s="199" t="s">
        <v>136</v>
      </c>
      <c r="C14" s="9">
        <v>87807.724998999998</v>
      </c>
      <c r="D14" s="9">
        <v>91408.629492059627</v>
      </c>
      <c r="E14" s="9">
        <v>93781.76617717692</v>
      </c>
      <c r="F14" s="9">
        <v>2373.1366851172934</v>
      </c>
      <c r="G14" s="83"/>
    </row>
    <row r="15" spans="1:7" s="82" customFormat="1" ht="15.75" hidden="1">
      <c r="A15" s="300" t="s">
        <v>137</v>
      </c>
      <c r="B15" s="199" t="s">
        <v>138</v>
      </c>
      <c r="C15" s="9">
        <v>0</v>
      </c>
      <c r="D15" s="9">
        <v>0</v>
      </c>
      <c r="E15" s="9">
        <v>0</v>
      </c>
      <c r="F15" s="9">
        <v>0</v>
      </c>
      <c r="G15" s="83"/>
    </row>
    <row r="16" spans="1:7" s="82" customFormat="1" ht="17.25" customHeight="1">
      <c r="A16" s="300" t="s">
        <v>139</v>
      </c>
      <c r="B16" s="199" t="s">
        <v>140</v>
      </c>
      <c r="C16" s="9">
        <v>128.924046</v>
      </c>
      <c r="D16" s="9">
        <v>55.657066999999998</v>
      </c>
      <c r="E16" s="9">
        <v>55.657066999999998</v>
      </c>
      <c r="F16" s="9">
        <v>0</v>
      </c>
      <c r="G16" s="83"/>
    </row>
    <row r="17" spans="1:7" s="82" customFormat="1" ht="17.25" customHeight="1">
      <c r="A17" s="300" t="s">
        <v>141</v>
      </c>
      <c r="B17" s="199" t="s">
        <v>142</v>
      </c>
      <c r="C17" s="9">
        <v>0</v>
      </c>
      <c r="D17" s="9">
        <v>5255.2866398900005</v>
      </c>
      <c r="E17" s="9">
        <v>5431.6110499599999</v>
      </c>
      <c r="F17" s="9">
        <v>176.32441006999943</v>
      </c>
      <c r="G17" s="83"/>
    </row>
    <row r="18" spans="1:7" s="82" customFormat="1" ht="15.75" hidden="1">
      <c r="A18" s="300" t="s">
        <v>143</v>
      </c>
      <c r="B18" s="199" t="s">
        <v>144</v>
      </c>
      <c r="C18" s="9">
        <v>0</v>
      </c>
      <c r="D18" s="9">
        <v>0</v>
      </c>
      <c r="E18" s="9">
        <v>0</v>
      </c>
      <c r="F18" s="9">
        <v>0</v>
      </c>
      <c r="G18" s="83"/>
    </row>
    <row r="19" spans="1:7" s="82" customFormat="1" ht="15.75" hidden="1">
      <c r="A19" s="300" t="s">
        <v>145</v>
      </c>
      <c r="B19" s="199" t="s">
        <v>146</v>
      </c>
      <c r="C19" s="9">
        <v>0</v>
      </c>
      <c r="D19" s="9">
        <v>0</v>
      </c>
      <c r="E19" s="9">
        <v>0</v>
      </c>
      <c r="F19" s="9">
        <v>0</v>
      </c>
      <c r="G19" s="83"/>
    </row>
    <row r="20" spans="1:7" s="82" customFormat="1" ht="15.75" hidden="1">
      <c r="A20" s="99" t="s">
        <v>147</v>
      </c>
      <c r="B20" s="39" t="s">
        <v>148</v>
      </c>
      <c r="C20" s="9">
        <v>0</v>
      </c>
      <c r="D20" s="9">
        <v>0</v>
      </c>
      <c r="E20" s="9">
        <v>0</v>
      </c>
      <c r="F20" s="9">
        <v>0</v>
      </c>
      <c r="G20" s="83"/>
    </row>
    <row r="21" spans="1:7" s="82" customFormat="1" ht="15.75" hidden="1">
      <c r="A21" s="99" t="s">
        <v>149</v>
      </c>
      <c r="B21" s="39" t="s">
        <v>150</v>
      </c>
      <c r="C21" s="9">
        <v>0</v>
      </c>
      <c r="D21" s="9">
        <v>0</v>
      </c>
      <c r="E21" s="9">
        <v>0</v>
      </c>
      <c r="F21" s="9">
        <v>0</v>
      </c>
      <c r="G21" s="83"/>
    </row>
    <row r="22" spans="1:7" s="82" customFormat="1" ht="17.25" customHeight="1">
      <c r="A22" s="300" t="s">
        <v>151</v>
      </c>
      <c r="B22" s="199" t="s">
        <v>152</v>
      </c>
      <c r="C22" s="9">
        <v>1166.336</v>
      </c>
      <c r="D22" s="9">
        <v>1166.336</v>
      </c>
      <c r="E22" s="9">
        <v>1166.336</v>
      </c>
      <c r="F22" s="9">
        <v>0</v>
      </c>
      <c r="G22" s="83"/>
    </row>
    <row r="23" spans="1:7" s="82" customFormat="1" ht="17.25" customHeight="1">
      <c r="A23" s="300" t="s">
        <v>153</v>
      </c>
      <c r="B23" s="199" t="s">
        <v>154</v>
      </c>
      <c r="C23" s="9">
        <v>39950.708660999997</v>
      </c>
      <c r="D23" s="9">
        <v>38366.891122550005</v>
      </c>
      <c r="E23" s="9">
        <v>38398.68839625</v>
      </c>
      <c r="F23" s="9">
        <v>31.797273699994548</v>
      </c>
      <c r="G23" s="83"/>
    </row>
    <row r="24" spans="1:7" s="82" customFormat="1" ht="17.25" customHeight="1">
      <c r="A24" s="300" t="s">
        <v>155</v>
      </c>
      <c r="B24" s="199" t="s">
        <v>156</v>
      </c>
      <c r="C24" s="9">
        <v>3733.9682680000001</v>
      </c>
      <c r="D24" s="9">
        <v>3791.1951079999999</v>
      </c>
      <c r="E24" s="9">
        <v>4714.3951079999997</v>
      </c>
      <c r="F24" s="9">
        <v>923.19999999999982</v>
      </c>
      <c r="G24" s="83"/>
    </row>
    <row r="25" spans="1:7" s="82" customFormat="1" ht="15.75" hidden="1">
      <c r="A25" s="300" t="s">
        <v>157</v>
      </c>
      <c r="B25" s="199" t="s">
        <v>158</v>
      </c>
      <c r="C25" s="9">
        <v>0</v>
      </c>
      <c r="D25" s="9">
        <v>0</v>
      </c>
      <c r="E25" s="9">
        <v>0</v>
      </c>
      <c r="F25" s="9">
        <v>0</v>
      </c>
      <c r="G25" s="83"/>
    </row>
    <row r="26" spans="1:7" s="82" customFormat="1" ht="15.75">
      <c r="A26" s="300" t="s">
        <v>159</v>
      </c>
      <c r="B26" s="199" t="s">
        <v>160</v>
      </c>
      <c r="C26" s="9">
        <v>20683.902845999994</v>
      </c>
      <c r="D26" s="9">
        <v>20427.507395000001</v>
      </c>
      <c r="E26" s="9">
        <v>20445.507395000001</v>
      </c>
      <c r="F26" s="9">
        <v>18</v>
      </c>
      <c r="G26" s="83"/>
    </row>
    <row r="27" spans="1:7" s="82" customFormat="1" ht="15.75" hidden="1">
      <c r="A27" s="79" t="s">
        <v>161</v>
      </c>
      <c r="B27" s="103" t="s">
        <v>162</v>
      </c>
      <c r="C27" s="9">
        <v>0</v>
      </c>
      <c r="D27" s="9">
        <v>0</v>
      </c>
      <c r="E27" s="9">
        <v>0</v>
      </c>
      <c r="F27" s="9">
        <v>0</v>
      </c>
      <c r="G27" s="83"/>
    </row>
    <row r="28" spans="1:7" s="82" customFormat="1" ht="15.75" hidden="1">
      <c r="A28" s="80" t="s">
        <v>163</v>
      </c>
      <c r="B28" s="104" t="s">
        <v>164</v>
      </c>
      <c r="C28" s="9">
        <v>0</v>
      </c>
      <c r="D28" s="9">
        <v>0</v>
      </c>
      <c r="E28" s="9">
        <v>0</v>
      </c>
      <c r="F28" s="9">
        <v>0</v>
      </c>
      <c r="G28" s="83"/>
    </row>
    <row r="29" spans="1:7" s="82" customFormat="1" ht="15.75" hidden="1">
      <c r="A29" s="80" t="s">
        <v>165</v>
      </c>
      <c r="B29" s="104" t="s">
        <v>150</v>
      </c>
      <c r="C29" s="9">
        <v>0</v>
      </c>
      <c r="D29" s="9">
        <v>0</v>
      </c>
      <c r="E29" s="9">
        <v>0</v>
      </c>
      <c r="F29" s="9">
        <v>0</v>
      </c>
      <c r="G29" s="83"/>
    </row>
    <row r="30" spans="1:7" s="82" customFormat="1" ht="15.75" hidden="1">
      <c r="A30" s="79" t="s">
        <v>166</v>
      </c>
      <c r="B30" s="103" t="s">
        <v>167</v>
      </c>
      <c r="C30" s="9">
        <v>20683.902845999994</v>
      </c>
      <c r="D30" s="9">
        <v>20427.507395000001</v>
      </c>
      <c r="E30" s="9">
        <v>20445.507395000001</v>
      </c>
      <c r="F30" s="9">
        <v>18</v>
      </c>
      <c r="G30" s="83"/>
    </row>
    <row r="31" spans="1:7" s="82" customFormat="1" ht="17.25" customHeight="1">
      <c r="A31" s="300" t="s">
        <v>168</v>
      </c>
      <c r="B31" s="199" t="s">
        <v>169</v>
      </c>
      <c r="C31" s="9">
        <v>4000</v>
      </c>
      <c r="D31" s="9">
        <v>4000</v>
      </c>
      <c r="E31" s="9">
        <v>4000</v>
      </c>
      <c r="F31" s="9">
        <v>0</v>
      </c>
      <c r="G31" s="83"/>
    </row>
    <row r="32" spans="1:7" s="82" customFormat="1" ht="17.25" hidden="1" customHeight="1">
      <c r="A32" s="300" t="s">
        <v>170</v>
      </c>
      <c r="B32" s="199" t="s">
        <v>171</v>
      </c>
      <c r="C32" s="9">
        <v>0</v>
      </c>
      <c r="D32" s="9">
        <v>0</v>
      </c>
      <c r="E32" s="9">
        <v>0</v>
      </c>
      <c r="F32" s="9">
        <v>0</v>
      </c>
      <c r="G32" s="83"/>
    </row>
    <row r="33" spans="1:10" s="82" customFormat="1" ht="17.25" customHeight="1">
      <c r="A33" s="300" t="s">
        <v>172</v>
      </c>
      <c r="B33" s="199" t="s">
        <v>173</v>
      </c>
      <c r="C33" s="9">
        <v>24689.929482</v>
      </c>
      <c r="D33" s="9">
        <v>25561.053199999998</v>
      </c>
      <c r="E33" s="9">
        <v>24933.458981</v>
      </c>
      <c r="F33" s="9">
        <v>-627.5942189999987</v>
      </c>
      <c r="G33" s="83"/>
    </row>
    <row r="34" spans="1:10" s="82" customFormat="1" ht="15.75">
      <c r="A34" s="300" t="s">
        <v>174</v>
      </c>
      <c r="B34" s="199" t="s">
        <v>175</v>
      </c>
      <c r="C34" s="9">
        <v>21124.350647526298</v>
      </c>
      <c r="D34" s="9">
        <v>23682.057131785699</v>
      </c>
      <c r="E34" s="9">
        <v>22286.312415531611</v>
      </c>
      <c r="F34" s="9">
        <v>-1395.7447162540884</v>
      </c>
      <c r="G34" s="83"/>
    </row>
    <row r="35" spans="1:10" s="82" customFormat="1" ht="15.75" hidden="1">
      <c r="A35" s="300" t="s">
        <v>176</v>
      </c>
      <c r="B35" s="199" t="s">
        <v>177</v>
      </c>
      <c r="C35" s="9">
        <v>0</v>
      </c>
      <c r="D35" s="9">
        <v>0</v>
      </c>
      <c r="E35" s="9">
        <v>0</v>
      </c>
      <c r="F35" s="9">
        <v>0</v>
      </c>
      <c r="G35" s="83"/>
    </row>
    <row r="36" spans="1:10" s="82" customFormat="1" ht="15.75" hidden="1">
      <c r="A36" s="300" t="s">
        <v>178</v>
      </c>
      <c r="B36" s="199" t="s">
        <v>179</v>
      </c>
      <c r="C36" s="9">
        <v>0</v>
      </c>
      <c r="D36" s="9">
        <v>0</v>
      </c>
      <c r="E36" s="9">
        <v>0</v>
      </c>
      <c r="F36" s="9">
        <v>0</v>
      </c>
      <c r="G36" s="83"/>
    </row>
    <row r="37" spans="1:10" s="40" customFormat="1" ht="17.25" customHeight="1">
      <c r="A37" s="199" t="s">
        <v>180</v>
      </c>
      <c r="B37" s="199" t="s">
        <v>181</v>
      </c>
      <c r="C37" s="9">
        <v>142.56</v>
      </c>
      <c r="D37" s="9">
        <v>157.825884</v>
      </c>
      <c r="E37" s="9">
        <v>163.08619358000001</v>
      </c>
      <c r="F37" s="9">
        <v>5.2603095800000119</v>
      </c>
      <c r="G37" s="41"/>
    </row>
    <row r="38" spans="1:10" s="40" customFormat="1" ht="17.25" customHeight="1">
      <c r="A38" s="199" t="s">
        <v>182</v>
      </c>
      <c r="B38" s="199" t="s">
        <v>183</v>
      </c>
      <c r="C38" s="9">
        <v>1713.2523000000001</v>
      </c>
      <c r="D38" s="9">
        <v>2140.0055689999999</v>
      </c>
      <c r="E38" s="9">
        <v>2068.7614990000002</v>
      </c>
      <c r="F38" s="9">
        <v>-71.244069999999738</v>
      </c>
      <c r="G38" s="41"/>
    </row>
    <row r="39" spans="1:10" s="40" customFormat="1" ht="17.25" customHeight="1">
      <c r="A39" s="199"/>
      <c r="B39" s="199" t="s">
        <v>184</v>
      </c>
      <c r="C39" s="9">
        <v>1129.9624544839101</v>
      </c>
      <c r="D39" s="9">
        <v>557.25814168605598</v>
      </c>
      <c r="E39" s="9">
        <v>749.07807834148196</v>
      </c>
      <c r="F39" s="9">
        <v>191.81993665542598</v>
      </c>
      <c r="G39" s="41"/>
    </row>
    <row r="40" spans="1:10" s="40" customFormat="1" ht="17.25" hidden="1" customHeight="1">
      <c r="A40" s="199"/>
      <c r="B40" s="199" t="s">
        <v>185</v>
      </c>
      <c r="C40" s="9">
        <v>0</v>
      </c>
      <c r="D40" s="9">
        <v>0</v>
      </c>
      <c r="E40" s="9">
        <v>0</v>
      </c>
      <c r="F40" s="9">
        <v>0</v>
      </c>
      <c r="G40" s="41"/>
    </row>
    <row r="41" spans="1:10" s="40" customFormat="1" ht="17.25" customHeight="1">
      <c r="A41" s="199"/>
      <c r="B41" s="199" t="s">
        <v>186</v>
      </c>
      <c r="C41" s="9">
        <v>329042.86510399997</v>
      </c>
      <c r="D41" s="9">
        <v>330448.94809621997</v>
      </c>
      <c r="E41" s="9">
        <v>329169.35197222</v>
      </c>
      <c r="F41" s="9">
        <v>-1279.5961239999742</v>
      </c>
      <c r="G41" s="41"/>
      <c r="J41" s="290"/>
    </row>
    <row r="42" spans="1:10" ht="18" customHeight="1">
      <c r="B42" s="14" t="s">
        <v>187</v>
      </c>
      <c r="C42" s="9">
        <v>194783.953259</v>
      </c>
      <c r="D42" s="9">
        <v>193851.16686899998</v>
      </c>
      <c r="E42" s="9">
        <v>194561.12180999998</v>
      </c>
      <c r="F42" s="9">
        <v>709.9549410000036</v>
      </c>
    </row>
    <row r="43" spans="1:10" s="55" customFormat="1" ht="22.5" customHeight="1">
      <c r="B43" s="51" t="s">
        <v>188</v>
      </c>
      <c r="C43" s="52">
        <v>2033845.1573604825</v>
      </c>
      <c r="D43" s="52">
        <v>2054635.6925687443</v>
      </c>
      <c r="E43" s="52">
        <v>2055977.801152572</v>
      </c>
      <c r="F43" s="52">
        <v>1342.1085838277359</v>
      </c>
      <c r="G43" s="56"/>
    </row>
    <row r="44" spans="1:10" s="40" customFormat="1" ht="3" customHeight="1">
      <c r="B44" s="53"/>
      <c r="C44" s="54"/>
      <c r="D44" s="54"/>
      <c r="E44" s="54"/>
      <c r="F44" s="54"/>
      <c r="G44" s="41"/>
    </row>
    <row r="45" spans="1:10" ht="20.25" customHeight="1">
      <c r="B45" s="38" t="s">
        <v>189</v>
      </c>
    </row>
    <row r="46" spans="1:10" ht="18" customHeight="1">
      <c r="B46" s="38" t="s">
        <v>42</v>
      </c>
    </row>
  </sheetData>
  <phoneticPr fontId="0" type="noConversion"/>
  <printOptions horizontalCentered="1" verticalCentered="1"/>
  <pageMargins left="0.23622047244094491" right="0.23622047244094491" top="0.39370078740157483" bottom="0.35433070866141736" header="0.23622047244094491" footer="0.19685039370078741"/>
  <pageSetup paperSize="9" scale="60" orientation="portrait" horizontalDpi="300" verticalDpi="300" r:id="rId1"/>
  <headerFooter alignWithMargins="0">
    <oddHeader>&amp;C&amp;"Arial,Negrito"&amp;12CENÁRIO PARÂMETROS SPE&amp;R&amp;D
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8716-B6C5-48EF-A668-44EE5171785B}">
  <dimension ref="A1:E13"/>
  <sheetViews>
    <sheetView showGridLines="0" workbookViewId="0"/>
  </sheetViews>
  <sheetFormatPr defaultRowHeight="12.75"/>
  <cols>
    <col min="1" max="1" width="42.140625" bestFit="1" customWidth="1"/>
    <col min="2" max="4" width="20.7109375" customWidth="1"/>
    <col min="5" max="5" width="14.42578125" customWidth="1"/>
  </cols>
  <sheetData>
    <row r="1" spans="1:5" ht="15.75">
      <c r="A1" s="335" t="s">
        <v>190</v>
      </c>
    </row>
    <row r="2" spans="1:5" ht="13.5" thickBot="1">
      <c r="B2" s="92"/>
      <c r="C2" s="92"/>
      <c r="D2" s="92"/>
      <c r="E2" s="92" t="s">
        <v>1</v>
      </c>
    </row>
    <row r="3" spans="1:5" ht="30.75" thickTop="1">
      <c r="A3" s="258" t="s">
        <v>2</v>
      </c>
      <c r="B3" s="259" t="s">
        <v>3</v>
      </c>
      <c r="C3" s="259" t="s">
        <v>191</v>
      </c>
      <c r="D3" s="259" t="s">
        <v>192</v>
      </c>
      <c r="E3" s="259" t="s">
        <v>30</v>
      </c>
    </row>
    <row r="4" spans="1:5" ht="15">
      <c r="A4" s="256" t="s">
        <v>193</v>
      </c>
      <c r="B4" s="257">
        <v>864635.03125933697</v>
      </c>
      <c r="C4" s="257">
        <v>867214.70482624706</v>
      </c>
      <c r="D4" s="257">
        <v>869746.86934699002</v>
      </c>
      <c r="E4" s="257">
        <v>2532.1645207429538</v>
      </c>
    </row>
    <row r="5" spans="1:5" ht="15">
      <c r="A5" s="255" t="s">
        <v>194</v>
      </c>
      <c r="B5" s="248">
        <v>832887.30262800003</v>
      </c>
      <c r="C5" s="248">
        <v>832530.36393834709</v>
      </c>
      <c r="D5" s="248">
        <v>834221.34339498996</v>
      </c>
      <c r="E5" s="248">
        <v>1690.9794566428754</v>
      </c>
    </row>
    <row r="6" spans="1:5" ht="15">
      <c r="A6" s="265" t="s">
        <v>195</v>
      </c>
      <c r="B6" s="248">
        <v>27326.28297161698</v>
      </c>
      <c r="C6" s="248">
        <v>28923.710066</v>
      </c>
      <c r="D6" s="248">
        <v>28953.525952</v>
      </c>
      <c r="E6" s="248">
        <v>29.815886000000319</v>
      </c>
    </row>
    <row r="7" spans="1:5" ht="15">
      <c r="A7" s="265" t="s">
        <v>196</v>
      </c>
      <c r="B7" s="248">
        <v>4421.4456597199996</v>
      </c>
      <c r="C7" s="248">
        <v>5760.6308219000002</v>
      </c>
      <c r="D7" s="248">
        <v>6572</v>
      </c>
      <c r="E7" s="248">
        <v>811.36917809999977</v>
      </c>
    </row>
    <row r="8" spans="1:5" ht="15">
      <c r="A8" s="264" t="s">
        <v>197</v>
      </c>
      <c r="B8" s="257">
        <v>866973.98446133698</v>
      </c>
      <c r="C8" s="257">
        <v>872886.91808500001</v>
      </c>
      <c r="D8" s="257">
        <v>876157.52595200005</v>
      </c>
      <c r="E8" s="257">
        <v>3270.6078670000425</v>
      </c>
    </row>
    <row r="9" spans="1:5" ht="15">
      <c r="A9" s="265" t="s">
        <v>194</v>
      </c>
      <c r="B9" s="248">
        <v>835226.25583000004</v>
      </c>
      <c r="C9" s="248">
        <v>838226</v>
      </c>
      <c r="D9" s="248">
        <v>839872</v>
      </c>
      <c r="E9" s="248">
        <v>1646</v>
      </c>
    </row>
    <row r="10" spans="1:5" ht="15">
      <c r="A10" s="265" t="s">
        <v>195</v>
      </c>
      <c r="B10" s="248">
        <v>27326.28297161698</v>
      </c>
      <c r="C10" s="248">
        <v>28923.710066</v>
      </c>
      <c r="D10" s="248">
        <v>28953.525952</v>
      </c>
      <c r="E10" s="248">
        <v>29.815886000000319</v>
      </c>
    </row>
    <row r="11" spans="1:5" ht="15">
      <c r="A11" s="265" t="s">
        <v>196</v>
      </c>
      <c r="B11" s="248">
        <v>4421.4456597199996</v>
      </c>
      <c r="C11" s="248">
        <v>5737.2080189999997</v>
      </c>
      <c r="D11" s="248">
        <v>7332</v>
      </c>
      <c r="E11" s="248">
        <v>1594.7919810000003</v>
      </c>
    </row>
    <row r="12" spans="1:5" ht="15">
      <c r="A12" s="260" t="s">
        <v>198</v>
      </c>
      <c r="B12" s="261">
        <v>2338.9532020000042</v>
      </c>
      <c r="C12" s="261">
        <v>5672.2132587529486</v>
      </c>
      <c r="D12" s="261">
        <v>6410.6566050100373</v>
      </c>
      <c r="E12" s="261">
        <v>738.44334625708871</v>
      </c>
    </row>
    <row r="13" spans="1:5">
      <c r="A13" s="250" t="s">
        <v>42</v>
      </c>
      <c r="B13" s="250"/>
      <c r="C13" s="250"/>
      <c r="D13" s="250"/>
      <c r="E13" s="25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1"/>
  <sheetViews>
    <sheetView showGridLines="0" zoomScale="80" zoomScaleNormal="80" workbookViewId="0">
      <selection activeCell="B3" sqref="B3"/>
    </sheetView>
  </sheetViews>
  <sheetFormatPr defaultColWidth="9.140625" defaultRowHeight="15"/>
  <cols>
    <col min="1" max="1" width="15" style="271" customWidth="1"/>
    <col min="2" max="2" width="84" style="188" customWidth="1"/>
    <col min="3" max="4" width="20.85546875" style="187" customWidth="1"/>
    <col min="5" max="5" width="18.28515625" style="187" customWidth="1"/>
    <col min="6" max="6" width="22.7109375" style="187" bestFit="1" customWidth="1"/>
    <col min="7" max="7" width="12.140625" style="226" bestFit="1" customWidth="1"/>
    <col min="8" max="8" width="9.7109375" style="187" bestFit="1" customWidth="1"/>
    <col min="9" max="9" width="19.28515625" style="187" bestFit="1" customWidth="1"/>
    <col min="10" max="10" width="10" style="187" bestFit="1" customWidth="1"/>
    <col min="11" max="16384" width="9.140625" style="187"/>
  </cols>
  <sheetData>
    <row r="1" spans="1:10" ht="21">
      <c r="A1" s="335" t="s">
        <v>199</v>
      </c>
      <c r="B1" s="443"/>
      <c r="C1" s="443"/>
      <c r="D1" s="443"/>
      <c r="E1" s="226"/>
      <c r="F1" s="226"/>
    </row>
    <row r="2" spans="1:10" ht="21" customHeight="1" thickBot="1">
      <c r="C2" s="195"/>
      <c r="D2" s="189"/>
      <c r="E2" s="195"/>
      <c r="F2" s="195" t="s">
        <v>1</v>
      </c>
    </row>
    <row r="3" spans="1:10" s="192" customFormat="1" ht="66.75" customHeight="1" thickTop="1" thickBot="1">
      <c r="A3" s="190" t="s">
        <v>200</v>
      </c>
      <c r="B3" s="204" t="s">
        <v>201</v>
      </c>
      <c r="C3" s="190" t="s">
        <v>3</v>
      </c>
      <c r="D3" s="190" t="s">
        <v>4</v>
      </c>
      <c r="E3" s="190" t="s">
        <v>5</v>
      </c>
      <c r="F3" s="191" t="s">
        <v>30</v>
      </c>
      <c r="G3" s="227"/>
      <c r="J3"/>
    </row>
    <row r="4" spans="1:10" customFormat="1" ht="17.25" customHeight="1" thickTop="1">
      <c r="A4" s="272"/>
      <c r="G4" s="228"/>
    </row>
    <row r="5" spans="1:10" s="192" customFormat="1" ht="34.5">
      <c r="A5" s="273">
        <v>8585</v>
      </c>
      <c r="B5" s="196" t="s">
        <v>202</v>
      </c>
      <c r="C5" s="197">
        <v>64407.486144000002</v>
      </c>
      <c r="D5" s="197">
        <v>64407.486144000002</v>
      </c>
      <c r="E5" s="197">
        <v>64807.5</v>
      </c>
      <c r="F5" s="197">
        <v>400.01385599999776</v>
      </c>
      <c r="G5" s="227"/>
      <c r="H5" s="292"/>
    </row>
    <row r="6" spans="1:10" s="192" customFormat="1" ht="18.75">
      <c r="A6" s="273">
        <v>4295</v>
      </c>
      <c r="B6" s="196" t="s">
        <v>203</v>
      </c>
      <c r="C6" s="197">
        <v>1540</v>
      </c>
      <c r="D6" s="197">
        <v>1540</v>
      </c>
      <c r="E6" s="197">
        <v>1540</v>
      </c>
      <c r="F6" s="197">
        <v>0</v>
      </c>
      <c r="G6" s="227"/>
    </row>
    <row r="7" spans="1:10" s="193" customFormat="1" ht="18.75">
      <c r="A7" s="273" t="s">
        <v>204</v>
      </c>
      <c r="B7" s="196" t="s">
        <v>205</v>
      </c>
      <c r="C7" s="197">
        <v>20218</v>
      </c>
      <c r="D7" s="197">
        <v>18874.3</v>
      </c>
      <c r="E7" s="197">
        <v>19122.3</v>
      </c>
      <c r="F7" s="197">
        <v>248</v>
      </c>
      <c r="G7" s="227"/>
    </row>
    <row r="8" spans="1:10" s="193" customFormat="1" ht="22.5" customHeight="1">
      <c r="A8" s="274"/>
      <c r="B8" s="202" t="s">
        <v>206</v>
      </c>
      <c r="C8" s="243">
        <v>14720.987204999999</v>
      </c>
      <c r="D8" s="243">
        <v>15621.163205000001</v>
      </c>
      <c r="E8" s="243">
        <v>15421.163205000001</v>
      </c>
      <c r="F8" s="243">
        <v>-200</v>
      </c>
      <c r="G8" s="227"/>
    </row>
    <row r="9" spans="1:10" s="193" customFormat="1" ht="34.5">
      <c r="A9" s="273" t="s">
        <v>207</v>
      </c>
      <c r="B9" s="253" t="s">
        <v>208</v>
      </c>
      <c r="C9" s="197">
        <v>8864.3363059999992</v>
      </c>
      <c r="D9" s="197">
        <v>9764.5123060000005</v>
      </c>
      <c r="E9" s="197">
        <v>9564.5123060000005</v>
      </c>
      <c r="F9" s="197">
        <v>-200</v>
      </c>
      <c r="G9" s="227"/>
    </row>
    <row r="10" spans="1:10" s="193" customFormat="1" ht="34.5">
      <c r="A10" s="273">
        <v>2004</v>
      </c>
      <c r="B10" s="253" t="s">
        <v>209</v>
      </c>
      <c r="C10" s="197">
        <v>5856.6508990000002</v>
      </c>
      <c r="D10" s="197">
        <v>5856.6508990000002</v>
      </c>
      <c r="E10" s="197">
        <v>5856.6508990000002</v>
      </c>
      <c r="F10" s="197">
        <v>0</v>
      </c>
      <c r="G10" s="227"/>
    </row>
    <row r="11" spans="1:10" s="193" customFormat="1" ht="34.5">
      <c r="A11" s="273">
        <v>4705</v>
      </c>
      <c r="B11" s="196" t="s">
        <v>210</v>
      </c>
      <c r="C11" s="197">
        <v>9974</v>
      </c>
      <c r="D11" s="197">
        <v>9974</v>
      </c>
      <c r="E11" s="197">
        <v>9974</v>
      </c>
      <c r="F11" s="197">
        <v>0</v>
      </c>
      <c r="G11" s="227"/>
    </row>
    <row r="12" spans="1:10" s="193" customFormat="1" ht="34.5">
      <c r="A12" s="273" t="s">
        <v>211</v>
      </c>
      <c r="B12" s="196" t="s">
        <v>212</v>
      </c>
      <c r="C12" s="197">
        <v>9855.33</v>
      </c>
      <c r="D12" s="197">
        <v>9535.2999999999993</v>
      </c>
      <c r="E12" s="197">
        <v>7585.5</v>
      </c>
      <c r="F12" s="197">
        <v>-1949.7999999999993</v>
      </c>
      <c r="G12" s="227"/>
    </row>
    <row r="13" spans="1:10" s="193" customFormat="1" ht="18.75">
      <c r="A13" s="273" t="s">
        <v>213</v>
      </c>
      <c r="B13" s="196" t="s">
        <v>214</v>
      </c>
      <c r="C13" s="197">
        <v>5461.9072919999999</v>
      </c>
      <c r="D13" s="197">
        <v>5461.9072919999999</v>
      </c>
      <c r="E13" s="197">
        <v>5461.9072919999999</v>
      </c>
      <c r="F13" s="197">
        <v>0</v>
      </c>
      <c r="G13" s="227"/>
    </row>
    <row r="14" spans="1:10" s="193" customFormat="1" ht="34.5">
      <c r="A14" s="273" t="s">
        <v>215</v>
      </c>
      <c r="B14" s="196" t="s">
        <v>216</v>
      </c>
      <c r="C14" s="197">
        <v>1561</v>
      </c>
      <c r="D14" s="197">
        <v>1761</v>
      </c>
      <c r="E14" s="197">
        <v>2227</v>
      </c>
      <c r="F14" s="197">
        <v>466</v>
      </c>
      <c r="G14" s="227"/>
    </row>
    <row r="15" spans="1:10" s="289" customFormat="1" ht="34.5">
      <c r="A15" s="285" t="s">
        <v>217</v>
      </c>
      <c r="B15" s="286" t="s">
        <v>218</v>
      </c>
      <c r="C15" s="287">
        <v>7868.2</v>
      </c>
      <c r="D15" s="197">
        <v>9211.9</v>
      </c>
      <c r="E15" s="197">
        <v>8963.9</v>
      </c>
      <c r="F15" s="287">
        <v>-248</v>
      </c>
      <c r="G15" s="288"/>
      <c r="J15" s="291"/>
    </row>
    <row r="16" spans="1:10" s="193" customFormat="1" ht="34.5">
      <c r="A16" s="273" t="s">
        <v>219</v>
      </c>
      <c r="B16" s="196" t="s">
        <v>220</v>
      </c>
      <c r="C16" s="197">
        <v>2133</v>
      </c>
      <c r="D16" s="197">
        <v>2133</v>
      </c>
      <c r="E16" s="197">
        <v>2133</v>
      </c>
      <c r="F16" s="197">
        <v>0</v>
      </c>
      <c r="G16" s="227"/>
    </row>
    <row r="17" spans="1:7" s="193" customFormat="1" ht="34.5">
      <c r="A17" s="273" t="s">
        <v>221</v>
      </c>
      <c r="B17" s="196" t="s">
        <v>222</v>
      </c>
      <c r="C17" s="197">
        <v>0</v>
      </c>
      <c r="D17" s="197">
        <v>7300</v>
      </c>
      <c r="E17" s="197">
        <v>7300</v>
      </c>
      <c r="F17" s="197">
        <v>0</v>
      </c>
      <c r="G17" s="227"/>
    </row>
    <row r="18" spans="1:7" s="193" customFormat="1" ht="18.75">
      <c r="A18" s="273" t="s">
        <v>223</v>
      </c>
      <c r="B18" s="196" t="s">
        <v>224</v>
      </c>
      <c r="C18" s="197">
        <v>2029.949449</v>
      </c>
      <c r="D18" s="197">
        <v>2029.949449</v>
      </c>
      <c r="E18" s="197">
        <v>2029.949449</v>
      </c>
      <c r="F18" s="197">
        <v>0</v>
      </c>
      <c r="G18" s="227"/>
    </row>
    <row r="19" spans="1:7" s="193" customFormat="1" ht="18.75">
      <c r="A19" s="273" t="s">
        <v>225</v>
      </c>
      <c r="B19" s="196" t="s">
        <v>226</v>
      </c>
      <c r="C19" s="197">
        <v>2020.9711500000001</v>
      </c>
      <c r="D19" s="197">
        <v>2020.9711500000001</v>
      </c>
      <c r="E19" s="197">
        <v>2020.9711500000001</v>
      </c>
      <c r="F19" s="197">
        <v>0</v>
      </c>
      <c r="G19" s="227"/>
    </row>
    <row r="20" spans="1:7" s="193" customFormat="1" ht="51.75" hidden="1" customHeight="1">
      <c r="A20" s="273" t="s">
        <v>227</v>
      </c>
      <c r="B20" s="196" t="s">
        <v>228</v>
      </c>
      <c r="C20" s="197">
        <v>0</v>
      </c>
      <c r="D20" s="197">
        <v>0</v>
      </c>
      <c r="E20" s="197">
        <v>0</v>
      </c>
      <c r="F20" s="197">
        <v>0</v>
      </c>
      <c r="G20" s="227"/>
    </row>
    <row r="21" spans="1:7" s="193" customFormat="1" ht="34.5">
      <c r="A21" s="273">
        <v>4370</v>
      </c>
      <c r="B21" s="196" t="s">
        <v>229</v>
      </c>
      <c r="C21" s="197">
        <v>1928.1</v>
      </c>
      <c r="D21" s="197">
        <v>1928.1</v>
      </c>
      <c r="E21" s="197">
        <v>1928.1</v>
      </c>
      <c r="F21" s="197">
        <v>0</v>
      </c>
      <c r="G21" s="227"/>
    </row>
    <row r="22" spans="1:7" s="193" customFormat="1" ht="51.75" hidden="1">
      <c r="A22" s="273" t="s">
        <v>230</v>
      </c>
      <c r="B22" s="196" t="s">
        <v>231</v>
      </c>
      <c r="C22" s="197">
        <v>0</v>
      </c>
      <c r="D22" s="197">
        <v>0</v>
      </c>
      <c r="E22" s="197">
        <v>0</v>
      </c>
      <c r="F22" s="197">
        <v>0</v>
      </c>
      <c r="G22" s="227"/>
    </row>
    <row r="23" spans="1:7" s="193" customFormat="1" ht="18.75">
      <c r="A23" s="273" t="s">
        <v>232</v>
      </c>
      <c r="B23" s="196" t="s">
        <v>233</v>
      </c>
      <c r="C23" s="197">
        <v>1042.7652270000001</v>
      </c>
      <c r="D23" s="197">
        <v>1095.7652270000001</v>
      </c>
      <c r="E23" s="197">
        <v>1095.7652270000001</v>
      </c>
      <c r="F23" s="197">
        <v>0</v>
      </c>
      <c r="G23" s="227"/>
    </row>
    <row r="24" spans="1:7" s="193" customFormat="1" ht="18.75">
      <c r="A24" s="273" t="s">
        <v>234</v>
      </c>
      <c r="B24" s="196" t="s">
        <v>235</v>
      </c>
      <c r="C24" s="197">
        <v>872.03838499999995</v>
      </c>
      <c r="D24" s="197">
        <v>872.03838499999995</v>
      </c>
      <c r="E24" s="197">
        <v>872.03838499999995</v>
      </c>
      <c r="F24" s="197">
        <v>0</v>
      </c>
      <c r="G24" s="227"/>
    </row>
    <row r="25" spans="1:7" s="193" customFormat="1" ht="18.75">
      <c r="A25" s="273" t="s">
        <v>236</v>
      </c>
      <c r="B25" s="196" t="s">
        <v>237</v>
      </c>
      <c r="C25" s="197">
        <v>468.04064199999999</v>
      </c>
      <c r="D25" s="197">
        <v>468.04064199999999</v>
      </c>
      <c r="E25" s="197">
        <v>468.04064199999999</v>
      </c>
      <c r="F25" s="197">
        <v>0</v>
      </c>
      <c r="G25" s="227"/>
    </row>
    <row r="26" spans="1:7" s="193" customFormat="1" ht="18.75" hidden="1">
      <c r="A26" s="273">
        <v>8446</v>
      </c>
      <c r="B26" s="196" t="s">
        <v>238</v>
      </c>
      <c r="C26" s="197">
        <v>0</v>
      </c>
      <c r="D26" s="197">
        <v>0</v>
      </c>
      <c r="E26" s="197">
        <v>0</v>
      </c>
      <c r="F26" s="197">
        <v>0</v>
      </c>
      <c r="G26" s="227"/>
    </row>
    <row r="27" spans="1:7" s="193" customFormat="1" ht="34.5">
      <c r="A27" s="273">
        <v>4368</v>
      </c>
      <c r="B27" s="196" t="s">
        <v>239</v>
      </c>
      <c r="C27" s="197">
        <v>698.5</v>
      </c>
      <c r="D27" s="197">
        <v>698.5</v>
      </c>
      <c r="E27" s="197">
        <v>698.5</v>
      </c>
      <c r="F27" s="197">
        <v>0</v>
      </c>
      <c r="G27" s="227"/>
    </row>
    <row r="28" spans="1:7" s="193" customFormat="1" ht="18.75">
      <c r="A28" s="273">
        <v>2865</v>
      </c>
      <c r="B28" s="196" t="s">
        <v>240</v>
      </c>
      <c r="C28" s="197">
        <v>317.428989</v>
      </c>
      <c r="D28" s="197">
        <v>363.72898900000001</v>
      </c>
      <c r="E28" s="197">
        <v>363.72898900000001</v>
      </c>
      <c r="F28" s="197">
        <v>0</v>
      </c>
      <c r="G28" s="227"/>
    </row>
    <row r="29" spans="1:7" s="193" customFormat="1" ht="34.5">
      <c r="A29" s="273" t="s">
        <v>241</v>
      </c>
      <c r="B29" s="196" t="s">
        <v>242</v>
      </c>
      <c r="C29" s="197">
        <v>273</v>
      </c>
      <c r="D29" s="197">
        <v>273</v>
      </c>
      <c r="E29" s="197">
        <v>273</v>
      </c>
      <c r="F29" s="197">
        <v>0</v>
      </c>
      <c r="G29" s="227"/>
    </row>
    <row r="30" spans="1:7" s="193" customFormat="1" ht="34.5" hidden="1">
      <c r="A30" s="273" t="s">
        <v>243</v>
      </c>
      <c r="B30" s="196" t="s">
        <v>244</v>
      </c>
      <c r="C30" s="197">
        <v>0</v>
      </c>
      <c r="D30" s="197">
        <v>0</v>
      </c>
      <c r="E30" s="197">
        <v>0</v>
      </c>
      <c r="F30" s="197">
        <v>0</v>
      </c>
      <c r="G30" s="227"/>
    </row>
    <row r="31" spans="1:7" s="193" customFormat="1" ht="18.75" hidden="1">
      <c r="A31" s="274" t="s">
        <v>245</v>
      </c>
      <c r="B31" s="202" t="s">
        <v>246</v>
      </c>
      <c r="C31" s="197">
        <v>0</v>
      </c>
      <c r="D31" s="197">
        <v>0</v>
      </c>
      <c r="E31" s="197">
        <v>0</v>
      </c>
      <c r="F31" s="197">
        <v>0</v>
      </c>
      <c r="G31" s="227"/>
    </row>
    <row r="32" spans="1:7" s="193" customFormat="1" ht="34.5">
      <c r="A32" s="273" t="s">
        <v>247</v>
      </c>
      <c r="B32" s="196" t="s">
        <v>248</v>
      </c>
      <c r="C32" s="197">
        <v>28</v>
      </c>
      <c r="D32" s="197">
        <v>28</v>
      </c>
      <c r="E32" s="197">
        <v>28</v>
      </c>
      <c r="F32" s="197">
        <v>0</v>
      </c>
      <c r="G32" s="227"/>
    </row>
    <row r="33" spans="1:7" s="193" customFormat="1" ht="18.75">
      <c r="A33" s="273">
        <v>2913</v>
      </c>
      <c r="B33" s="196" t="s">
        <v>249</v>
      </c>
      <c r="C33" s="197">
        <v>5.5</v>
      </c>
      <c r="D33" s="197">
        <v>5.5</v>
      </c>
      <c r="E33" s="197">
        <v>5.5</v>
      </c>
      <c r="F33" s="197">
        <v>0</v>
      </c>
      <c r="G33" s="227"/>
    </row>
    <row r="34" spans="1:7" s="193" customFormat="1" ht="18.75">
      <c r="A34" s="273" t="s">
        <v>250</v>
      </c>
      <c r="B34" s="196" t="s">
        <v>251</v>
      </c>
      <c r="C34" s="197">
        <v>1</v>
      </c>
      <c r="D34" s="197">
        <v>1</v>
      </c>
      <c r="E34" s="197">
        <v>1</v>
      </c>
      <c r="F34" s="197">
        <v>0</v>
      </c>
      <c r="G34" s="227"/>
    </row>
    <row r="35" spans="1:7" s="203" customFormat="1" ht="18.75">
      <c r="A35" s="273">
        <v>30907</v>
      </c>
      <c r="B35" s="196" t="s">
        <v>252</v>
      </c>
      <c r="C35" s="197">
        <v>464.023777</v>
      </c>
      <c r="D35" s="197">
        <v>599.47423021999998</v>
      </c>
      <c r="E35" s="197">
        <v>599.47423021999998</v>
      </c>
      <c r="F35" s="197">
        <v>0</v>
      </c>
      <c r="G35" s="227"/>
    </row>
    <row r="36" spans="1:7" s="203" customFormat="1" ht="34.5" hidden="1">
      <c r="A36" s="273" t="s">
        <v>253</v>
      </c>
      <c r="B36" s="196" t="s">
        <v>254</v>
      </c>
      <c r="C36" s="197">
        <v>0</v>
      </c>
      <c r="D36" s="197">
        <v>0</v>
      </c>
      <c r="E36" s="197">
        <v>0</v>
      </c>
      <c r="F36" s="197">
        <v>0</v>
      </c>
      <c r="G36" s="227"/>
    </row>
    <row r="37" spans="1:7" s="203" customFormat="1" ht="18.75">
      <c r="A37" s="273" t="s">
        <v>255</v>
      </c>
      <c r="B37" s="196" t="s">
        <v>256</v>
      </c>
      <c r="C37" s="197">
        <v>150</v>
      </c>
      <c r="D37" s="197">
        <v>180</v>
      </c>
      <c r="E37" s="197">
        <v>180</v>
      </c>
      <c r="F37" s="197">
        <v>0</v>
      </c>
      <c r="G37" s="227"/>
    </row>
    <row r="38" spans="1:7" s="203" customFormat="1" ht="18.75">
      <c r="A38" s="273">
        <v>30911</v>
      </c>
      <c r="B38" s="196" t="s">
        <v>257</v>
      </c>
      <c r="C38" s="197">
        <v>2259.6490939999999</v>
      </c>
      <c r="D38" s="197">
        <v>2259.6490939999999</v>
      </c>
      <c r="E38" s="197">
        <v>2259.6490939999999</v>
      </c>
      <c r="F38" s="197">
        <v>0</v>
      </c>
      <c r="G38" s="227"/>
    </row>
    <row r="39" spans="1:7" s="203" customFormat="1" ht="18.75">
      <c r="A39" s="273" t="s">
        <v>258</v>
      </c>
      <c r="B39" s="196" t="s">
        <v>259</v>
      </c>
      <c r="C39" s="197">
        <v>154.92087000000001</v>
      </c>
      <c r="D39" s="197">
        <v>22.410039999999999</v>
      </c>
      <c r="E39" s="197">
        <v>16.600059999999999</v>
      </c>
      <c r="F39" s="197">
        <v>-5.8099799999999995</v>
      </c>
      <c r="G39" s="227"/>
    </row>
    <row r="40" spans="1:7" s="203" customFormat="1" ht="34.5">
      <c r="A40" s="273" t="s">
        <v>260</v>
      </c>
      <c r="B40" s="196" t="s">
        <v>261</v>
      </c>
      <c r="C40" s="197">
        <v>175724.92488000001</v>
      </c>
      <c r="D40" s="197">
        <v>97842.041412999999</v>
      </c>
      <c r="E40" s="197">
        <v>97842.041412999999</v>
      </c>
      <c r="F40" s="197">
        <v>0</v>
      </c>
      <c r="G40" s="227"/>
    </row>
    <row r="41" spans="1:7" s="284" customFormat="1" ht="34.5">
      <c r="A41" s="285">
        <v>8442</v>
      </c>
      <c r="B41" s="286" t="s">
        <v>262</v>
      </c>
      <c r="C41" s="287">
        <v>0</v>
      </c>
      <c r="D41" s="197">
        <v>70851.380835999997</v>
      </c>
      <c r="E41" s="287">
        <v>70851.380835999997</v>
      </c>
      <c r="F41" s="287">
        <v>0</v>
      </c>
      <c r="G41" s="288"/>
    </row>
    <row r="42" spans="1:7" s="193" customFormat="1" ht="34.5">
      <c r="A42" s="273" t="s">
        <v>263</v>
      </c>
      <c r="B42" s="196" t="s">
        <v>264</v>
      </c>
      <c r="C42" s="197">
        <v>779.14200000000005</v>
      </c>
      <c r="D42" s="197">
        <v>234.82100000000003</v>
      </c>
      <c r="E42" s="197">
        <v>234.82100000000003</v>
      </c>
      <c r="F42" s="197">
        <v>0</v>
      </c>
      <c r="G42" s="227"/>
    </row>
    <row r="43" spans="1:7" s="193" customFormat="1" ht="51.75">
      <c r="A43" s="273" t="s">
        <v>265</v>
      </c>
      <c r="B43" s="196" t="s">
        <v>266</v>
      </c>
      <c r="C43" s="197">
        <v>0</v>
      </c>
      <c r="D43" s="197">
        <v>544.32100000000003</v>
      </c>
      <c r="E43" s="197">
        <v>544.32100000000003</v>
      </c>
      <c r="F43" s="197">
        <v>0</v>
      </c>
      <c r="G43" s="227"/>
    </row>
    <row r="44" spans="1:7" s="289" customFormat="1" ht="18.75">
      <c r="A44" s="285">
        <v>2585</v>
      </c>
      <c r="B44" s="286" t="s">
        <v>267</v>
      </c>
      <c r="C44" s="287">
        <v>20</v>
      </c>
      <c r="D44" s="197">
        <v>40</v>
      </c>
      <c r="E44" s="197">
        <v>50</v>
      </c>
      <c r="F44" s="287">
        <v>10</v>
      </c>
      <c r="G44" s="288"/>
    </row>
    <row r="45" spans="1:7" s="289" customFormat="1" ht="34.5">
      <c r="A45" s="285" t="s">
        <v>268</v>
      </c>
      <c r="B45" s="286" t="s">
        <v>269</v>
      </c>
      <c r="C45" s="287">
        <v>2000</v>
      </c>
      <c r="D45" s="197">
        <v>2120</v>
      </c>
      <c r="E45" s="197">
        <v>2120</v>
      </c>
      <c r="F45" s="287">
        <v>0</v>
      </c>
      <c r="G45" s="288"/>
    </row>
    <row r="47" spans="1:7" s="289" customFormat="1" ht="18.75">
      <c r="A47" s="285">
        <v>2919</v>
      </c>
      <c r="B47" s="286" t="s">
        <v>270</v>
      </c>
      <c r="C47" s="287">
        <v>65</v>
      </c>
      <c r="D47" s="197">
        <v>65</v>
      </c>
      <c r="E47" s="197">
        <v>65</v>
      </c>
      <c r="F47" s="287">
        <v>0</v>
      </c>
      <c r="G47" s="288"/>
    </row>
    <row r="48" spans="1:7" s="289" customFormat="1" ht="18.75">
      <c r="A48" s="285" t="s">
        <v>271</v>
      </c>
      <c r="B48" s="286" t="s">
        <v>272</v>
      </c>
      <c r="C48" s="287">
        <v>0</v>
      </c>
      <c r="D48" s="197">
        <v>85.2</v>
      </c>
      <c r="E48" s="197">
        <v>85.2</v>
      </c>
      <c r="F48" s="287">
        <v>0</v>
      </c>
      <c r="G48" s="288"/>
    </row>
    <row r="49" spans="1:7" s="283" customFormat="1" ht="34.5" hidden="1">
      <c r="A49" s="279" t="s">
        <v>273</v>
      </c>
      <c r="B49" s="280" t="s">
        <v>264</v>
      </c>
      <c r="C49" s="281">
        <v>0</v>
      </c>
      <c r="D49" s="281">
        <v>0</v>
      </c>
      <c r="E49" s="281">
        <v>0</v>
      </c>
      <c r="F49" s="281">
        <v>0</v>
      </c>
      <c r="G49" s="282"/>
    </row>
    <row r="50" spans="1:7" ht="39.75" customHeight="1">
      <c r="A50" s="220"/>
      <c r="B50" s="220" t="s">
        <v>274</v>
      </c>
      <c r="C50" s="207">
        <v>329042.86510399997</v>
      </c>
      <c r="D50" s="207">
        <v>330448.94809621997</v>
      </c>
      <c r="E50" s="207">
        <v>329169.35197221994</v>
      </c>
      <c r="F50" s="207">
        <v>-1279.5961240000324</v>
      </c>
      <c r="G50" s="227"/>
    </row>
    <row r="51" spans="1:7" s="194" customFormat="1" ht="28.5" customHeight="1">
      <c r="A51" s="254" t="s">
        <v>275</v>
      </c>
      <c r="G51" s="229"/>
    </row>
  </sheetData>
  <printOptions horizontalCentered="1"/>
  <pageMargins left="0.31496062992125984" right="0.31496062992125984" top="0.74803149606299213" bottom="0.74803149606299213" header="0.31496062992125984" footer="0.31496062992125984"/>
  <pageSetup scale="64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27E1-D2E0-4C5E-8D20-420E3D0DD152}">
  <dimension ref="A1:G21"/>
  <sheetViews>
    <sheetView showGridLines="0" workbookViewId="0"/>
  </sheetViews>
  <sheetFormatPr defaultRowHeight="12.75"/>
  <cols>
    <col min="1" max="1" width="9.7109375" customWidth="1"/>
    <col min="2" max="2" width="14.7109375" customWidth="1"/>
    <col min="3" max="3" width="12.85546875" customWidth="1"/>
    <col min="4" max="4" width="11.28515625" customWidth="1"/>
    <col min="5" max="5" width="15.85546875" customWidth="1"/>
    <col min="6" max="6" width="15.5703125" customWidth="1"/>
    <col min="7" max="7" width="18.140625" customWidth="1"/>
  </cols>
  <sheetData>
    <row r="1" spans="1:7" ht="15.75">
      <c r="A1" s="335" t="s">
        <v>276</v>
      </c>
    </row>
    <row r="2" spans="1:7" ht="13.5" thickBot="1">
      <c r="G2" s="92" t="s">
        <v>1</v>
      </c>
    </row>
    <row r="3" spans="1:7" ht="48.75" thickTop="1" thickBot="1">
      <c r="A3" s="93" t="s">
        <v>277</v>
      </c>
      <c r="B3" s="93" t="s">
        <v>278</v>
      </c>
      <c r="C3" s="93" t="s">
        <v>279</v>
      </c>
      <c r="D3" s="93" t="s">
        <v>280</v>
      </c>
      <c r="E3" s="93" t="s">
        <v>281</v>
      </c>
      <c r="F3" s="93" t="s">
        <v>282</v>
      </c>
      <c r="G3" s="93" t="s">
        <v>283</v>
      </c>
    </row>
    <row r="4" spans="1:7" ht="15.75" thickTop="1">
      <c r="A4" s="473">
        <v>44927</v>
      </c>
      <c r="B4" s="474">
        <v>42404.646705309999</v>
      </c>
      <c r="C4" s="474">
        <v>7166.9134748900005</v>
      </c>
      <c r="D4" s="474">
        <v>15.327961310000001</v>
      </c>
      <c r="E4" s="474">
        <v>-3361.5231154200001</v>
      </c>
      <c r="F4" s="474">
        <v>0</v>
      </c>
      <c r="G4" s="101">
        <v>46225.365026090003</v>
      </c>
    </row>
    <row r="5" spans="1:7" ht="15">
      <c r="A5" s="473">
        <v>44958</v>
      </c>
      <c r="B5" s="474">
        <v>41191.452455720006</v>
      </c>
      <c r="C5" s="474">
        <v>5040.4300099100001</v>
      </c>
      <c r="D5" s="474">
        <v>13.63912118</v>
      </c>
      <c r="E5" s="474">
        <v>-2150.3595766799999</v>
      </c>
      <c r="F5" s="474">
        <v>0</v>
      </c>
      <c r="G5" s="101">
        <v>44095.162010130007</v>
      </c>
    </row>
    <row r="6" spans="1:7" ht="15">
      <c r="A6" s="473">
        <v>44986</v>
      </c>
      <c r="B6" s="474">
        <v>41767.258488329993</v>
      </c>
      <c r="C6" s="474">
        <v>5831.5153251800002</v>
      </c>
      <c r="D6" s="474">
        <v>15.345069000000001</v>
      </c>
      <c r="E6" s="474">
        <v>-2174.9432793299998</v>
      </c>
      <c r="F6" s="474">
        <v>0</v>
      </c>
      <c r="G6" s="101">
        <v>45439.175603179996</v>
      </c>
    </row>
    <row r="7" spans="1:7" ht="15">
      <c r="A7" s="473">
        <v>45017</v>
      </c>
      <c r="B7" s="474">
        <v>41772.055906419992</v>
      </c>
      <c r="C7" s="474">
        <v>6221.5867350600001</v>
      </c>
      <c r="D7" s="474">
        <v>9.3318960700000009</v>
      </c>
      <c r="E7" s="474">
        <v>-2218.4038549400002</v>
      </c>
      <c r="F7" s="474">
        <v>0</v>
      </c>
      <c r="G7" s="101">
        <v>45784.570682609992</v>
      </c>
    </row>
    <row r="8" spans="1:7" ht="15">
      <c r="A8" s="473">
        <v>45047</v>
      </c>
      <c r="B8" s="474">
        <v>43851.416302789999</v>
      </c>
      <c r="C8" s="474">
        <v>6145.3198496300001</v>
      </c>
      <c r="D8" s="474">
        <v>17.114617460000002</v>
      </c>
      <c r="E8" s="474">
        <v>-2244.07505038</v>
      </c>
      <c r="F8" s="474">
        <v>0</v>
      </c>
      <c r="G8" s="101">
        <v>47769.775719500001</v>
      </c>
    </row>
    <row r="9" spans="1:7" ht="15">
      <c r="A9" s="473">
        <v>45078</v>
      </c>
      <c r="B9" s="474">
        <v>41759.548867569996</v>
      </c>
      <c r="C9" s="474">
        <v>6450.7444126299997</v>
      </c>
      <c r="D9" s="474">
        <v>15.58533551</v>
      </c>
      <c r="E9" s="474">
        <v>-2293.3494608999999</v>
      </c>
      <c r="F9" s="474">
        <v>0</v>
      </c>
      <c r="G9" s="101">
        <v>45932.529154809999</v>
      </c>
    </row>
    <row r="10" spans="1:7" ht="15">
      <c r="A10" s="473">
        <v>45108</v>
      </c>
      <c r="B10" s="474">
        <v>43408.037735710015</v>
      </c>
      <c r="C10" s="474">
        <v>6433.0118681899994</v>
      </c>
      <c r="D10" s="474">
        <v>15.735622060000001</v>
      </c>
      <c r="E10" s="474">
        <v>-2431.2717952600001</v>
      </c>
      <c r="F10" s="474">
        <v>0</v>
      </c>
      <c r="G10" s="101">
        <v>47425.513430700012</v>
      </c>
    </row>
    <row r="11" spans="1:7" ht="15">
      <c r="A11" s="473">
        <v>45139</v>
      </c>
      <c r="B11" s="474">
        <v>43000.79081015</v>
      </c>
      <c r="C11" s="474">
        <v>6660.4448964899993</v>
      </c>
      <c r="D11" s="474">
        <v>17.182267960000001</v>
      </c>
      <c r="E11" s="474">
        <v>-2199.14651254</v>
      </c>
      <c r="F11" s="474">
        <v>0</v>
      </c>
      <c r="G11" s="101">
        <v>47479.271462060002</v>
      </c>
    </row>
    <row r="12" spans="1:7" ht="15">
      <c r="A12" s="473">
        <v>45170</v>
      </c>
      <c r="B12" s="474">
        <v>43793.052185774002</v>
      </c>
      <c r="C12" s="474">
        <v>6442.7829518999997</v>
      </c>
      <c r="D12" s="474">
        <v>12.039898109999999</v>
      </c>
      <c r="E12" s="474">
        <v>-2267.2795650100002</v>
      </c>
      <c r="F12" s="474">
        <v>0</v>
      </c>
      <c r="G12" s="101">
        <v>47980.595470774002</v>
      </c>
    </row>
    <row r="13" spans="1:7" ht="15">
      <c r="A13" s="473">
        <v>45200</v>
      </c>
      <c r="B13" s="474">
        <v>43741.725326501321</v>
      </c>
      <c r="C13" s="474">
        <v>6443.3475561099995</v>
      </c>
      <c r="D13" s="474">
        <v>12.694752019999999</v>
      </c>
      <c r="E13" s="474">
        <v>-2239.3630547299999</v>
      </c>
      <c r="F13" s="474">
        <v>0</v>
      </c>
      <c r="G13" s="101">
        <v>47958.404579901318</v>
      </c>
    </row>
    <row r="14" spans="1:7" ht="15">
      <c r="A14" s="473">
        <v>45231</v>
      </c>
      <c r="B14" s="474">
        <v>43987.079842773455</v>
      </c>
      <c r="C14" s="474">
        <v>6423.5164531199998</v>
      </c>
      <c r="D14" s="474">
        <v>16.244279989999999</v>
      </c>
      <c r="E14" s="474">
        <v>-2411.2966042500002</v>
      </c>
      <c r="F14" s="474">
        <v>0</v>
      </c>
      <c r="G14" s="101">
        <v>48015.543971633459</v>
      </c>
    </row>
    <row r="15" spans="1:7" ht="15">
      <c r="A15" s="473">
        <v>45261</v>
      </c>
      <c r="B15" s="474">
        <v>70874.478738378297</v>
      </c>
      <c r="C15" s="474">
        <v>6613.1978092899999</v>
      </c>
      <c r="D15" s="474">
        <v>15.240068460000002</v>
      </c>
      <c r="E15" s="474">
        <v>-2141.22269061</v>
      </c>
      <c r="F15" s="474">
        <v>0</v>
      </c>
      <c r="G15" s="101">
        <v>75361.693925518295</v>
      </c>
    </row>
    <row r="16" spans="1:7" ht="15">
      <c r="A16" s="94" t="s">
        <v>274</v>
      </c>
      <c r="B16" s="98">
        <v>541551.54336542706</v>
      </c>
      <c r="C16" s="98">
        <v>75872.811342399989</v>
      </c>
      <c r="D16" s="98">
        <v>175.48088913000004</v>
      </c>
      <c r="E16" s="98">
        <v>-28132.234560050005</v>
      </c>
      <c r="F16" s="98">
        <v>0</v>
      </c>
      <c r="G16" s="98">
        <v>589467.60103690706</v>
      </c>
    </row>
    <row r="17" spans="1:7" ht="31.5" customHeight="1">
      <c r="A17" s="449" t="s">
        <v>284</v>
      </c>
      <c r="B17" s="449"/>
      <c r="C17" s="449"/>
      <c r="D17" s="449"/>
      <c r="E17" s="449"/>
      <c r="F17" s="449"/>
      <c r="G17" s="449"/>
    </row>
    <row r="18" spans="1:7">
      <c r="B18" s="102"/>
      <c r="C18" s="102"/>
      <c r="D18" s="102"/>
      <c r="E18" s="102"/>
      <c r="F18" s="102"/>
      <c r="G18" s="102"/>
    </row>
    <row r="19" spans="1:7">
      <c r="B19" s="102"/>
      <c r="C19" s="102"/>
      <c r="D19" s="102"/>
      <c r="E19" s="102"/>
      <c r="F19" s="102"/>
      <c r="G19" s="102"/>
    </row>
    <row r="20" spans="1:7">
      <c r="B20" s="102"/>
      <c r="C20" s="102"/>
      <c r="D20" s="102"/>
      <c r="E20" s="102"/>
      <c r="F20" s="102"/>
      <c r="G20" s="102"/>
    </row>
    <row r="21" spans="1:7">
      <c r="B21" s="102"/>
      <c r="C21" s="102"/>
      <c r="D21" s="102"/>
      <c r="E21" s="102"/>
      <c r="F21" s="102"/>
      <c r="G21" s="102"/>
    </row>
  </sheetData>
  <mergeCells count="1">
    <mergeCell ref="A17:G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028A2AFCBCA74A82B6A95CCC6EF00B" ma:contentTypeVersion="13" ma:contentTypeDescription="Crie um novo documento." ma:contentTypeScope="" ma:versionID="d4cdb6f3b0dde946393cd31d6e63aa30">
  <xsd:schema xmlns:xsd="http://www.w3.org/2001/XMLSchema" xmlns:xs="http://www.w3.org/2001/XMLSchema" xmlns:p="http://schemas.microsoft.com/office/2006/metadata/properties" xmlns:ns2="7493bf09-224c-49f2-ba2a-b1f9b45c647a" xmlns:ns3="b31e391b-db55-4a39-9536-57185c8e27f3" targetNamespace="http://schemas.microsoft.com/office/2006/metadata/properties" ma:root="true" ma:fieldsID="a0d79f9f27bfb210d6b6926f932bd54a" ns2:_="" ns3:_="">
    <xsd:import namespace="7493bf09-224c-49f2-ba2a-b1f9b45c647a"/>
    <xsd:import namespace="b31e391b-db55-4a39-9536-57185c8e2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3bf09-224c-49f2-ba2a-b1f9b45c6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391b-db55-4a39-9536-57185c8e27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8e0fb4-a664-4b33-98e2-150de02d6ee8}" ma:internalName="TaxCatchAll" ma:showField="CatchAllData" ma:web="b31e391b-db55-4a39-9536-57185c8e2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e391b-db55-4a39-9536-57185c8e27f3" xsi:nil="true"/>
    <lcf76f155ced4ddcb4097134ff3c332f xmlns="7493bf09-224c-49f2-ba2a-b1f9b45c64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A662CC-CB06-4074-B1DF-CB8596F903C1}"/>
</file>

<file path=customXml/itemProps2.xml><?xml version="1.0" encoding="utf-8"?>
<ds:datastoreItem xmlns:ds="http://schemas.openxmlformats.org/officeDocument/2006/customXml" ds:itemID="{6AED822C-0323-4CD9-9575-5049DC4E2B5F}"/>
</file>

<file path=customXml/itemProps3.xml><?xml version="1.0" encoding="utf-8"?>
<ds:datastoreItem xmlns:ds="http://schemas.openxmlformats.org/officeDocument/2006/customXml" ds:itemID="{7866A7CA-E489-46B4-B05D-9851C43F1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Guilherme</dc:creator>
  <cp:keywords/>
  <dc:description/>
  <cp:lastModifiedBy/>
  <cp:revision/>
  <dcterms:created xsi:type="dcterms:W3CDTF">2003-11-17T17:11:02Z</dcterms:created>
  <dcterms:modified xsi:type="dcterms:W3CDTF">2023-09-22T19:41:09Z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0x01010093028A2AFCBCA74A82B6A95CCC6EF00B</vt:lpwstr>
  </property>
  <property fmtid="{D5CDD505-2E9C-101B-9397-08002B2CF9AE}" pid="3" name="MediaServiceImageTags">
    <vt:lpwstr/>
  </property>
</Properties>
</file>