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Sergio\Documents\LOA23\Atos Próprios\"/>
    </mc:Choice>
  </mc:AlternateContent>
  <xr:revisionPtr revIDLastSave="0" documentId="8_{FAE15B42-E272-48E8-A95C-4D00B31152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tos Próprios 2023" sheetId="3" r:id="rId1"/>
    <sheet name="Dados (2)" sheetId="6" r:id="rId2"/>
    <sheet name="Checagem" sheetId="7" r:id="rId3"/>
    <sheet name="Dados" sheetId="1" state="hidden" r:id="rId4"/>
    <sheet name="Filtros Livres" sheetId="2" state="hidden" r:id="rId5"/>
  </sheets>
  <definedNames>
    <definedName name="_xlnm._FilterDatabase" localSheetId="0" hidden="1">'Atos Próprios 2023'!$A$3:$J$111</definedName>
    <definedName name="_xlnm._FilterDatabase" localSheetId="3" hidden="1">Dados!$A$5:$P$472</definedName>
    <definedName name="_xlnm._FilterDatabase" localSheetId="1" hidden="1">'Dados (2)'!$A$5:$M$5</definedName>
    <definedName name="_xlnm.Print_Area" localSheetId="0">'Atos Próprios 2023'!$A$1:$H$158</definedName>
    <definedName name="_xlnm.Print_Titles" localSheetId="0">'Atos Próprios 2023'!$3:$3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6" l="1"/>
  <c r="B4" i="7"/>
  <c r="B3" i="7"/>
  <c r="D11" i="7"/>
  <c r="D14" i="7"/>
  <c r="B16" i="7"/>
  <c r="B15" i="7"/>
  <c r="B14" i="7"/>
  <c r="B13" i="7"/>
  <c r="B12" i="7"/>
  <c r="B11" i="7"/>
  <c r="B10" i="7"/>
  <c r="B9" i="7"/>
  <c r="B8" i="7"/>
  <c r="B7" i="7"/>
  <c r="B6" i="7"/>
  <c r="B5" i="7"/>
  <c r="B17" i="7"/>
  <c r="F158" i="3"/>
  <c r="D16" i="7"/>
  <c r="D15" i="7"/>
  <c r="D13" i="7"/>
  <c r="D12" i="7"/>
  <c r="D10" i="7"/>
  <c r="D9" i="7"/>
  <c r="D8" i="7"/>
  <c r="D7" i="7"/>
  <c r="D6" i="7"/>
  <c r="D5" i="7"/>
  <c r="D4" i="7"/>
  <c r="D3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E11" i="7" l="1"/>
  <c r="E13" i="7"/>
  <c r="E5" i="7"/>
  <c r="E6" i="7"/>
  <c r="E7" i="7"/>
  <c r="E8" i="7"/>
  <c r="E9" i="7"/>
  <c r="E10" i="7"/>
  <c r="E12" i="7"/>
  <c r="E14" i="7"/>
  <c r="E15" i="7"/>
  <c r="E16" i="7"/>
  <c r="E4" i="7"/>
  <c r="D17" i="7"/>
  <c r="C17" i="7" l="1"/>
  <c r="E17" i="7" s="1"/>
  <c r="E3" i="7" l="1"/>
  <c r="L4" i="1" l="1"/>
  <c r="M4" i="1" l="1"/>
  <c r="H4" i="6"/>
  <c r="I158" i="3"/>
</calcChain>
</file>

<file path=xl/sharedStrings.xml><?xml version="1.0" encoding="utf-8"?>
<sst xmlns="http://schemas.openxmlformats.org/spreadsheetml/2006/main" count="9430" uniqueCount="1125">
  <si>
    <t>ATOS PRÓPRIOS LEJU - 2023</t>
  </si>
  <si>
    <t>Órgão</t>
  </si>
  <si>
    <t>Poder</t>
  </si>
  <si>
    <t>Data da efetivação</t>
  </si>
  <si>
    <t>Instrumento Legal</t>
  </si>
  <si>
    <t>Tipo</t>
  </si>
  <si>
    <t>Valor</t>
  </si>
  <si>
    <t>Pedido</t>
  </si>
  <si>
    <t>Formalização</t>
  </si>
  <si>
    <t xml:space="preserve">Link Instrumento Legal </t>
  </si>
  <si>
    <t>34_MPU</t>
  </si>
  <si>
    <t>MPU</t>
  </si>
  <si>
    <t>PORTARIA PGR_MPU Nº 23, DE 6 DE FEVEREIRO DE 2023</t>
  </si>
  <si>
    <t>10026</t>
  </si>
  <si>
    <t>http://www.in.gov.br/web/dou/-/portaria-pgr/mpu-n-23-de-6-de-fevereiro-de-2023-462923359</t>
  </si>
  <si>
    <t>03_TCU</t>
  </si>
  <si>
    <t>Legislativo</t>
  </si>
  <si>
    <t>PORTARIA-TCU Nº 54, DE 15 DE FEVEREIRO DE 2023</t>
  </si>
  <si>
    <t>402a</t>
  </si>
  <si>
    <t>10036</t>
  </si>
  <si>
    <t>http://www.in.gov.br/web/dou/-/portaria-tcu-n-54-de-15-de-fevereiro-de-2023-464780323</t>
  </si>
  <si>
    <t>11_STJ</t>
  </si>
  <si>
    <t>Judiciário</t>
  </si>
  <si>
    <t>PORTARIA STJ/GP Nº 75, DE 7 DE FEVEREIRO DE 2023</t>
  </si>
  <si>
    <t>10020</t>
  </si>
  <si>
    <t>http://www.in.gov.br/web/dou/-/portaria-stj/gp-n-75-de-7-de-fevereiro-de-2023-464796997</t>
  </si>
  <si>
    <t>29_DPU</t>
  </si>
  <si>
    <t>DPU</t>
  </si>
  <si>
    <t>Portaria GABDPGF DPGU Nº 229, DE 14 DE fevereiro DE 2023</t>
  </si>
  <si>
    <t>403f</t>
  </si>
  <si>
    <t>10034</t>
  </si>
  <si>
    <t>https://www.in.gov.br/web/dou/-/portaria-gabdpgf-dpgu-n-229-de-14-de-fevereiro-de-2023-465092351</t>
  </si>
  <si>
    <t>14_JE</t>
  </si>
  <si>
    <t>PORTARIA TSE Nº 120, DE 24 DE FEVEREIRO DE 2023</t>
  </si>
  <si>
    <t>10045</t>
  </si>
  <si>
    <t>http://www.in.gov.br/web/dou/-/portaria-tse-n-120-de-24-de-fevereiro-de-2023-466802506</t>
  </si>
  <si>
    <t>PORTARIA TSE Nº 121, DE 24 DE FEVEREIRO DE 2023</t>
  </si>
  <si>
    <t>10043</t>
  </si>
  <si>
    <t>http://www.in.gov.br/web/dou/-/portaria-tse-n-121-de-24-de-fevereiro-de-2023-466806286</t>
  </si>
  <si>
    <t>16_TJDFT</t>
  </si>
  <si>
    <t>PORTARIA GPR Nº 538, DE 2 DE MARÇO DE 2023</t>
  </si>
  <si>
    <t>401a/402a</t>
  </si>
  <si>
    <t>341610/341574</t>
  </si>
  <si>
    <t>10076</t>
  </si>
  <si>
    <t>http://www.in.gov.br/web/dou/-/portaria-gpr-n-538-de-2-de-marco-de-2023-468466009</t>
  </si>
  <si>
    <t>PORTARIA PGR_MPU Nº 47, DE 8 DE MARÇO DE 2023</t>
  </si>
  <si>
    <t>402a/407</t>
  </si>
  <si>
    <t>342931/341895/341509</t>
  </si>
  <si>
    <t>10083</t>
  </si>
  <si>
    <t>http://www.in.gov.br/web/dou/-/portaria-pgr/mpu-n-47-de-8-de-marco-de-2023-468776085</t>
  </si>
  <si>
    <t>PORTARIA PGR_MPU Nº 48, DE 8 DE MARÇO DE 2023</t>
  </si>
  <si>
    <t>343749/341897/341500</t>
  </si>
  <si>
    <t>10084</t>
  </si>
  <si>
    <t>http://www.in.gov.br/web/dou/-/portaria-pgr/mpu-n-48-de-8-de-marco-de-2023-468770025</t>
  </si>
  <si>
    <t>PORTARIA GABDPGF DPGU Nº 325, DE 10 DE MARÇO DE 2023</t>
  </si>
  <si>
    <t>10102</t>
  </si>
  <si>
    <t>http://www.in.gov.br/web/dou/-/portaria-gabdpgf-dpgu-n-325-de-10-de-marco-de-2023-470064096</t>
  </si>
  <si>
    <t>PORTARIA GABDPGF DPGU Nº 331, DE 14 DE MARÇO DE 2023</t>
  </si>
  <si>
    <t>401a</t>
  </si>
  <si>
    <t>10141</t>
  </si>
  <si>
    <t>http://www.in.gov.br/web/dou/-/portaria-gabdpgf-dpgu-n-331-de-14-de-marco-de-2023-471841768</t>
  </si>
  <si>
    <t>PORTARIA GABDPGF DPGU Nº 330, DE 14 DE MARÇO DE 2023</t>
  </si>
  <si>
    <t>10140</t>
  </si>
  <si>
    <t>http://www.in.gov.br/web/dou/-/portaria-gabdpgf-dpgu-n-330-de-14-de-marco-de-2023-471841745</t>
  </si>
  <si>
    <t>13_JMU</t>
  </si>
  <si>
    <t>ATO NORMATIVO Nº 616, DE 21 DE MARÇO DE 2023</t>
  </si>
  <si>
    <t>10159</t>
  </si>
  <si>
    <t>https://www.in.gov.br/web/dou/-/ato-normativo-n-616-de-21-de-marco-de-2023-472361512</t>
  </si>
  <si>
    <t>ATO NORMATIVO Nº 617, DE 21 DE MARÇO DE 2023</t>
  </si>
  <si>
    <t>10166</t>
  </si>
  <si>
    <t>https://www.in.gov.br/web/dou/-/ato-normativo-n-617-de-21-de-marco-de-2023-472361636</t>
  </si>
  <si>
    <t>ATO NORMATIVO Nº 618, DE 21 DE MARÇO DE 2023</t>
  </si>
  <si>
    <t>10151</t>
  </si>
  <si>
    <t>https://www.in.gov.br/web/dou/-/ato-normativo-n-618-de-21-de-marco-de-2023-472362182</t>
  </si>
  <si>
    <t>12_JF</t>
  </si>
  <si>
    <t>RESOLUÇÃO Nº 820 - CJF, DE 20 DE MARÇO DE 2023</t>
  </si>
  <si>
    <t>10137</t>
  </si>
  <si>
    <t>http://www.in.gov.br/web/dou/-/resolucao-n-820-cjf-de-20-de-marco-de-2023-472383926</t>
  </si>
  <si>
    <t>02_SF</t>
  </si>
  <si>
    <t>ATO Nº 6, DE 23 DE MARÇO DE 2023</t>
  </si>
  <si>
    <t>402a/401a</t>
  </si>
  <si>
    <t>345965/345957/345942</t>
  </si>
  <si>
    <t>10169</t>
  </si>
  <si>
    <t>http://www.in.gov.br/web/dou/-/ato-n-6-de-23-de-marco-de-2023-472726873</t>
  </si>
  <si>
    <t>15_JT</t>
  </si>
  <si>
    <t>ATO CONJUNTO TST.CSJT.GP.SG.SEOFI Nº 14, DE 24 DE MARÇO DE 2023</t>
  </si>
  <si>
    <t>10164</t>
  </si>
  <si>
    <t>http://www.in.gov.br/web/dou/-/ato-conjunto-tst.csjt.gp.sg.seofi-n-14-de-24-de-marco-de-2023-473362900</t>
  </si>
  <si>
    <t>PORTARIA TSE Nº 240, DE 30 DE MARÇO DE 2023</t>
  </si>
  <si>
    <t>10198</t>
  </si>
  <si>
    <t>https://www.in.gov.br/web/dou/-/portaria-tse-n-240-de-30-de-marco-de-2023-474151755</t>
  </si>
  <si>
    <t>PORTARIA TSE Nº 241, DE 30 DE MARÇO DE 2023</t>
  </si>
  <si>
    <t>404a</t>
  </si>
  <si>
    <t>10199</t>
  </si>
  <si>
    <t>https://www.in.gov.br/web/dou/-/portaria-tse-n-241-de-30-de-marco-de-2023-474552157</t>
  </si>
  <si>
    <t>PORTARIA TSE Nº 242, DE 30 DE MARÇO DE 2023</t>
  </si>
  <si>
    <t>10195</t>
  </si>
  <si>
    <t>https://www.in.gov.br/web/dou/-/portaria-tse-n-242-de-30-de-marco-de-2023-474552078</t>
  </si>
  <si>
    <t>17_CNJ</t>
  </si>
  <si>
    <t>PORTARIA PRESIDÊNCIA Nº 94, DE 11 DE ABRIL DE 2023</t>
  </si>
  <si>
    <t>10207</t>
  </si>
  <si>
    <t>https://www.in.gov.br/en/web/dou/-/portaria-presidencia-n-94-de-11-de-abril-de-2023-476426233</t>
  </si>
  <si>
    <t>10_STF</t>
  </si>
  <si>
    <t>PORTARIA Nº 89, DE 13 DE ABRIL DE 2023</t>
  </si>
  <si>
    <t>10273</t>
  </si>
  <si>
    <t>https://www.in.gov.br/web/dou/-/portaria-n-89-de-13-de-abril-de-2023-477643324</t>
  </si>
  <si>
    <t>59_CNMP</t>
  </si>
  <si>
    <t>PORTARIA CNMP-PRESI Nº 156, DE 27 DE ABRIL DE 2023</t>
  </si>
  <si>
    <t>10354</t>
  </si>
  <si>
    <t>https://www.in.gov.br/en/web/dou/-/portaria-cnmp-presi-n-156-de-27-de-abril-de-2023-479854501</t>
  </si>
  <si>
    <t>ATO CSJT.GP.SG.SEOFI Nº 28, DE 28 DE ABRIL DE 2023</t>
  </si>
  <si>
    <t>10336</t>
  </si>
  <si>
    <t>https://www.in.gov.br/en/web/dou/-/ato-csjt.gp.sg.seofi-n-28-de-28-de-abril-de-2023-480222671</t>
  </si>
  <si>
    <t>ATO CSJT.GP.SG.SEOFI Nº 33, DE 28 DE ABRIL DE 2023</t>
  </si>
  <si>
    <t>10221</t>
  </si>
  <si>
    <t>https://www.in.gov.br/en/web/dou/-/ato-csjt.gp.sg.seofi-n-33-de-28-de-abril-de-2023-480219086</t>
  </si>
  <si>
    <t>PORTARIA PGR_MPU Nº 79, DE 3 DE MAIO DE 2023</t>
  </si>
  <si>
    <t>356991/356939/356876/356798/355274/356875</t>
  </si>
  <si>
    <t>10374</t>
  </si>
  <si>
    <t>https://www.in.gov.br/web/dou/-/portaria-pgr/mpu-n-79-de-3-de-maio-de-2023-480871163</t>
  </si>
  <si>
    <t>PORTARIA PGR_MPU Nº 80, DE 3 DE MAIO DE 2023</t>
  </si>
  <si>
    <t>10375</t>
  </si>
  <si>
    <t>https://www.in.gov.br/web/dou/-/portaria-pgr/mpu-n-80-de-3-de-maio-de-2023-480871242</t>
  </si>
  <si>
    <t>PORTARIA PGR_MPU Nº 90, DE 17 DE MAIO DE 2023</t>
  </si>
  <si>
    <t>10397</t>
  </si>
  <si>
    <t>https://www.in.gov.br/en/web/dou/-/portaria-pgr/mpu-n-90-de-17-de-maio-de-2023-483959746</t>
  </si>
  <si>
    <t>Ato CSJT nº 46, de 19 de maio de 2023, publicado no DOU em 23 de maio de 2023</t>
  </si>
  <si>
    <t>10416</t>
  </si>
  <si>
    <t>https://www.in.gov.br/en/web/dou/-/ato-csjt.gp.sg.seofi-n-46-de-19-de-maio-de-2023-484881616</t>
  </si>
  <si>
    <t>Ato CSJT nº 47,  de 19 de maio de 2023, publicado no DOU em 23 de maio de 2023</t>
  </si>
  <si>
    <t>10413</t>
  </si>
  <si>
    <t>https://www.in.gov.br/en/web/dou/-/ato-csjt.gp.sg.seofi-n-47-de-19-de-maio-de-2023-484880955</t>
  </si>
  <si>
    <t>Ato CSJT nº 50,  de 19 de maio de 2023, publicado no DOU em 23 de maio de 2023</t>
  </si>
  <si>
    <t>10415</t>
  </si>
  <si>
    <t>https://www.in.gov.br/en/web/dou/-/ato-csjt.gp.sg.seofi-n-50-de-19-de-maio-de-2023-484881828</t>
  </si>
  <si>
    <t>PORTARIA TSE Nº 397, DE 24 DE MAIO DE 2023</t>
  </si>
  <si>
    <t>10418</t>
  </si>
  <si>
    <t>https://www.in.gov.br/en/web/dou/-/portaria-tse-n-397-de-24-de-maio-de-2023-485932027</t>
  </si>
  <si>
    <t>PORTARIA TSE Nº 398, DE 24 DE MAIO DE 2023</t>
  </si>
  <si>
    <t>10402</t>
  </si>
  <si>
    <t>https://www.in.gov.br/en/web/dou/-/portaria-tse-n-398-de-24-de-maio-de-2023-485923272</t>
  </si>
  <si>
    <t>PORTARIA CNMP-PRESI Nº 199, DE 25 DE MAIO DE 2023</t>
  </si>
  <si>
    <t>10432</t>
  </si>
  <si>
    <t>https://www.in.gov.br/en/web/dou/-/portaria-cnmp-presi-n-199-de-25-de-maio-de-2023-485923193</t>
  </si>
  <si>
    <t>PORTARIA GABDPGF DPGU Nº 679, DE 26 DE MAIO DE 2023</t>
  </si>
  <si>
    <t>10422</t>
  </si>
  <si>
    <t>https://www.in.gov.br/en/web/dou/-/portaria-gabdpgf-dpgu-n-679-de-26-de-maio-de-2023-486255508</t>
  </si>
  <si>
    <t>PORTARIA GABDPGF DPGU Nº 680, DE 26 DE MAIO DE 2023</t>
  </si>
  <si>
    <t>10421</t>
  </si>
  <si>
    <t>https://www.in.gov.br/en/web/dou/-/portaria-gabdpgf-dpgu-n-680-de-26-de-maio-de-2023-486255536</t>
  </si>
  <si>
    <t>RESOLUÇÃO Nº 830 - CJF, DE 29 DE MAIO DE 2023</t>
  </si>
  <si>
    <t>10409</t>
  </si>
  <si>
    <t>https://www.in.gov.br/en/web/dou/-/resolucao-n-830-cjf-de-29-de-maio-de-2023-487016763</t>
  </si>
  <si>
    <t>RESOLUÇÃO Nº 826 - CJF, DE 29 DE MAIO DE 2023</t>
  </si>
  <si>
    <t>10404</t>
  </si>
  <si>
    <t>https://www.in.gov.br/en/web/dou/-/resolucao-n-826-cjf-de-29-de-maio-de-2023-487132095</t>
  </si>
  <si>
    <t>RESOLUÇÃO Nº 828 - CJF, DE 29 DE MAIO DE 2023</t>
  </si>
  <si>
    <t>10406</t>
  </si>
  <si>
    <t>https://www.in.gov.br/en/web/dou/-/resolucao-n-828-cjf-de-29-de-maio-de-2023-487134311</t>
  </si>
  <si>
    <t>RESOLUÇÃO Nº 827 - CJF, DE 29 DE MAIO DE 2023</t>
  </si>
  <si>
    <t>10405</t>
  </si>
  <si>
    <t>https://www.in.gov.br/en/web/dou/-/resolucao-n-827-cjf-de-29-de-maio-de-2023-487016842</t>
  </si>
  <si>
    <t>RESOLUÇÃO Nº 829 - CJF, DE 29 DE MAIO DE 2023</t>
  </si>
  <si>
    <t>10408</t>
  </si>
  <si>
    <t>https://www.in.gov.br/en/web/dou/-/resolucao-n-829-cjf-de-29-de-maio-de-2023-487132174</t>
  </si>
  <si>
    <t>RESOLUÇÃO Nº 831 - CJF, DE 29 DE MAIO DE 2023</t>
  </si>
  <si>
    <t>10407</t>
  </si>
  <si>
    <t>https://www.in.gov.br/en/web/dou/-/resolucao-n-831-cjf-de-29-de-maio-de-2023-487135036</t>
  </si>
  <si>
    <t>01_CD</t>
  </si>
  <si>
    <t>PORTARIA Nº 12, DE 25 de maio de 2023</t>
  </si>
  <si>
    <t>10440</t>
  </si>
  <si>
    <t>https://www.in.gov.br/en/web/dou/-/portaria-n-12-de-25-de-maio-de-2023-486561870</t>
  </si>
  <si>
    <t>PORTARIA PGR/MPU Nº 105, DE 2 DE JUNHO DE 2023</t>
  </si>
  <si>
    <t>388010/387125</t>
  </si>
  <si>
    <t>10445</t>
  </si>
  <si>
    <t>https://www.in.gov.br/en/web/dou/-/portaria-pgr/mpu-n-105-de-2-de-junho-de-2023-487885684</t>
  </si>
  <si>
    <t>PORTARIA TSE Nº 432, DE 5 DE JUNHO DE 2023</t>
  </si>
  <si>
    <t>10448</t>
  </si>
  <si>
    <t>https://www.in.gov.br/en/web/dou/-/portaria-tse-n-432-de-5-de-junho-de-2023-488482059</t>
  </si>
  <si>
    <t>PORTARIA TSE Nº 433, DE 5 DE JUNHO DE 2023</t>
  </si>
  <si>
    <t>10447</t>
  </si>
  <si>
    <t>https://www.in.gov.br/en/web/dou/-/portaria-tse-n-433-de-5-de-junho-de-2023-488481980</t>
  </si>
  <si>
    <t>PORTARIA TSE Nº 431, DE 5 DE JUNHO DE 2023</t>
  </si>
  <si>
    <t>10449</t>
  </si>
  <si>
    <t>https://www.in.gov.br/en/web/dou/-/portaria-tse-n-431-de-5-de-junho-de-2023-488491100</t>
  </si>
  <si>
    <t>PORTARIA CNMP-PRESI Nº 210, DE 13 DE JUNHO DE 2023</t>
  </si>
  <si>
    <t>10489</t>
  </si>
  <si>
    <t>https://www.in.gov.br/en/web/dou/-/portaria-cnmp-presi-n-210-de-13-de-junho-de-2023-489788303</t>
  </si>
  <si>
    <t>PORTARIA CNMP-PRESI Nº 211, DE 14 DE JUNHO DE 2023</t>
  </si>
  <si>
    <t>10509</t>
  </si>
  <si>
    <t>https://www.in.gov.br/en/web/dou/-/portaria-cnmp-presi-n-211-de-14-de-junho-de-2023-490090040</t>
  </si>
  <si>
    <t>ATO CSJT.GP.SG.SEOFI N° 55, DE 14 DE JUNHO DE 2023</t>
  </si>
  <si>
    <t>10439</t>
  </si>
  <si>
    <t>https://www.in.gov.br/en/web/dou/-/ato-csjt.gp.sg.seofi-n-55-de-14-de-junho-de-2023-490115703</t>
  </si>
  <si>
    <t>ATO CSJT.GP.SG.SEOFI N° 48, DE 14 DE JUNHO DE 2023</t>
  </si>
  <si>
    <t>10459</t>
  </si>
  <si>
    <t>https://www.in.gov.br/en/web/dou/-/ato-csjt.gp.sg.seofi-n-48-de-14-de-junho-de-2023-490116349</t>
  </si>
  <si>
    <t>PORTARIA-TCU Nº 120, DE 21 DE JUNHO DE 2023</t>
  </si>
  <si>
    <t>10533</t>
  </si>
  <si>
    <t>https://www.in.gov.br/en/web/dou/-/portaria-tcu-n-120-de-21-de-junho-de-2023-491668678</t>
  </si>
  <si>
    <t>PORTARIA PGR/MPU Nº 112, DE 21 DE JUNHO DE 2023</t>
  </si>
  <si>
    <t>10558</t>
  </si>
  <si>
    <t>https://www.in.gov.br/en/web/dou/-/portaria-pgr/mpu-n-112-de-21-de-junho-de-2023-491633729</t>
  </si>
  <si>
    <t>PORTARIA GPR Nº 1.514, DE 16 DE JUNHO DE 2023</t>
  </si>
  <si>
    <t>10531</t>
  </si>
  <si>
    <t>https://www.in.gov.br/web/dou/-/portaria-gpr-n-1.514-de-16-de-junho-de-2023-491038435</t>
  </si>
  <si>
    <t>PORTARIA GABDPGF DPGU Nº 926, DE 3 DE JULHO DE 2023</t>
  </si>
  <si>
    <t>10614</t>
  </si>
  <si>
    <t>https://www.in.gov.br/en/web/dou/-/portaria-gabdpgf-dpgu-n-926-de-3-de-julho-de-2023-494187025</t>
  </si>
  <si>
    <t>PORTARIA CONJUNTA Nº 6, DE 13 DE JULHO DE 2023</t>
  </si>
  <si>
    <t>403F</t>
  </si>
  <si>
    <t>403286/403288</t>
  </si>
  <si>
    <t>10647</t>
  </si>
  <si>
    <t>https://www.in.gov.br/en/web/dou/-/portaria-conjunta-n-6-de-13-de-julho-de-2023-496371780</t>
  </si>
  <si>
    <t>ATO CSJT.GP.SG.SEOFI Nº 72, DE 13 DE JULHO DE 2023</t>
  </si>
  <si>
    <t>10640</t>
  </si>
  <si>
    <t>https://www.in.gov.br/en/web/dou/-/ato-csjt.gp.sg.seofi-n-72-de-13-de-julho-de-2023-496379234</t>
  </si>
  <si>
    <t>ATO CSJT.GP.SG.SEOFI N° 73, DE 13 DE JULHO DE 2023</t>
  </si>
  <si>
    <t>10644</t>
  </si>
  <si>
    <t>https://www.in.gov.br/en/web/dou/-/ato-csjt.gp.sg.seofi-n-73-de-13-de-julho-de-2023-496379155</t>
  </si>
  <si>
    <t>ATO NORMATIVO Nº 654, DE 24 DE JULHO DE 2023</t>
  </si>
  <si>
    <t>https://www.in.gov.br/en/web/dou/-/ato-normativo-n-654-de-24-de-julho-de-2023-498444703</t>
  </si>
  <si>
    <t>ATO NORMATIVO Nº 655, DE 24 DE JULHO DE 2023</t>
  </si>
  <si>
    <t>10638</t>
  </si>
  <si>
    <t>https://www.in.gov.br/en/web/dou/-/ato-normativo-n-655-de-24-de-julho-de-2023-498440570</t>
  </si>
  <si>
    <t>ATO NORMATIVO Nº 656, DE 24 DE JULHO DE 2023</t>
  </si>
  <si>
    <t>10628</t>
  </si>
  <si>
    <t>https://www.in.gov.br/en/web/dou/-/ato-normativo-n-656-de-24-de-julho-de-2023-498447125</t>
  </si>
  <si>
    <t>ATO NORMATIVO Nº 657, DE 24 DE JULHO DE 2023</t>
  </si>
  <si>
    <t>10654</t>
  </si>
  <si>
    <t>https://www.in.gov.br/en/web/dou/-/ato-normativo-n-657-de-24-de-julho-de-2023-498440649</t>
  </si>
  <si>
    <t>PORTARIA PGR/MPU Nº 153, DE 2 DE AGOSTO DE 2023</t>
  </si>
  <si>
    <t>405135, 405138, 405154, 405275, 405431</t>
  </si>
  <si>
    <t>10680</t>
  </si>
  <si>
    <t>https://www.in.gov.br/en/web/dou/-/portaria-pgr/mpu-n-153-de-2-de-agosto-de-2023-500565989</t>
  </si>
  <si>
    <t>PORTARIA PGR/MPU Nº 149, DE 27 DE JULHO DE 2023</t>
  </si>
  <si>
    <t>10664</t>
  </si>
  <si>
    <t>https://www.in.gov.br/en/web/dou/-/portaria-pgr/mpu-n-149-de-27-de-julho-de-2023-499599477</t>
  </si>
  <si>
    <t>PORTARIA PGR/MPU Nº 150, DE 27 DE JULHO DE 2023</t>
  </si>
  <si>
    <t>10665</t>
  </si>
  <si>
    <t>https://www.in.gov.br/en/web/dou/-/portaria-pgr/mpu-n-150-de-27-de-julho-de-2023-499608372</t>
  </si>
  <si>
    <t>ATO CSJT.GP.SG.SEOFI Nº 83, DE 9 DE AGOSTO DE 2023</t>
  </si>
  <si>
    <t>10686</t>
  </si>
  <si>
    <t>https://www.in.gov.br/web/dou/-/ato-csjt.gp.sg.seofi-n-83-de-9-de-agosto-de-2023-502423402</t>
  </si>
  <si>
    <t>ATO CSJT.GP.SG.SEOFI Nº 82, DE 9 DE AGOSTO DE 2023</t>
  </si>
  <si>
    <t>10687</t>
  </si>
  <si>
    <t>https://www.in.gov.br/web/dou/-/ato-csjt.gp.sg.seofi-n-82-de-9-de-agosto-de-2023-502427726</t>
  </si>
  <si>
    <t>PORTARIA GABDPGF DPGU Nº 1.171, DE 14 DE AGOSTO DE 2023</t>
  </si>
  <si>
    <t>10688</t>
  </si>
  <si>
    <t>https://pesquisa.in.gov.br/imprensa/jsp/visualiza/index.jsp?data=15/08/2023&amp;jornal=515&amp;pagina=176&amp;totalArquivos=181</t>
  </si>
  <si>
    <t>ATO NORMATIVO Nº 659, DE 10 DE AGOSTO DE 2023</t>
  </si>
  <si>
    <t>10682</t>
  </si>
  <si>
    <t>ATO NORMATIVO Nº 659, DE 10 DE AGOSTO DE 2023 - ATO NORMATIVO Nº 659, DE 10 DE AGOSTO DE 2023 - DOU - Imprensa Nacional (in.gov.br)</t>
  </si>
  <si>
    <t>PORTARIA GABDPGF DPGU Nº 1.184, DE 15 DE AGOSTO DE 2023</t>
  </si>
  <si>
    <t>10689</t>
  </si>
  <si>
    <t>https://www.in.gov.br/en/web/dou/-/portaria-gabdpgf-dpgu-n-1.184-de-15-de-agosto-de-2023-503781814</t>
  </si>
  <si>
    <t>PORTARIA CNMP-PRESI N° 299, DE 24 DE AGOSTO DE 2023</t>
  </si>
  <si>
    <t>10722</t>
  </si>
  <si>
    <t>https://www.in.gov.br/en/web/dou/-/portaria-cnmp-presi-n-299-de-24-de-agosto-de-2023-505427052</t>
  </si>
  <si>
    <t>ATO Nº 506, DE 1º DE SETEMBRO DE 2023</t>
  </si>
  <si>
    <t>10700</t>
  </si>
  <si>
    <t>https://www.in.gov.br/en/web/dou/-/ato-n-506-de-1-de-setembro-de-2023-507363278</t>
  </si>
  <si>
    <t>PORTARIA PGR_MPU Nº 180, DE 6 DE SETEMBRO DE 2023</t>
  </si>
  <si>
    <t>401a/402a/407</t>
  </si>
  <si>
    <t>409990/410005/410375/410510/409986/409997/409998/410244/410499/409523/410086</t>
  </si>
  <si>
    <t>10742</t>
  </si>
  <si>
    <t>https://www.in.gov.br/en/web/dou/-/portaria-pgr/mpu-n-180-de-6-de-setembro-de-2023-508362547</t>
  </si>
  <si>
    <t>PORTARIA PGR_MPU Nº 182, DE 13 DE SETEMBRO DE 2023</t>
  </si>
  <si>
    <t>10771</t>
  </si>
  <si>
    <t>https://www.in.gov.br/en/web/dou/-/portaria-pgr/mpu-n-182-de-13-de-setembro-de-2023-509747644</t>
  </si>
  <si>
    <t>ATO NORMATIVO Nº 666, DE 13 DE SETEMBRO DE 2023</t>
  </si>
  <si>
    <t>10746</t>
  </si>
  <si>
    <t>https://www.in.gov.br/en/web/dou/-/ato-normativo-n-666-de-13-de-setembro-de-2023-510357832</t>
  </si>
  <si>
    <t>ATO NORMATIVO Nº 665, DE 13 DE SETEMBRO DE 2023</t>
  </si>
  <si>
    <t>10744</t>
  </si>
  <si>
    <t>https://www.in.gov.br/en/web/dou/-/ato-normativo-n-665-de-13-de-setembro-de-2023-510381317</t>
  </si>
  <si>
    <t>PORTARIA PGR_MPU Nº 188, DE 15 DE SETEMBRO DE 2023</t>
  </si>
  <si>
    <t>10797</t>
  </si>
  <si>
    <t>https://www.in.gov.br/en/web/dou/-/portaria-pgr/mpu-n-188-de-15-de-setembro-de-2023-510389021</t>
  </si>
  <si>
    <t>PORTARIA CNMP-PRESI Nº 321, DE 15 DE SETEMBRO DE 2023</t>
  </si>
  <si>
    <t>10783</t>
  </si>
  <si>
    <t>https://www.in.gov.br/en/web/dou/-/portaria-cnmp-presi-n-321-de-15-de-setembro-de-2023-510376765</t>
  </si>
  <si>
    <t>PORTARIA STJ_GP Nº 477, DE 15 DE SETEMBRO DE 2023</t>
  </si>
  <si>
    <t>10807</t>
  </si>
  <si>
    <t>https://www.in.gov.br/en/web/dou/-/portaria-stj/gp-n-477-de-15-de-setembro-de-2023-510888361</t>
  </si>
  <si>
    <t>PORTARIA PGR_MPU Nº 199, DE 19 DE SETEMBRO DE 2023</t>
  </si>
  <si>
    <t>10831</t>
  </si>
  <si>
    <t>https://www.in.gov.br/en/web/dou/-/portaria-pgr/mpu-n-199-de-19-de-setembro-de-2023-510889953</t>
  </si>
  <si>
    <t>Portaria TSE nº 715, de 11 de setembro de 2023</t>
  </si>
  <si>
    <t>410417/410416</t>
  </si>
  <si>
    <t>10753</t>
  </si>
  <si>
    <t>https://www.in.gov.br/en/web/dou/-/portaria-tse-n-715-de-11-de-setembro-de-2023-511405894</t>
  </si>
  <si>
    <t>Portaria TSE nº 714, de 11 de setembro de 2023</t>
  </si>
  <si>
    <t>10754</t>
  </si>
  <si>
    <t>https://www.in.gov.br/en/web/dou/-/portaria-tse-n-714-de-11-de-setembro-de-2023-511434664</t>
  </si>
  <si>
    <t>PORTARIA PGR/MPU Nº 202, DE 21 DE SETEMBRO DE 2023</t>
  </si>
  <si>
    <t>10846</t>
  </si>
  <si>
    <t>https://www.in.gov.br/web/dou/-/portaria-pgr/mpu-n-202-de-21-de-setembro-de-2023-511792495</t>
  </si>
  <si>
    <t>PORTARIA CNMP-PRESI Nº 339, DE 25 DE SETEMBRO DE 2023</t>
  </si>
  <si>
    <t>10871</t>
  </si>
  <si>
    <t>https://www.in.gov.br/en/web/dou/-/portaria-cnmp-presi-n-339-de-25-de-setembro-de-2023-512150472</t>
  </si>
  <si>
    <t>PORTARIA PGR/MPU Nº 205, DE 26 DE SETEMBRO DE 2023</t>
  </si>
  <si>
    <t xml:space="preserve">	
412509, 412560, 412573, 412583, 412591</t>
  </si>
  <si>
    <t>10882</t>
  </si>
  <si>
    <t>https://www.in.gov.br/en/web/dou/-/portaria-pgr/mpu-n-205-de-26-de-setembro-de-2023-512459162</t>
  </si>
  <si>
    <t>PORTARIA TSE Nº 753, DE 25 DE SETEMBRO DE 2023</t>
  </si>
  <si>
    <t>10884</t>
  </si>
  <si>
    <t>https://www.in.gov.br/web/dou/-/portaria-tse-n-753-de-25-de-setembro-de-2023-513057990</t>
  </si>
  <si>
    <t>PORTARIA TSE Nº 752, DE 25 DE SETEMBRO DE 2023</t>
  </si>
  <si>
    <t>10859</t>
  </si>
  <si>
    <t>https://www.in.gov.br/web/dou/-/portaria-tse-n-752-de-25-de-setembro-de-2023-512967497</t>
  </si>
  <si>
    <t>PORTARIA TSE Nº 754, DE 25 DE SETEMBRO DE 2023</t>
  </si>
  <si>
    <t>10857</t>
  </si>
  <si>
    <t>https://www.in.gov.br/web/dou/-/portaria-tse-n-754-de-25-de-setembro-de-2023-513064503</t>
  </si>
  <si>
    <t>ATO CONJUNTO TST.CSJT.GP.SG.SEOFI Nº 62, DE 28 DE SETEMBRO DE 2023</t>
  </si>
  <si>
    <t>10901</t>
  </si>
  <si>
    <t>https://www.in.gov.br/web/dou/-/ato-conjunto-tst.csjt.gp.sg.seofi-n-62-de-28-de-setembro-de-2023-513476101</t>
  </si>
  <si>
    <t>ATO CSJT.GP.SG.SEOFI Nº 98, DE 28 DE SETEMBRO DE 2023</t>
  </si>
  <si>
    <t>10902</t>
  </si>
  <si>
    <t>https://www.in.gov.br/web/dou/-/ato-csjt.gp.sg.seofi-n-98-de-28-de-setembro-de-2023-513458845</t>
  </si>
  <si>
    <t>ATO CONJUNTO TST.CSJT.GP.SG.SEOFI Nº 63, DE 28 DE SETEMBRO DE 2023  - REVOGADO pelo ATO CONJUNTO TST.CSJT.GP.SG.SEOFI Nº 68, DE 6 DE OUTUBRO DE 2023</t>
  </si>
  <si>
    <t>10900</t>
  </si>
  <si>
    <t>https://www.in.gov.br/web/dou/-/ato-conjunto-tst.csjt.gp.sg.seofi-n-63-de-28-de-setembro-de-2023-513367898</t>
  </si>
  <si>
    <t>Revogado pelo:</t>
  </si>
  <si>
    <t>ATO CONJUNTO TST.CSJT.GP.SG.SEOFI Nº 68, DE 6 DE OUTUBRO DE 2023</t>
  </si>
  <si>
    <t>PORTARIA GABDPGF DPGU Nº 1.380, DE 25 DE SETEMBRO DE 2023</t>
  </si>
  <si>
    <t>10833</t>
  </si>
  <si>
    <t>https://www.in.gov.br/en/web/dou/-/portaria-gabdpgf-dpgu-n-1.380-de-25-de-setembro-de-2023-513830210</t>
  </si>
  <si>
    <t>PORTARIA GABDPGF DPGU Nº 1.385, DE 26 DE SETEMBRO DE 2023</t>
  </si>
  <si>
    <t>10843</t>
  </si>
  <si>
    <t>https://www.in.gov.br/en/web/dou/-/portaria-gabdpgf-dpgu-n-1.385-de-26-de-setembro-de-2023-513815978</t>
  </si>
  <si>
    <t>PORTARIA GABDPGF DPGU Nº 1.379, DE 25 DE SETEMBRO DE 2023</t>
  </si>
  <si>
    <t>10861</t>
  </si>
  <si>
    <t>https://www.in.gov.br/en/web/dou/-/portaria-gabdpgf-dpgu-n-1.379-de-25-de-setembro-de-2023-513834949</t>
  </si>
  <si>
    <t>PORTARIA GABDPGF DPGU Nº 1.404, DE 28 DE SETEMBRO DE 2023</t>
  </si>
  <si>
    <t>10878</t>
  </si>
  <si>
    <t>https://www.in.gov.br/en/web/dou/-/portaria-gabdpgf-dpgu-n-1.404-de-28-de-setembro-de-2023-513862015</t>
  </si>
  <si>
    <t>RESOLUÇÃO CJF Nº 837, DE 3 DE OUTUBRO DE 2023</t>
  </si>
  <si>
    <t>https://www.in.gov.br/en/web/dou/-/resolucao-cjf-n-837-de-3-de-outubro-de-2023-514108740</t>
  </si>
  <si>
    <t>RESOLUÇÃO CJF Nº 838, DE 3 DE OUTUBRO DE 2023</t>
  </si>
  <si>
    <t>https://www.in.gov.br/en/web/dou/-/resolucao-cjf-n-838-de-3-de-outubro-de-2023-514101677</t>
  </si>
  <si>
    <t>RESOLUÇÃO CJF Nº 839, DE 3 DE OUTUBRO DE 2023</t>
  </si>
  <si>
    <t>https://www.in.gov.br/en/web/dou/-/resolucao-cjf-n-839-de-3-de-outubro-de-2023-514093110</t>
  </si>
  <si>
    <t>RESOLUÇÃO CJF Nº 840, DE 3 DE OUTUBRO DE 2023</t>
  </si>
  <si>
    <t>https://www.in.gov.br/en/web/dou/-/resolucao-cjf-n-840-de-3-de-outubro-de-2023-514090159</t>
  </si>
  <si>
    <t>RESOLUÇÃO CJF Nº 841, DE 3 DE OUTUBRO DE 2023</t>
  </si>
  <si>
    <t>https://www.in.gov.br/en/web/dou/-/resolucao-cjf-n-841-de-3-de-outubro-de-2023-514099565</t>
  </si>
  <si>
    <t>ATO NORMATIVO Nº 670, DE 4 DE OUTUBRO DE 2023</t>
  </si>
  <si>
    <t>https://www.in.gov.br/en/web/dou/-/ato-normativo-n-670-de-4-de-outubro-de-2023-514653680</t>
  </si>
  <si>
    <t>413633, 413630 413627</t>
  </si>
  <si>
    <t>11012</t>
  </si>
  <si>
    <t>https://www.in.gov.br/web/dou/-/ato-conjunto-tst.csjt.gp.sg.seofi-n-68-de-6-de-outubro-de-2023-515311529</t>
  </si>
  <si>
    <t>ATO Nº 15, DE 10 DE OUTUBRO DE 2023</t>
  </si>
  <si>
    <t>413449/413448/413447</t>
  </si>
  <si>
    <t>https://www.in.gov.br/en/web/dou/-/ato-n-15-de-10-de-outubro-de-2023-516347100</t>
  </si>
  <si>
    <t>PORTARIA PGR_MPU Nº 211, DE 11 DE OUTUBRO DE 2023</t>
  </si>
  <si>
    <t>413350/412936</t>
  </si>
  <si>
    <t>11049</t>
  </si>
  <si>
    <t>https://www.in.gov.br/en/web/dou/-/portaria-pgr/mpu-n-211-de-11-de-outubro-de-2023-516343949</t>
  </si>
  <si>
    <t>PORTARIA PGR_MPU Nº 212, DE 11 DE OUTUBRO DE 2023</t>
  </si>
  <si>
    <t>413654/413205/412944</t>
  </si>
  <si>
    <t>11052</t>
  </si>
  <si>
    <t>https://www.in.gov.br/en/web/dou/-/portaria-pgr/mpu-n-212-de-11-de-outubro-de-2023-516422443</t>
  </si>
  <si>
    <t>PORTARIA-TCU Nº 159, DE 11 DE OUTUBRO DE 2023</t>
  </si>
  <si>
    <t>11037</t>
  </si>
  <si>
    <t>https://www.in.gov.br/en/web/dou/-/portaria-tcu-n-159-de-11-de-outubro-de-2023-516424935</t>
  </si>
  <si>
    <t>PORTARIA GPR Nº 2.707, DE 11 DE OUTUBRO DE 2023</t>
  </si>
  <si>
    <t>403f/402a</t>
  </si>
  <si>
    <t>414300/414270</t>
  </si>
  <si>
    <t>11054</t>
  </si>
  <si>
    <t>https://www.in.gov.br/en/web/dou/-/portaria-gpr-n-2.707-de-11-de-outubro-de-2023-516681331</t>
  </si>
  <si>
    <t>ATO NORMATIVO Nº 673, DE 24 DE OUTUBRO DE 2023</t>
  </si>
  <si>
    <t>11077</t>
  </si>
  <si>
    <t>https://www.in.gov.br/en/web/dou/-/ato-normativo-n-673-de-24-de-outubro-de-2023-519077064</t>
  </si>
  <si>
    <t>Portaria nº 283, de 25 de outubro de 2023</t>
  </si>
  <si>
    <t>11076</t>
  </si>
  <si>
    <t>RESOLUÇÃO CJF Nº 846, DE 27 DE OUTUBRO DE 2023</t>
  </si>
  <si>
    <t>11084</t>
  </si>
  <si>
    <t>https://www.in.gov.br/en/web/dou/-/resolucao-cjf-n-846-de-27-de-outubro-de-2023-519636227</t>
  </si>
  <si>
    <t>PORTARIA Nº 19, DE 26 DE OUTUBRO DE 2023</t>
  </si>
  <si>
    <t>11093</t>
  </si>
  <si>
    <t>https://www.in.gov.br/en/web/dou/-/portaria-n-19-de-26-de-outubro-de-2023-519732319</t>
  </si>
  <si>
    <t>PORTARIA Nº 300, DE 27 DE OUTUBRO DE 2023</t>
  </si>
  <si>
    <t>415289/415291</t>
  </si>
  <si>
    <t>11056</t>
  </si>
  <si>
    <t>https://www.in.gov.br/web/dou/-/portaria-n-300-de-27-de-outubro-de-2023-521720279</t>
  </si>
  <si>
    <t>ATO CSJT.GP.SG.SEOFI Nº 112, DE 7 DE NOVEMBRO DE 2023</t>
  </si>
  <si>
    <t>11108</t>
  </si>
  <si>
    <t>https://www.in.gov.br/web/dou/-/ato-csjt.gp.sg.seofi-n-112-de-7-de-novembro-de-2023-521639891</t>
  </si>
  <si>
    <t>PORTARIA GABDPGF DPGU Nº 1.570, DE 6 DE NOVEMBRO DE 2023</t>
  </si>
  <si>
    <t>11100</t>
  </si>
  <si>
    <t>https://www.in.gov.br/web/dou/-/portaria-gabdpgf-dpgu-n-1.570-de-6-de-novembro-de-2023-521728421</t>
  </si>
  <si>
    <t>PORTARIA GPR Nº 2.934, DE 6 DE NOVEMBRO DE 2023</t>
  </si>
  <si>
    <t>11115</t>
  </si>
  <si>
    <t>https://www.in.gov.br/web/dou/-/portaria-gpr-n-2.934-de-6-de-novembro-de-2023-521755526</t>
  </si>
  <si>
    <t>PORTARIA GABDPGF DPGU Nº 1.565, DE 6 DE NOVEMBRO DE 2023</t>
  </si>
  <si>
    <t>11074</t>
  </si>
  <si>
    <t>https://www.in.gov.br/web/dou/-/portaria-gabdpgf-dpgu-n-1.565-de-6-de-novembro-de-2023-521742430</t>
  </si>
  <si>
    <t>PORTARIA PGR/MPU Nº 244, DE 7 DE NOVEMBRO DE 2023</t>
  </si>
  <si>
    <t>407/402a</t>
  </si>
  <si>
    <t>415605, 416536</t>
  </si>
  <si>
    <t>11118</t>
  </si>
  <si>
    <t>https://www.in.gov.br/en/web/dou/-/portaria-pgr/mpu-n-244-de-7-de-novembro-de-2023-522160785</t>
  </si>
  <si>
    <t>PORTARIA PGR/MPU Nº 245, DE 9 DE NOVEMBRO DE 2023</t>
  </si>
  <si>
    <t>418166, 418194, 418200</t>
  </si>
  <si>
    <t>11133</t>
  </si>
  <si>
    <t>https://www.in.gov.br/en/web/dou/-/portaria-pgr/mpu-n-245-de-9-de-novembro-de-2023-522170827</t>
  </si>
  <si>
    <t>Total</t>
  </si>
  <si>
    <t>Considera também as formalizações que possuem despesas acompanhadas pela CGDPS.</t>
  </si>
  <si>
    <t>Secretaria de Orçamento Federal</t>
  </si>
  <si>
    <t>SIOP Gerencial - Alterações Orçamentárias</t>
  </si>
  <si>
    <t xml:space="preserve">Data de geração deste relatório: </t>
  </si>
  <si>
    <t>Órgão (desc.)</t>
  </si>
  <si>
    <t>Pedido Alteração (desc.)</t>
  </si>
  <si>
    <t>Tipo Alteração</t>
  </si>
  <si>
    <t>Ação (desc.)</t>
  </si>
  <si>
    <t>GND</t>
  </si>
  <si>
    <t>Resultado Primário - Atual</t>
  </si>
  <si>
    <t>Suplementação</t>
  </si>
  <si>
    <t>Cancelamento</t>
  </si>
  <si>
    <t>Instrumento Legal (desc.)</t>
  </si>
  <si>
    <t>Número do Documento</t>
  </si>
  <si>
    <t>Data de Assinatura do Instrumento Legal</t>
  </si>
  <si>
    <t>Data de Efetivação do Pedido</t>
  </si>
  <si>
    <t>34000 - Ministério Público da União</t>
  </si>
  <si>
    <t>339900 - Troca de GND - MPF</t>
  </si>
  <si>
    <t>420</t>
  </si>
  <si>
    <t>4264 - Defesa do Interesse Público no Processo Judiciário - Ministério Público Federal</t>
  </si>
  <si>
    <t>3</t>
  </si>
  <si>
    <t>2</t>
  </si>
  <si>
    <t>Portaria/Ato/Resolução</t>
  </si>
  <si>
    <t>23</t>
  </si>
  <si>
    <t>06-02-2023</t>
  </si>
  <si>
    <t>07-02-2023</t>
  </si>
  <si>
    <t>4</t>
  </si>
  <si>
    <t>03000 - Tribunal de Contas da União</t>
  </si>
  <si>
    <t xml:space="preserve">340016 - Crédito adicional suplementar- “Benefício Especial e Demais Complementações de Aposentadorias” </t>
  </si>
  <si>
    <t>00S6 - Benefício Especial e Demais Complementações de Aposentadorias</t>
  </si>
  <si>
    <t>20TP - Ativos Civis da União</t>
  </si>
  <si>
    <t>11000 - Superior Tribunal de Justiça</t>
  </si>
  <si>
    <t>339838 - Suplementação de benefício especial e demais complementações de aposentadoria</t>
  </si>
  <si>
    <t>1</t>
  </si>
  <si>
    <t>75</t>
  </si>
  <si>
    <t>17-02-2023</t>
  </si>
  <si>
    <t>0181 - Aposentadorias e Pensões Civis da União</t>
  </si>
  <si>
    <t>14000 - Justiça Eleitoral</t>
  </si>
  <si>
    <t>340421 - 1ª Fase de Alterações Orçamentárias - Benefícios</t>
  </si>
  <si>
    <t>2004 - Assistência Médica e Odontológica aos Servidores Civis, Empregados, Militares e seus Dependentes</t>
  </si>
  <si>
    <t>212B - Benefícios Obrigatórios aos Servidores Civis, Empregados, Militares e seus Dependentes</t>
  </si>
  <si>
    <t>340858 - 1ª Fase de Créditos 2023 Benefício Especial - JE</t>
  </si>
  <si>
    <t>29000 - Defensoria Pública da União</t>
  </si>
  <si>
    <t>339973 - suplementação 21CZ</t>
  </si>
  <si>
    <t>21CZ - Apoio à Assistência Jurídica ao Cidadão</t>
  </si>
  <si>
    <t>229</t>
  </si>
  <si>
    <t>16-02-2023</t>
  </si>
  <si>
    <t>2725 - Prestação de Assistência Jurídica ao Cidadão</t>
  </si>
  <si>
    <t>16000 - Justiça do Distrito Federal e dos Territórios</t>
  </si>
  <si>
    <t>341574 - Remanejamento Reserva Anexo V</t>
  </si>
  <si>
    <t>538</t>
  </si>
  <si>
    <t>06-03-2023</t>
  </si>
  <si>
    <t>08-03-2023</t>
  </si>
  <si>
    <t>0Z01 - Reserva de Contingência Fiscal - Primária</t>
  </si>
  <si>
    <t>341610 - Remanejamento Encargo Patronal anexo V</t>
  </si>
  <si>
    <t>09HB - Contribuição da União, de suas Autarquias e Fundações para o Custeio do Regime de Previdência dos Servidores Públicos Federais</t>
  </si>
  <si>
    <t>0</t>
  </si>
  <si>
    <t>0Z00 - Reserva de Contingência - Financeira</t>
  </si>
  <si>
    <t>341509 - Benefício Especial - 1º Crédito</t>
  </si>
  <si>
    <t>47</t>
  </si>
  <si>
    <t>09-03-2023</t>
  </si>
  <si>
    <t>341895 - Crédito suplementar da Ação Defesa para Ação Comunicação.</t>
  </si>
  <si>
    <t>407</t>
  </si>
  <si>
    <t>2549 - Comunicação e Divulgação Institucional</t>
  </si>
  <si>
    <t>4261 - Defesa do Interesse Público no Processo Judiciário - Ministério Público do Distrito Federal e Territórios</t>
  </si>
  <si>
    <t>342931 - Crédito Suplementar Benefício Especial - MPF</t>
  </si>
  <si>
    <t>341500 - Alteração de GND - Ação Defesa  - MPF</t>
  </si>
  <si>
    <t>48</t>
  </si>
  <si>
    <t>341897 - Crédito suplementar da Ação Comunicação (Investimento) para Ação Comunicação (Custeio).</t>
  </si>
  <si>
    <t>343749 - Alteração da LOA - da Ação Defesa (Custeio) para Ação Defesa (Investimento).</t>
  </si>
  <si>
    <t>344293 - Troca de GND - Ascom</t>
  </si>
  <si>
    <t>219I - Publicidade Institucional e de Utilidade Pública</t>
  </si>
  <si>
    <t>344283 - Reserva Contingência Primária para Ativos Civis</t>
  </si>
  <si>
    <t>344282 - Reserva contigência para Pessoal - Financeira</t>
  </si>
  <si>
    <t>13000 - Justiça Militar da União</t>
  </si>
  <si>
    <t>344638 - CRÉDITO PAGAT PARA BENESP MAR/2023</t>
  </si>
  <si>
    <t>344541 - CRÉDITO RESERVA FIN. PARA CONTRU MAR/2023</t>
  </si>
  <si>
    <t>344619 - CRÉDITO RESERVA PRIM. PARA PAGAT E PAGAPE MAR/2023</t>
  </si>
  <si>
    <t>12000 - Justiça Federal</t>
  </si>
  <si>
    <t>343434 - Reabertura de Crédito Especial - 3R e 4R</t>
  </si>
  <si>
    <t>15TM - Aquisição de Imóvel para Funcionamento do TRF da 3ª Região em São Paulo - SP - Unidade "K"</t>
  </si>
  <si>
    <t>15Y6 - Implantação de Usina Fotovoltaica no Edifício-Sede da Justiça Federal na Seção Judiciária em Campo Grande - MS</t>
  </si>
  <si>
    <t>15Y7 - Implantação de Usina Fotovoltaica no Complexo de Imóveis da Justiça Federal em Dourados - MS</t>
  </si>
  <si>
    <t>15Y8 - Implantação de Usina Fotovoltaica no Edifício-Sede da Justiça Federal em Três Lagoas - MS</t>
  </si>
  <si>
    <t>15ZS - Implantação de Usina Fotovoltaica no Edifício-Sede da Justiça Federal em Criciúma - SC</t>
  </si>
  <si>
    <t>15ZT - Implantação de Usina Fotovoltaica no Edifício-Sede da Justiça Federal na Seção Judiciária em Porto Alegre - RS</t>
  </si>
  <si>
    <t>219Z - Conservação e Recuperação de Ativos de Infraestrutura da União</t>
  </si>
  <si>
    <t>4257 - Julgamento de Causas na Justiça Federal</t>
  </si>
  <si>
    <t>02000 - Senado Federal</t>
  </si>
  <si>
    <t>345942 - Reforço benefício especial</t>
  </si>
  <si>
    <t>345957 - Provimentos e reajustes - Financeira</t>
  </si>
  <si>
    <t>345965 - Provimentos e reajustes - Primárias</t>
  </si>
  <si>
    <t>0397 - Aposentadorias e Pensões do Extinto Instituto de Previdência dos Congressistas - IPC</t>
  </si>
  <si>
    <t>15000 - Justiça do Trabalho</t>
  </si>
  <si>
    <t>345523 - Tipo 402a - Ação 00S6 SC</t>
  </si>
  <si>
    <t>350488 - Tipo 407 1° FASE (agregado)</t>
  </si>
  <si>
    <t>20GP - Julgamento de Causas e Gestão Administrativa na Justiça Eleitoral</t>
  </si>
  <si>
    <t>350502 - Tipo 404a 1° FASE (agregado)</t>
  </si>
  <si>
    <t>15WC - Ampliação do Edifício-Sede do Tribunal Regional Eleitoral do Tocantins</t>
  </si>
  <si>
    <t>350498 - Tipo 420 1° FASE (agregado)</t>
  </si>
  <si>
    <t>21CN - Gestão e Manutenção da Identificação Civil Nacional</t>
  </si>
  <si>
    <t>4269 - Pleitos Eleitorais</t>
  </si>
  <si>
    <t>17000 - Conselho Nacional de Justiça</t>
  </si>
  <si>
    <t xml:space="preserve">352909 - Outras Alterações Troca de GND 21BH PO 0003 </t>
  </si>
  <si>
    <t>21BH - Controle da atuação administrativa e financeira do Poder Judiciário, do cumprimento dos deveres funcionais dos juízes e Gestão de Políticas Judiciárias</t>
  </si>
  <si>
    <t>10000 - Supremo Tribunal Federal</t>
  </si>
  <si>
    <t>356005 - Crédito Suplementar - Benefício Especial</t>
  </si>
  <si>
    <t>59000 - Conselho Nacional do Ministério Público</t>
  </si>
  <si>
    <t>356805 - Ação 15V7 - Alteração entre GND (4 para 3)</t>
  </si>
  <si>
    <t>15V7 - Construção do Edifício-Sede do Conselho Nacional do Ministério Público em Brasília - DF</t>
  </si>
  <si>
    <t>345140 - Suplementação de despesa discricionária com cancelamento de despesa obrigatória (20%)</t>
  </si>
  <si>
    <t>4224 - Assistência Jurídica a Pessoas Carentes</t>
  </si>
  <si>
    <t>4256 - Apreciação de Causas na Justiça do Trabalho</t>
  </si>
  <si>
    <t>345877 - Tipo 420 - 1° Período</t>
  </si>
  <si>
    <t>355274 - Crédito suplementar da Ação PJ Sobradinho para o PO 0001 da Ação  Assistência Médica e Odontológica.</t>
  </si>
  <si>
    <t>15XM - Construção do Edifício-Sede da Promotoria de Justiça de Sobradinho - DF</t>
  </si>
  <si>
    <t>356798 - Crédito suplementar da Ação PJ Sobradinho para o PO 0001 da Ação  Defesa</t>
  </si>
  <si>
    <t>356875 - Benefício Especial - 2º Crédito</t>
  </si>
  <si>
    <t>356876 - Suplementação ASCOM</t>
  </si>
  <si>
    <t>4262 - Defesa do Interesse Público no Processo Judiciário - Ministério Público do Trabalho</t>
  </si>
  <si>
    <t>356939 - MPM - Remanejamento de dotação (defesa para obra)</t>
  </si>
  <si>
    <t>12DN - Construção do Edifício-Sede da Procuradoria da Justiça Militar no Rio de Janeiro - RJ</t>
  </si>
  <si>
    <t>13BZ - Construção de Edifício-Sede da Procuradoria da Justiça Militar em Bagé - RS</t>
  </si>
  <si>
    <t>4263 - Defesa do Interesse Público no Processo Judiciário - Ministério Público Militar</t>
  </si>
  <si>
    <t>356991 - MPM - Suplementação de dotação (Defesa para Planassiste)</t>
  </si>
  <si>
    <t>356534 - Alteração da LOA - da Ação Defesa (Custeio) para Ação Defesa (Investimento).</t>
  </si>
  <si>
    <t>371371 - Troca de GND - Ação 15XH - MPF</t>
  </si>
  <si>
    <t>15XH - Adequação da infraestrutura física do Ministério Público Federal</t>
  </si>
  <si>
    <t>386693 - Remanejamento de Dotação - Ação 219I</t>
  </si>
  <si>
    <t>8010 - Atuação Estratégica para Controle e Fortalecimento do Ministério Público</t>
  </si>
  <si>
    <t>357713 - 2ª Fase de Alterações Orçamentárias - PES</t>
  </si>
  <si>
    <t>383216 - 2ª Fase de Créditos de Benefícios Obrigatórios</t>
  </si>
  <si>
    <t>382974 - Tipo 407 - 1º Período - TI</t>
  </si>
  <si>
    <t>382948 - Tipo 402a - 1º Período - Pessoal</t>
  </si>
  <si>
    <t>360875 - remanejamento de grupo de despesa</t>
  </si>
  <si>
    <t>383176 - De 20TP para 2725</t>
  </si>
  <si>
    <t>383000 - De 20TP para 21CZ</t>
  </si>
  <si>
    <t>358796 - Crédito Maio - Tipo 401a</t>
  </si>
  <si>
    <t>358800 - Crédito Maio - Tipo 402a - Benefício Especial e Inativo</t>
  </si>
  <si>
    <t>358821 - Crédito Maio - Tipo 402a - Benefícios</t>
  </si>
  <si>
    <t>358797 - Crédito Maio - Tipo 402a - Ativos</t>
  </si>
  <si>
    <t>358798 - Crédito Maio - Tipo 420</t>
  </si>
  <si>
    <t>371373 - Crédito Maio - Tipo 407</t>
  </si>
  <si>
    <t>01000 - Camara dos Deputados</t>
  </si>
  <si>
    <t>357714 - Crédito suplementar - Benefício Especial e Ex-IPC</t>
  </si>
  <si>
    <t>388052 - 404a 2° FASE</t>
  </si>
  <si>
    <t>388049 - 407 2° FASE</t>
  </si>
  <si>
    <t>388042 - 420 2° FASE</t>
  </si>
  <si>
    <t>387125 - Crédito Plan-Assiste -reajuste per capita</t>
  </si>
  <si>
    <t>388010 - Crédito para Planassiste - MPF</t>
  </si>
  <si>
    <t>389029 - Suplementação Ação 15V7 - GND 4</t>
  </si>
  <si>
    <t>396571 - Remanejamento GND - Ação 15V7</t>
  </si>
  <si>
    <t>386796 - Mudança de GND</t>
  </si>
  <si>
    <t>388147 - Tipo 407 - 1º Período - Remanescente</t>
  </si>
  <si>
    <t>15WD - Construção do Edifício-Sede da Vara do Trabalho de Tefé- AM</t>
  </si>
  <si>
    <t>216H - Ajuda de Custo para Moradia ou Auxílio-Moradia a Agentes Públicos</t>
  </si>
  <si>
    <t xml:space="preserve">397914 - Crédito adicional suplementar para “Benefício Especial e Demais Complementações de Aposentadorias”, </t>
  </si>
  <si>
    <t>398471 - Crédito Suplementar - Ação 15XS - MPF</t>
  </si>
  <si>
    <t>15XS - Construção do Edifício-Sede da Procuradoria da República de Natal - RN</t>
  </si>
  <si>
    <t>397898 - Ajuste Benefício Especial</t>
  </si>
  <si>
    <t>402930 - Investimento - Tecnologia da Informação</t>
  </si>
  <si>
    <t>403306 - Portaria Conjunta CNJ/JT</t>
  </si>
  <si>
    <t>403198 - Tipo 407 - TRT 8</t>
  </si>
  <si>
    <t>403207 - Indicação de Demandas - Justiça do Trabalho</t>
  </si>
  <si>
    <t>402950 - CRÉDITO REFOR 3 PARA REFOR 4 JUN/2023</t>
  </si>
  <si>
    <t>4225 - Processamento de Causas e Gestão Administrativa na Justiça Militar da União</t>
  </si>
  <si>
    <t>403130 - CRÉDITO AALIMI PARA AMOSED JUL/2023</t>
  </si>
  <si>
    <t>403176 - CRÉDITO PROVIMP PARA PAGAPE JUL/2023</t>
  </si>
  <si>
    <t>403982 - CRÉDITO SEG0 4 PARA SEG0 3 JUL/2023</t>
  </si>
  <si>
    <t>405135 - Reserva de Contingência Primária</t>
  </si>
  <si>
    <t>405138 - Reserva de Contingência Financeira</t>
  </si>
  <si>
    <t>405154 - Crédito Suplementar da Ação Defesa (Custeio) para Ação Ativos Civis da União.</t>
  </si>
  <si>
    <t>405275 - MPM - Crédito Pessoal Ativo</t>
  </si>
  <si>
    <t>405431 - Crédito para pessoal MPF</t>
  </si>
  <si>
    <t>403076 - Troca de GND - Ação 4264</t>
  </si>
  <si>
    <t>405145 - Crédito para aquisição - MPF</t>
  </si>
  <si>
    <t>407216 - Tipo 402a - Intempestivo 00S6 - TRT 1 e TRT 9</t>
  </si>
  <si>
    <t>407212 - Tipo 407 - Intempestivo - TRT 24</t>
  </si>
  <si>
    <t>407392 - TI - Ação</t>
  </si>
  <si>
    <t>407382 - TI</t>
  </si>
  <si>
    <t>405730 - CRÉDITO MTGI PARA JUPROC AGO/2023</t>
  </si>
  <si>
    <t>408502 - Ação 8010 - Alteração entre GND (3 para 4)</t>
  </si>
  <si>
    <t>407704 - Tipo 407 - UO 15101 TST - Publicidade Institucional para Apreciação de Causas na Justiça do Trabalho</t>
  </si>
  <si>
    <t>409523 - Crédito da Ação Defesa para a Ação PJ Brazlândia.</t>
  </si>
  <si>
    <t>13C1 - Construção do Edifício-Sede da Promotoria de Justiça de Brazlândia - DF</t>
  </si>
  <si>
    <t>409986 - Crédito para pessoal MPF</t>
  </si>
  <si>
    <t>409990 - Crédito da reserva de contingência financeira - MPF</t>
  </si>
  <si>
    <t>409997 - MPM - Remanejamento de Reserva de Contingencia para Ativos</t>
  </si>
  <si>
    <t>409998 - Crédito para Planassiste - MPF</t>
  </si>
  <si>
    <t xml:space="preserve">410005 - MPM - Remanejamento de Reserva de Contingencia – Financeira </t>
  </si>
  <si>
    <t>410086 - Suplementação MPM</t>
  </si>
  <si>
    <t>410244 - ALTERAÇÃO ORÇAMENTÁRIA 20TP - RESERVAS</t>
  </si>
  <si>
    <t>410375 - ALTERAÇÃO ORÇAMENTÁRIA 09HB - RESERVAS</t>
  </si>
  <si>
    <t>410499 - Crédito da reserva de contingência primária - MPDFT</t>
  </si>
  <si>
    <t>410510 - Crédito da reserva de contingência financeira - MPDFT</t>
  </si>
  <si>
    <t>411338 - Transferência de Pessoal do MPF para MPM</t>
  </si>
  <si>
    <t>410926 - CRÉDITO CESED PARA JUPROC SET/2023</t>
  </si>
  <si>
    <t>7808 - Construção de Edifício-Sede do Superior Tribunal Militar</t>
  </si>
  <si>
    <t>410890 - CRÉDITO 212B, JUPROC E REFOR PARA AMOSED SET/2023</t>
  </si>
  <si>
    <t>411585 - Troca de GND MPF - Defesa</t>
  </si>
  <si>
    <t>411452 - Remanejamento Reserva de Contingência - Ação 0181</t>
  </si>
  <si>
    <t xml:space="preserve">411676 - Suplementação AMO </t>
  </si>
  <si>
    <t>4236 - Apreciação e Julgamento de Causas</t>
  </si>
  <si>
    <t>411980 - Suplementação Aux, Saúde - MPF</t>
  </si>
  <si>
    <t>410416 - 3ª Fase de Créditos - PES</t>
  </si>
  <si>
    <t>410417 - 3ª Fase de Créditos - PES</t>
  </si>
  <si>
    <t>411112 - Benefícios e Pensões - 3ª Fase - Tipo 402a</t>
  </si>
  <si>
    <t>0536 - Benefícios e Pensões Indenizatórias Decorrentes de Legislação Especial e/ou Decisões Judiciais</t>
  </si>
  <si>
    <t>412262 -  Suplementação Planassiste - MPF</t>
  </si>
  <si>
    <t>412494 - Crédito 8010 Destino RP1 (2004 - PO 0020)</t>
  </si>
  <si>
    <t>412509 - Nova projeção Auxílio Saúde</t>
  </si>
  <si>
    <t>412560 - ALTERAÇÃO ESMPU - AUXÍLIO SAÚDE</t>
  </si>
  <si>
    <t>412573 - MPM - Suplementação de dotação (Aux Saúde)</t>
  </si>
  <si>
    <t>412583 - Crédito suplementar da Ação Defesa (custeio) para Ação Benefícios (PO's 0001 e 0005).</t>
  </si>
  <si>
    <t>412591 - Credito da Ação Defesa (Custeio) para Ação Assistência medica e Odontológica (PO 0020).</t>
  </si>
  <si>
    <t>412250 - Tipo 404a 3° FASE</t>
  </si>
  <si>
    <t>15Z0 - Ampliação do Edifício-Sede do Tribunal Regional Eleitoral do Paraná</t>
  </si>
  <si>
    <t>412231 - Tipo 420  3° FASE</t>
  </si>
  <si>
    <t>412244 - Tipo 407 3° FASE</t>
  </si>
  <si>
    <t>411155 - TIPO 420 - 2° PERÍODO</t>
  </si>
  <si>
    <t>412077 - TIPO 407 - AGREGADOR FINAL 2º PERÍODO</t>
  </si>
  <si>
    <t>411690 - 20TP para 21CZ</t>
  </si>
  <si>
    <t>411418 -  20TP para 2725, 2004 e 212B</t>
  </si>
  <si>
    <t>412215 - Investimento - 2725</t>
  </si>
  <si>
    <t>412478 - Publicidade</t>
  </si>
  <si>
    <t>411028 - Crédito Agosto - 402a - BE e Inativos</t>
  </si>
  <si>
    <t>411005 - Crédito Agosto - Tipo 402a - Benefícios</t>
  </si>
  <si>
    <t>411117 - Crédito Agosto - Tipo 402a - Ativos</t>
  </si>
  <si>
    <t>411035 - Crédito Agosto - Tipo 407</t>
  </si>
  <si>
    <t>12RS - Construção do Edifício-Sede da Justiça Federal em Diamantino- MT</t>
  </si>
  <si>
    <t>14YI - Construção do Edifício-Sede da Justiça Federal em Juína - MT</t>
  </si>
  <si>
    <t>15YW - Construção de Galpão para Arquivo, Depósito e Almoxarifado para a Seção Judiciária em Aracaju - SE</t>
  </si>
  <si>
    <t>411088 - Crédito Agosto - Tipo 420</t>
  </si>
  <si>
    <t>412754 - CRÉDITO JUPROC, CAREHU, REFOR E ENAJUM PARA AMOSED SET/2023</t>
  </si>
  <si>
    <t>413627 - Tipo 402a - 2º Período AJPC final</t>
  </si>
  <si>
    <t>413630 - Tipo 402a - 2 Período Benefícios final</t>
  </si>
  <si>
    <t>413633 - Tipo 402a - 2 Período Pessoal final</t>
  </si>
  <si>
    <t>413447 - Reforço benefício especial (outubro)</t>
  </si>
  <si>
    <t>413448 - Reforço auxílio moradia</t>
  </si>
  <si>
    <t>4061 - Processo Legislativo, Fiscalização e Representação Política</t>
  </si>
  <si>
    <t>413449 - Reforço assistência médica (outubro)</t>
  </si>
  <si>
    <t>412936 - ALTERAÇÃO ESMPU 20HP - CAPITAL SECIN-STI</t>
  </si>
  <si>
    <t>20HP - Desenvolvimento de competências de membros e servidores do MPU, pesquisa e disseminação do conhecimento</t>
  </si>
  <si>
    <t xml:space="preserve">413350 - MPM - Alteração de GND </t>
  </si>
  <si>
    <t>412944 - ALTERAÇÃO ESMPU 20HP - CUSTEIO SECIN-SECOM</t>
  </si>
  <si>
    <t>413205 - Crédito da Ação Defesa (custeio) para Ação Assistência Médica e Odontológica (PO 00020)</t>
  </si>
  <si>
    <t>413654 - Crédito para Pessoal - MPF</t>
  </si>
  <si>
    <t>15ZG - Construção do Edifício-Sede da Procuradoria da República em Vitória da Conquista - BA</t>
  </si>
  <si>
    <t>412800 - Crédito suplementar da Fiscalização para a Assistência Médica</t>
  </si>
  <si>
    <t>4018 - Fiscalização da Aplicação dos Recursos Públicos Federais</t>
  </si>
  <si>
    <t>414270 - Remanejamento Assistência Médica</t>
  </si>
  <si>
    <t>4234 - Apreciação e Julgamento de Causas no Distrito Federal</t>
  </si>
  <si>
    <t>414300 - Remanejamento VIJ</t>
  </si>
  <si>
    <t>415700 - Crédito Suplementar - grupo 4</t>
  </si>
  <si>
    <t>6359 - Apreciação e Julgamento de Causas no Supremo Tribunal Federal</t>
  </si>
  <si>
    <t>415897 - CRÉDITO JUPROC PARA AMOSED OUT/2023</t>
  </si>
  <si>
    <t>416444 - CRÉDITO 407 5ª REGIÃO - AD REF</t>
  </si>
  <si>
    <t>415704 - Crédito Suplementar - Ex-IPC</t>
  </si>
  <si>
    <t>415605 - Crédito  Auxílios Saúde e Alimentação</t>
  </si>
  <si>
    <t>416536 - Crédito suplementar Ação Defesa - MPF</t>
  </si>
  <si>
    <t>418166 - Crédito para Inativo (pagamento passivos)</t>
  </si>
  <si>
    <t>418194 - Crédito suplementar da Ação Ativos para Ação Aposentados e Pensões.</t>
  </si>
  <si>
    <t>418200 - MPM - Suplementação Pessoal Inativo</t>
  </si>
  <si>
    <t>415904 - STI</t>
  </si>
  <si>
    <t>416811 - 21CZ para 219I</t>
  </si>
  <si>
    <t>416361 - Tipo 402a - Benefícios</t>
  </si>
  <si>
    <t>415289 - Crédito Suplementar - Pessoal anexo V da LOA (Primária) para a Ação 20TP</t>
  </si>
  <si>
    <t>415291 - Crédito Suplementar - Pessoal anexo V da LOA (Financeira) para a Ação 09HB</t>
  </si>
  <si>
    <t>417735 - Remanejamento Auxílio Saúde</t>
  </si>
  <si>
    <t>CHECAGEM</t>
  </si>
  <si>
    <t>Atos Próprios 2023</t>
  </si>
  <si>
    <t>Planilha "Dados (2)" coluna Suplementação</t>
  </si>
  <si>
    <t>Planilha "Dados (2)" coluna Cancelamento</t>
  </si>
  <si>
    <t>CHECAGEM:</t>
  </si>
  <si>
    <t>Somatório colunas "Atos Próprios 2022" X "Dados (2)" (TOTAL)</t>
  </si>
  <si>
    <t xml:space="preserve">Data de geração deste relatório: 15/09/2020 14:50:10 </t>
  </si>
  <si>
    <t>Unidade Orçamentária (desc.)</t>
  </si>
  <si>
    <t>Localizador</t>
  </si>
  <si>
    <t>Fonte</t>
  </si>
  <si>
    <t>Modalidade</t>
  </si>
  <si>
    <t>Data de Publicação do Instrumento Legal</t>
  </si>
  <si>
    <t>6286</t>
  </si>
  <si>
    <t>16101 - Tribunal de Justiça do Distrito Federal</t>
  </si>
  <si>
    <t>186505 - Remanejamento Aquisição Õnibus</t>
  </si>
  <si>
    <t>403d</t>
  </si>
  <si>
    <t>0053</t>
  </si>
  <si>
    <t>100</t>
  </si>
  <si>
    <t>90</t>
  </si>
  <si>
    <t>179</t>
  </si>
  <si>
    <t>03-02-2020</t>
  </si>
  <si>
    <t>6292</t>
  </si>
  <si>
    <t>29101 - Defensoria Pública da União</t>
  </si>
  <si>
    <t>186619 - Troca de GND STI</t>
  </si>
  <si>
    <t>402c</t>
  </si>
  <si>
    <t>0001</t>
  </si>
  <si>
    <t>95</t>
  </si>
  <si>
    <t>10-02-2020</t>
  </si>
  <si>
    <t>6297</t>
  </si>
  <si>
    <t>186659 - Aquisição de Computadores SEEF</t>
  </si>
  <si>
    <t>280</t>
  </si>
  <si>
    <t>18-02-2020</t>
  </si>
  <si>
    <t>186726 - Ajuste Acréscimo do Contrato</t>
  </si>
  <si>
    <t>13ZW - Construção do Complexo de Armazenamento do TJDFT</t>
  </si>
  <si>
    <t>181</t>
  </si>
  <si>
    <t>6307</t>
  </si>
  <si>
    <t>34101 - Ministério Público Federal</t>
  </si>
  <si>
    <t xml:space="preserve">187017 - Crédito conjunto para o MPM </t>
  </si>
  <si>
    <t>2508 - Fiscalização e Controle da Aplicação da Lei</t>
  </si>
  <si>
    <t>50</t>
  </si>
  <si>
    <t>05-03-2020</t>
  </si>
  <si>
    <t>34102 - Ministério Público Militar</t>
  </si>
  <si>
    <t>34103 - Ministério Público do Distrito Federal e dos Territórios</t>
  </si>
  <si>
    <t>34104 - Ministério Público do Trabalho</t>
  </si>
  <si>
    <t>6340</t>
  </si>
  <si>
    <t>15101 - Tribunal Superior do Trabalho</t>
  </si>
  <si>
    <t>189412 - TIPO 407 - 1° PERÍODO</t>
  </si>
  <si>
    <t>20</t>
  </si>
  <si>
    <t>23-04-2020</t>
  </si>
  <si>
    <t>15102 - Tribunal Regional do Trabalho da 1a. Região - Rio de Janeiro</t>
  </si>
  <si>
    <t>0033</t>
  </si>
  <si>
    <t>15105 - Tribunal Regional do Trabalho da 4a. Região - Rio Grande do Sul</t>
  </si>
  <si>
    <t>140R - Construção do Edifício-Sede da Vara do Trabalho de Alegrete - RS</t>
  </si>
  <si>
    <t>4708</t>
  </si>
  <si>
    <t>0043</t>
  </si>
  <si>
    <t>15108 - Tribunal Regional do Trabalho da 7a. Região - Ceará</t>
  </si>
  <si>
    <t>0023</t>
  </si>
  <si>
    <t>15111 - Tribunal Regional do Trabalho da 10a. Região - Distrito Federal/Tocantins</t>
  </si>
  <si>
    <t>6018</t>
  </si>
  <si>
    <t>15122 - Tribunal Regional do Trabalho da 21a. Região - Rio Grande do Norte</t>
  </si>
  <si>
    <t>0024</t>
  </si>
  <si>
    <t>6343</t>
  </si>
  <si>
    <t>189420 - Reforço Investimento</t>
  </si>
  <si>
    <t>610</t>
  </si>
  <si>
    <t>26-03-2020</t>
  </si>
  <si>
    <t>6352</t>
  </si>
  <si>
    <t>189701 - Crédito tipo 403 d - Com compensação - 1º Período</t>
  </si>
  <si>
    <t>67</t>
  </si>
  <si>
    <t>15104 - Tribunal Regional do Trabalho da 3a. Região - Minas Gerais</t>
  </si>
  <si>
    <t>0031</t>
  </si>
  <si>
    <t>15106 - Tribunal Regional do Trabalho da 5a. Região - Bahia</t>
  </si>
  <si>
    <t>0029</t>
  </si>
  <si>
    <t>15113 - Tribunal Regional do Trabalho da 12a. Região - Santa Catarina</t>
  </si>
  <si>
    <t>0042</t>
  </si>
  <si>
    <t>15114 - Tribunal Regional do Trabalho da 13a. Região - Paraíba</t>
  </si>
  <si>
    <t>0025</t>
  </si>
  <si>
    <t>15117 - Tribunal Regional do Trabalho da 16a. Região - Maranhão</t>
  </si>
  <si>
    <t>0021</t>
  </si>
  <si>
    <t>15119 - Tribunal Regional do Trabalho da 18a. Região - Goiás</t>
  </si>
  <si>
    <t>0052</t>
  </si>
  <si>
    <t>127</t>
  </si>
  <si>
    <t>15124 - Tribunal Regional do Trabalho da 23a. Região - Mato Grosso</t>
  </si>
  <si>
    <t>0051</t>
  </si>
  <si>
    <t>6376</t>
  </si>
  <si>
    <t>187274 - Ajuste Aditivo Galpões</t>
  </si>
  <si>
    <t>1368</t>
  </si>
  <si>
    <t>03-08-2020</t>
  </si>
  <si>
    <t>6378</t>
  </si>
  <si>
    <t>14117 - Tribunal Regional Eleitoral de Pernambuco</t>
  </si>
  <si>
    <t xml:space="preserve">189174 - Reabertura de Créditos - JE </t>
  </si>
  <si>
    <t>301</t>
  </si>
  <si>
    <t>15SO - Instalação de Cartório Eleitoral no Município de Camaragibe - PE</t>
  </si>
  <si>
    <t>1600</t>
  </si>
  <si>
    <t>300</t>
  </si>
  <si>
    <t>238</t>
  </si>
  <si>
    <t>07-04-2020</t>
  </si>
  <si>
    <t>0026</t>
  </si>
  <si>
    <t>6383</t>
  </si>
  <si>
    <t>14101 - Tribunal Superior Eleitoral</t>
  </si>
  <si>
    <t>190107 - 403d 1° fase de créditos</t>
  </si>
  <si>
    <t>237</t>
  </si>
  <si>
    <t>14103 - Tribunal Regional Eleitoral de Alagoas</t>
  </si>
  <si>
    <t>0027</t>
  </si>
  <si>
    <t>14108 - Tribunal Regional Eleitoral do Espírito Santo</t>
  </si>
  <si>
    <t>0032</t>
  </si>
  <si>
    <t>14114 - Tribunal Regional Eleitoral do Pará</t>
  </si>
  <si>
    <t>0015</t>
  </si>
  <si>
    <t>14128 - Tribunal Regional Eleitoral do Amapá</t>
  </si>
  <si>
    <t>0016</t>
  </si>
  <si>
    <t>6439</t>
  </si>
  <si>
    <t>190104 - Agregador Tipo 407 - 1ª Fase</t>
  </si>
  <si>
    <t>248</t>
  </si>
  <si>
    <t>28-04-2020</t>
  </si>
  <si>
    <t>14104 - Tribunal Regional Eleitoral do Amazonas</t>
  </si>
  <si>
    <t>0013</t>
  </si>
  <si>
    <t>14105 - Tribunal Regional Eleitoral da Bahia</t>
  </si>
  <si>
    <t>7XK4 - Reforma do Anexo III do Edifício-Sede do Tribunal Regional Eleitoral da Bahia</t>
  </si>
  <si>
    <t>2261</t>
  </si>
  <si>
    <t>14106 - Tribunal Regional Eleitoral do Ceará</t>
  </si>
  <si>
    <t>1P75 - Construção do Edifício-Sede do Tribunal Regional Eleitoral do Ceará - CE</t>
  </si>
  <si>
    <t>1048</t>
  </si>
  <si>
    <t>14109 - Tribunal Regional Eleitoral de Goiás</t>
  </si>
  <si>
    <t>14112 - Tribunal Regional Eleitoral de Mato Grosso do Sul</t>
  </si>
  <si>
    <t>0054</t>
  </si>
  <si>
    <t>14115 - Tribunal Regional Eleitoral da Paraíba</t>
  </si>
  <si>
    <t>14116 - Tribunal Regional Eleitoral do Paraná</t>
  </si>
  <si>
    <t>0041</t>
  </si>
  <si>
    <t>14118 - Tribunal Regional Eleitoral do Piauí</t>
  </si>
  <si>
    <t>0022</t>
  </si>
  <si>
    <t>14122 - Tribunal Regional Eleitoral de Rondônia</t>
  </si>
  <si>
    <t>0011</t>
  </si>
  <si>
    <t>14126 - Tribunal Regional Eleitoral de Tocantins</t>
  </si>
  <si>
    <t>0017</t>
  </si>
  <si>
    <t>6516</t>
  </si>
  <si>
    <t>195614 - Crédito para Despesas de Capital</t>
  </si>
  <si>
    <t>88</t>
  </si>
  <si>
    <t>29-04-2020</t>
  </si>
  <si>
    <t>6544</t>
  </si>
  <si>
    <t>03101 - Tribunal de Contas da União</t>
  </si>
  <si>
    <t>195925 - Crédito suplementar para anuidade da INTOSAI</t>
  </si>
  <si>
    <t>403a</t>
  </si>
  <si>
    <t>00OQ - Contribuições a Organismos Internacionais sem Exigência de Programação Específica</t>
  </si>
  <si>
    <t>0002</t>
  </si>
  <si>
    <t>80</t>
  </si>
  <si>
    <t>79</t>
  </si>
  <si>
    <t>05-05-2020</t>
  </si>
  <si>
    <t>6608</t>
  </si>
  <si>
    <t>196955 - Investimento 2725</t>
  </si>
  <si>
    <t>14-05-2020</t>
  </si>
  <si>
    <t>6659</t>
  </si>
  <si>
    <t>199047 - Tipo 403d Agregador - 2ª Fase</t>
  </si>
  <si>
    <t>362</t>
  </si>
  <si>
    <t>04-06-2020</t>
  </si>
  <si>
    <t>14120 - Tribunal Regional Eleitoral do Rio Grande do Norte</t>
  </si>
  <si>
    <t>14125 - Tribunal Regional Eleitoral de Sergipe</t>
  </si>
  <si>
    <t>0028</t>
  </si>
  <si>
    <t>6660</t>
  </si>
  <si>
    <t xml:space="preserve">199044 - Tipo 407 agregador - 2ª fase </t>
  </si>
  <si>
    <t>363</t>
  </si>
  <si>
    <t>14110 - Tribunal Regional Eleitoral do Maranhão</t>
  </si>
  <si>
    <t>15HO - Reforma de Cartório Eleitoral no Município de São Luis - MA</t>
  </si>
  <si>
    <t>0734</t>
  </si>
  <si>
    <t>14121 - Tribunal Regional Eleitoral do Rio Grande do Sul</t>
  </si>
  <si>
    <t>15S9 - Reforma da Nova Sede do Tribunal Regional Eleitoral do Rio Grande do Sul – RS</t>
  </si>
  <si>
    <t>5027</t>
  </si>
  <si>
    <t>14124 - Tribunal Regional Eleitoral de São Paulo</t>
  </si>
  <si>
    <t>0035</t>
  </si>
  <si>
    <t>14127 - Tribunal Regional Eleitoral de Roraima</t>
  </si>
  <si>
    <t>0014</t>
  </si>
  <si>
    <t>6667</t>
  </si>
  <si>
    <t>10101 - Supremo Tribunal Federal</t>
  </si>
  <si>
    <t>193627 - Crédito suplementar - alteração grupo de despesa</t>
  </si>
  <si>
    <t>5664</t>
  </si>
  <si>
    <t>54</t>
  </si>
  <si>
    <t>05-06-2020</t>
  </si>
  <si>
    <t>6669</t>
  </si>
  <si>
    <t>12101 - Justiça Federal de Primeiro Grau</t>
  </si>
  <si>
    <t>198077 - Cred Maio - Tp 403d</t>
  </si>
  <si>
    <t>637</t>
  </si>
  <si>
    <t>10-06-2020</t>
  </si>
  <si>
    <t>198095 - Cred Maio - TP 407</t>
  </si>
  <si>
    <t>12RE - Construção do Edifício-Sede II Da Seção Judiciária em Goiânia - GO</t>
  </si>
  <si>
    <t>5512</t>
  </si>
  <si>
    <t>12SI - Reforma do Edifício-Sede da Justiça Federal em Itabaiana - SE</t>
  </si>
  <si>
    <t>1877</t>
  </si>
  <si>
    <t>158N - Reforma do Edifício-Sede da Seção Judiciária em Aracaju - SE</t>
  </si>
  <si>
    <t>1853</t>
  </si>
  <si>
    <t>15G5 - Reforma do Edifício-Sede da Seção Judiciária em João Pessoa - PB</t>
  </si>
  <si>
    <t>1436</t>
  </si>
  <si>
    <t>15G7 - Reforma do Edifício-Sede da Justiça Federal em Estância - SE</t>
  </si>
  <si>
    <t>1869</t>
  </si>
  <si>
    <t>15PH - Reforma do Edifício-Sede da Justiça Federal em Teresina - PI</t>
  </si>
  <si>
    <t>0981</t>
  </si>
  <si>
    <t>15R9 - Reforma do Edifício-Sede da Seção Judiciária em Porto Velho - RO</t>
  </si>
  <si>
    <t>0116</t>
  </si>
  <si>
    <t>15S8 - Implantação de Sistema de Energia Solar na Justiça Federal da 1ª Região</t>
  </si>
  <si>
    <t>6012</t>
  </si>
  <si>
    <t>15TA - Aquisição de Imóvel para o Edifício-Sede da Justiça Federal em Propriá - SE</t>
  </si>
  <si>
    <t>1906</t>
  </si>
  <si>
    <t>5</t>
  </si>
  <si>
    <t>7V68 - Reforma do Edifício-Sede da Seção Judiciária em Natal - RN</t>
  </si>
  <si>
    <t>1262</t>
  </si>
  <si>
    <t>12102 - Tribunal Regional Federal da 1a. Região</t>
  </si>
  <si>
    <t>12103 - Tribunal Regional Federal da 2a. Região</t>
  </si>
  <si>
    <t>14YQ - Reforma do Edifício-Sede e Anexos do TRF da 2ª Região - RJ</t>
  </si>
  <si>
    <t>3341</t>
  </si>
  <si>
    <t>6013</t>
  </si>
  <si>
    <t>12104 - Tribunal Regional Federal da 3a. Região</t>
  </si>
  <si>
    <t>6014</t>
  </si>
  <si>
    <t>12105 - Tribunal Regional Federal da 4a. Região</t>
  </si>
  <si>
    <t>6015</t>
  </si>
  <si>
    <t>12106 - Tribunal Regional Federal da 5a. Região</t>
  </si>
  <si>
    <t>151W - Desenvolvimento e Implantação do Sistema Processo Judicial Eletrônico na Justiça Federal - PJe</t>
  </si>
  <si>
    <t>6016</t>
  </si>
  <si>
    <t>6697</t>
  </si>
  <si>
    <t>15103 - Tribunal Regional do Trabalho da 2a. Região - São Paulo</t>
  </si>
  <si>
    <t>201466 - TIPO 403d - Intempestivo</t>
  </si>
  <si>
    <t>87</t>
  </si>
  <si>
    <t>19-06-2020</t>
  </si>
  <si>
    <t>6768</t>
  </si>
  <si>
    <t>201553 - CRÉDITO  DEFESA - INVESTIMENTO</t>
  </si>
  <si>
    <t>111</t>
  </si>
  <si>
    <t>29-06-2020</t>
  </si>
  <si>
    <t>202360 - MPM - remanejamento entre GNDs 3 e 4</t>
  </si>
  <si>
    <t>202364 - Ação Defesa custeio (cancelamento) para Ação Defesa investimento (suplementação)</t>
  </si>
  <si>
    <t>202365 - Ação Defesa (custeio) para a Ação Comunicação e Divulgação Institucional (custeio)</t>
  </si>
  <si>
    <t>202373 - Projeto de Energia Fotovoltáica</t>
  </si>
  <si>
    <t>6789</t>
  </si>
  <si>
    <t>59101 - Conselho Nacional do Ministério Público</t>
  </si>
  <si>
    <t xml:space="preserve">201622 - Suplementação Investimentos </t>
  </si>
  <si>
    <t>116</t>
  </si>
  <si>
    <t>10-07-2020</t>
  </si>
  <si>
    <t>6803</t>
  </si>
  <si>
    <t>202821 - Aquisição de Material Permanente para o MPT</t>
  </si>
  <si>
    <t>115</t>
  </si>
  <si>
    <t>20-07-2020</t>
  </si>
  <si>
    <t>6838</t>
  </si>
  <si>
    <t>203778 - Crédito Auxílio Moradia</t>
  </si>
  <si>
    <t>166</t>
  </si>
  <si>
    <t>06-08-2020</t>
  </si>
  <si>
    <t>6841</t>
  </si>
  <si>
    <t>203827 - Crédito Defesa - Investimento - MPF</t>
  </si>
  <si>
    <t>120</t>
  </si>
  <si>
    <t>31-07-2020</t>
  </si>
  <si>
    <t>6867</t>
  </si>
  <si>
    <t>14102 - Tribunal Regional Eleitoral do Acre</t>
  </si>
  <si>
    <t>204244 - Agregado   3ª fase - 403d</t>
  </si>
  <si>
    <t>0012</t>
  </si>
  <si>
    <t>588</t>
  </si>
  <si>
    <t>11-08-2020</t>
  </si>
  <si>
    <t>14107 - Tribunal Regional Eleitoral do Distrito Federal</t>
  </si>
  <si>
    <t>14111 - Tribunal Regional Eleitoral de Mato Grosso</t>
  </si>
  <si>
    <t>14119 - Tribunal Regional Eleitoral do Rio de Janeiro</t>
  </si>
  <si>
    <t>14123 - Tribunal Regional Eleitoral de Santa Catarina</t>
  </si>
  <si>
    <t>6868</t>
  </si>
  <si>
    <t>204310 - 407 TI</t>
  </si>
  <si>
    <t>17-08-2020</t>
  </si>
  <si>
    <t>15112 - Tribunal Regional do Trabalho da 11a. Região - Amazonas/Roraima</t>
  </si>
  <si>
    <t>6019</t>
  </si>
  <si>
    <t>15123 - Tribunal Regional do Trabalho da 22a. Região - Piauí</t>
  </si>
  <si>
    <t>6882</t>
  </si>
  <si>
    <t>204365 - Tipo 403d - Intempestivo - agosto</t>
  </si>
  <si>
    <t>101</t>
  </si>
  <si>
    <t>15110 - Tribunal Regional do Trabalho da 9a. Região - Paraná</t>
  </si>
  <si>
    <t>15115 - Tribunal Regional do Trabalho da 14a. Região - Rondônia/Acre</t>
  </si>
  <si>
    <t>6020</t>
  </si>
  <si>
    <t>15121 - Tribunal Regional do Trabalho da 20a. Região - Sergipe</t>
  </si>
  <si>
    <t>6884</t>
  </si>
  <si>
    <t>17101 - Conselho Nacional de Justiça</t>
  </si>
  <si>
    <t>204846 - Crédito Suplementar 21BH (mudança de GND)</t>
  </si>
  <si>
    <t>133</t>
  </si>
  <si>
    <t>27-08-2020</t>
  </si>
  <si>
    <t>6896</t>
  </si>
  <si>
    <t>205328 - TI - remanejamento</t>
  </si>
  <si>
    <t>546</t>
  </si>
  <si>
    <t>26-08-2020</t>
  </si>
  <si>
    <t>6897</t>
  </si>
  <si>
    <t>205129 - Tipo 403d - TST - Apreciação GND 3 para 4</t>
  </si>
  <si>
    <t>331</t>
  </si>
  <si>
    <t>6904</t>
  </si>
  <si>
    <t>204933 - MPM - Remanejamento entre GNDs 3 e 4</t>
  </si>
  <si>
    <t>130</t>
  </si>
  <si>
    <t>02-09-2020</t>
  </si>
  <si>
    <t>204842 - Suplementação Obra PRT 10ª Região</t>
  </si>
  <si>
    <t>15UB - Construção do Edifício-Sede da Procuradoria Regional do Trabalho em Brasília – DF</t>
  </si>
  <si>
    <t>15UC - Reforma e Adaptação do Edifício-Sede da Procuradoria Regional do Trabalho em Teresina – PI</t>
  </si>
  <si>
    <t>205773 - Aquisição de edifício-sede em Imperatriz-MA</t>
  </si>
  <si>
    <t>34105 - Escola Superior do Ministério Público da União</t>
  </si>
  <si>
    <t>204843 - ALTERAÇÃO ORÇAMENTÁRIA - OBRA</t>
  </si>
  <si>
    <t>11EQ - Construção do Centro de Treinamento da Escola Superior do Ministério Público da União</t>
  </si>
  <si>
    <t>204912 - ALTERAÇÃO ORÇAMENTÁRIA - 20HP CAPITAL</t>
  </si>
  <si>
    <t>6908</t>
  </si>
  <si>
    <t>204803 - TP 403d - fase agosto</t>
  </si>
  <si>
    <t>660</t>
  </si>
  <si>
    <t>04-09-2020</t>
  </si>
  <si>
    <t>204847 - TP 407 - fase agosto</t>
  </si>
  <si>
    <t>11JL - Construção do Edifício-Sede da Justiça Federal em Foz do Iguaçu - PR</t>
  </si>
  <si>
    <t>4129</t>
  </si>
  <si>
    <t>11KR - Construção do Edifício-Sede da Justiça Federal em Blumenau - SC</t>
  </si>
  <si>
    <t>4446</t>
  </si>
  <si>
    <t>12SK - Reforma do Edifício-Sede da Seção Judiciária em Maceió - AL</t>
  </si>
  <si>
    <t>1795</t>
  </si>
  <si>
    <t>12SN - Reforma do Edifício-Sede da Justiça Federal em Arapiraca - AL</t>
  </si>
  <si>
    <t>1751</t>
  </si>
  <si>
    <t>12SO - Construção de Edifício-Sede da Justiça Federal em Santana do Ipanema - AL</t>
  </si>
  <si>
    <t>1834</t>
  </si>
  <si>
    <t>158O - Reforma do Edifício-Sede da Justiça Federal em Recife - PE</t>
  </si>
  <si>
    <t>1695</t>
  </si>
  <si>
    <t>15NX - Reforma do Fórum Federal de Santos - SP</t>
  </si>
  <si>
    <t>3908</t>
  </si>
  <si>
    <t>15R8 - Reforma do Complexo de Imóveis da Seção Judiciária em Belo Horizonte - MG</t>
  </si>
  <si>
    <t>2408</t>
  </si>
  <si>
    <t>15S7 - Reforma do Edifício-Sede da Subseção Judiciária de São João Del Rei - MG</t>
  </si>
  <si>
    <t>3072</t>
  </si>
  <si>
    <t>15TO - Reforma do Anexo Administrativo Presidente Wilson de São Paulo - SP</t>
  </si>
  <si>
    <t>3928</t>
  </si>
  <si>
    <t>15NZ - Reforma do Edifício-Sede do Tribunal Regional Federal da 3ª Região em São Paulo - SP - 2ª Etapa</t>
  </si>
  <si>
    <t>6934</t>
  </si>
  <si>
    <t>206969 - 216H - recomposição</t>
  </si>
  <si>
    <t>419</t>
  </si>
  <si>
    <t>159</t>
  </si>
  <si>
    <t>10-09-2020</t>
  </si>
  <si>
    <t>206983 - 216H - Remanejamento 30%</t>
  </si>
  <si>
    <t>6956</t>
  </si>
  <si>
    <t>207518 - Agregador Tipo 403d - TRE-SP e TRE-PR</t>
  </si>
  <si>
    <t>681</t>
  </si>
  <si>
    <t>16-09-2020</t>
  </si>
  <si>
    <t>7066</t>
  </si>
  <si>
    <t>208640 - PLEITOS PO00 - INVESTIMENTO</t>
  </si>
  <si>
    <t>725</t>
  </si>
  <si>
    <t>29-09-2020</t>
  </si>
  <si>
    <t>7067</t>
  </si>
  <si>
    <t>208781 - BIOMETRIA para 20GP TSE (Investimento)</t>
  </si>
  <si>
    <t>726</t>
  </si>
  <si>
    <t>7832 - Implantação do Sistema de Automação de Identificação do Eleitor</t>
  </si>
  <si>
    <t>7056</t>
  </si>
  <si>
    <t>208503 - Aquisição de mobiliário, computadores, ar-condicionado</t>
  </si>
  <si>
    <t>139</t>
  </si>
  <si>
    <t>01-10-2020</t>
  </si>
  <si>
    <t>7086</t>
  </si>
  <si>
    <t>209300 - PLEITOS PO00 - INVESTIMENTO (Engesoftware)</t>
  </si>
  <si>
    <t>732</t>
  </si>
  <si>
    <t>7120</t>
  </si>
  <si>
    <t>209705 - Agregador Tipo 403d - Fase Extra Outubro</t>
  </si>
  <si>
    <t>756</t>
  </si>
  <si>
    <t>08-10-2020</t>
  </si>
  <si>
    <t>7121</t>
  </si>
  <si>
    <t>209698 - 407 TSE Extra outubro</t>
  </si>
  <si>
    <t>757</t>
  </si>
  <si>
    <t>7106</t>
  </si>
  <si>
    <t>209442 - Reforço Assistência Médica e Odontológica</t>
  </si>
  <si>
    <t>1748</t>
  </si>
  <si>
    <t>09-10-2020</t>
  </si>
  <si>
    <t>7140</t>
  </si>
  <si>
    <t>209977 - Remanjemento entre GND's</t>
  </si>
  <si>
    <t>763</t>
  </si>
  <si>
    <t>14-10-2020</t>
  </si>
  <si>
    <t>7062</t>
  </si>
  <si>
    <t>13101 - Justiça Militar da União</t>
  </si>
  <si>
    <t>208770 - Remanejamento para assistência médica e odont - AMOSED</t>
  </si>
  <si>
    <t>440</t>
  </si>
  <si>
    <t>15-10-2020</t>
  </si>
  <si>
    <t>7164</t>
  </si>
  <si>
    <t>210176 - Crédito Planassiste 402a</t>
  </si>
  <si>
    <t>9999</t>
  </si>
  <si>
    <t>150</t>
  </si>
  <si>
    <t>16-10-2020</t>
  </si>
  <si>
    <t>7193</t>
  </si>
  <si>
    <t>16103 - Justiça da Infância e da Juventude</t>
  </si>
  <si>
    <t>210301 - Remanejamento VIJ - Circuito Fechado de TV</t>
  </si>
  <si>
    <t>1813</t>
  </si>
  <si>
    <t>21-10-2020</t>
  </si>
  <si>
    <t>7202</t>
  </si>
  <si>
    <t>210496 - PLEITOS INVESTIMENTO (Engesoftware)</t>
  </si>
  <si>
    <t>786</t>
  </si>
  <si>
    <t>26-10-2020</t>
  </si>
  <si>
    <t>7228</t>
  </si>
  <si>
    <t xml:space="preserve">210582 - Reforço na dotação de Aux Moradia </t>
  </si>
  <si>
    <t>155</t>
  </si>
  <si>
    <t>03-11-2020</t>
  </si>
  <si>
    <t>210777 - AQUISIÇÃO DO EDIFÍCIO SEDE DA PTM DE VARGINHA</t>
  </si>
  <si>
    <t>211069 - Crédito para TI</t>
  </si>
  <si>
    <t>7230</t>
  </si>
  <si>
    <t>211441 - Remanejamento VIJ - Troca de GND</t>
  </si>
  <si>
    <t>1883</t>
  </si>
  <si>
    <t>05-11-2020</t>
  </si>
  <si>
    <t>7231</t>
  </si>
  <si>
    <t>211101 - Remanejamento 8010 GND 3 para GND 4</t>
  </si>
  <si>
    <t>04-11-2020</t>
  </si>
  <si>
    <t>7234</t>
  </si>
  <si>
    <t>211600 - Renovação parcial frota de veículos</t>
  </si>
  <si>
    <t>157</t>
  </si>
  <si>
    <t>09-11-2020</t>
  </si>
  <si>
    <t>7257</t>
  </si>
  <si>
    <t>212774 - Crédito PROCEC GND 3 para 4</t>
  </si>
  <si>
    <t>443</t>
  </si>
  <si>
    <t>18-11-2020</t>
  </si>
  <si>
    <t>7261</t>
  </si>
  <si>
    <t>212813 - Remanejamento 8010 GND 3 para GND 4</t>
  </si>
  <si>
    <t>344</t>
  </si>
  <si>
    <t>13-11-2020</t>
  </si>
  <si>
    <t>7275</t>
  </si>
  <si>
    <t>212691 - Reforço dotação ASCOM</t>
  </si>
  <si>
    <t>160</t>
  </si>
  <si>
    <t>19-11-2020</t>
  </si>
  <si>
    <t>212853 - Crédito para reforçar a dotação de TI</t>
  </si>
  <si>
    <t>7278</t>
  </si>
  <si>
    <t>211102 - TP 403d - Crédito fase OUT</t>
  </si>
  <si>
    <t>674</t>
  </si>
  <si>
    <t>20-11-2020</t>
  </si>
  <si>
    <t>211104 - TP 407 - Crédito fase OUT</t>
  </si>
  <si>
    <t>12RB - Reforma do Edifício-Sede da Seção Judiciária em Belém - PA</t>
  </si>
  <si>
    <t>0269</t>
  </si>
  <si>
    <t>14UM - Reforma do Edifício-Sede II da Seção Judiciária do Distrito Federal - DF</t>
  </si>
  <si>
    <t>158C - Reforma do Edifício-Sede I da Justiça Federal no Distrito Federal - DF</t>
  </si>
  <si>
    <t>15GM - Reforma de Datacenters na Justiça Federal de 1º Grau da 1ª Região</t>
  </si>
  <si>
    <t>1A66 - Construção do Edifício-Sede da Justiça Federal em Sinop - MT</t>
  </si>
  <si>
    <t>5401</t>
  </si>
  <si>
    <t>7279</t>
  </si>
  <si>
    <t>211078 - TP 402a - Crédito fase OUT</t>
  </si>
  <si>
    <t>673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</si>
  <si>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</si>
  <si>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</si>
  <si>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</si>
  <si>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</si>
  <si>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</si>
  <si>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</si>
  <si>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</si>
  <si>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</si>
  <si>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2020</t>
  </si>
  <si>
    <t>Tipo Alteração (desc.)</t>
  </si>
  <si>
    <t>EX</t>
  </si>
  <si>
    <t>120 - Suplementação acima dos limites autorizados na LOA ou não-autorizada na LOA</t>
  </si>
  <si>
    <t/>
  </si>
  <si>
    <t>600</t>
  </si>
  <si>
    <t>600 - Modificação De Fontes De Recursos</t>
  </si>
  <si>
    <t>911</t>
  </si>
  <si>
    <t>911 - Remanejamento entre POs no âmbito do mesmo subtítulo</t>
  </si>
  <si>
    <t>Momento (desc.)</t>
  </si>
  <si>
    <t>9700</t>
  </si>
  <si>
    <t>9700 - Alteração Orçamentária - Análise da Internalização</t>
  </si>
  <si>
    <t>Defensoria Pública d</t>
  </si>
  <si>
    <t>Ministério Público</t>
  </si>
  <si>
    <t>102a</t>
  </si>
  <si>
    <t>103</t>
  </si>
  <si>
    <t>103f</t>
  </si>
  <si>
    <t>103g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</si>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</sst>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#,##0.##"/>
    <numFmt numFmtId="167" formatCode="#,##0_ ;[Red]\-#,##0\ "/>
  </numFmts>
  <fonts count="26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7979"/>
      </patternFill>
    </fill>
    <fill>
      <patternFill patternType="none">
        <fgColor rgb="FFFF8F8F"/>
      </patternFill>
    </fill>
    <fill>
      <patternFill patternType="solid">
        <fgColor rgb="FFFF8F8F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F8F8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E6F0F6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1">
    <xf numFmtId="0" fontId="0" fillId="0" borderId="0"/>
    <xf numFmtId="0" fontId="5" fillId="7" borderId="1"/>
    <xf numFmtId="165" fontId="5" fillId="7" borderId="1" applyFont="0" applyFill="0" applyBorder="0" applyAlignment="0" applyProtection="0"/>
    <xf numFmtId="43" fontId="5" fillId="7" borderId="1" applyFont="0" applyFill="0" applyBorder="0" applyAlignment="0" applyProtection="0"/>
    <xf numFmtId="44" fontId="5" fillId="7" borderId="1" applyFont="0" applyFill="0" applyBorder="0" applyAlignment="0" applyProtection="0"/>
    <xf numFmtId="0" fontId="5" fillId="7" borderId="1"/>
    <xf numFmtId="0" fontId="5" fillId="7" borderId="1"/>
    <xf numFmtId="0" fontId="5" fillId="7" borderId="1"/>
    <xf numFmtId="0" fontId="5" fillId="7" borderId="1"/>
    <xf numFmtId="0" fontId="5" fillId="7" borderId="1"/>
    <xf numFmtId="0" fontId="25" fillId="0" borderId="0" applyNumberForma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wrapText="1"/>
    </xf>
    <xf numFmtId="0" fontId="4" fillId="3" borderId="2" xfId="0" applyFont="1" applyFill="1" applyBorder="1"/>
    <xf numFmtId="166" fontId="0" fillId="0" borderId="0" xfId="0" applyNumberFormat="1"/>
    <xf numFmtId="0" fontId="5" fillId="7" borderId="1" xfId="1"/>
    <xf numFmtId="164" fontId="7" fillId="7" borderId="1" xfId="1" applyNumberFormat="1" applyFont="1"/>
    <xf numFmtId="0" fontId="8" fillId="9" borderId="4" xfId="1" applyFont="1" applyFill="1" applyBorder="1" applyAlignment="1">
      <alignment horizontal="center" vertical="center" wrapText="1"/>
    </xf>
    <xf numFmtId="165" fontId="8" fillId="9" borderId="4" xfId="2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0" fontId="5" fillId="7" borderId="4" xfId="1" applyBorder="1"/>
    <xf numFmtId="14" fontId="5" fillId="7" borderId="4" xfId="1" applyNumberFormat="1" applyBorder="1" applyAlignment="1">
      <alignment horizontal="center"/>
    </xf>
    <xf numFmtId="0" fontId="0" fillId="7" borderId="4" xfId="1" applyFont="1" applyBorder="1"/>
    <xf numFmtId="0" fontId="0" fillId="7" borderId="4" xfId="1" applyFont="1" applyBorder="1" applyAlignment="1">
      <alignment horizontal="center"/>
    </xf>
    <xf numFmtId="166" fontId="4" fillId="5" borderId="2" xfId="0" applyNumberFormat="1" applyFont="1" applyFill="1" applyBorder="1"/>
    <xf numFmtId="0" fontId="4" fillId="4" borderId="2" xfId="0" applyFont="1" applyFill="1" applyBorder="1"/>
    <xf numFmtId="166" fontId="4" fillId="0" borderId="2" xfId="0" applyNumberFormat="1" applyFont="1" applyBorder="1"/>
    <xf numFmtId="49" fontId="0" fillId="11" borderId="4" xfId="1" applyNumberFormat="1" applyFont="1" applyFill="1" applyBorder="1" applyAlignment="1">
      <alignment horizontal="center"/>
    </xf>
    <xf numFmtId="14" fontId="0" fillId="7" borderId="4" xfId="1" applyNumberFormat="1" applyFont="1" applyBorder="1" applyAlignment="1">
      <alignment horizontal="center"/>
    </xf>
    <xf numFmtId="0" fontId="12" fillId="7" borderId="1" xfId="1" applyFont="1"/>
    <xf numFmtId="0" fontId="13" fillId="7" borderId="1" xfId="1" applyFont="1"/>
    <xf numFmtId="167" fontId="5" fillId="10" borderId="1" xfId="1" applyNumberFormat="1" applyFill="1"/>
    <xf numFmtId="0" fontId="0" fillId="7" borderId="1" xfId="1" applyFont="1"/>
    <xf numFmtId="0" fontId="9" fillId="12" borderId="4" xfId="1" applyFont="1" applyFill="1" applyBorder="1"/>
    <xf numFmtId="14" fontId="5" fillId="12" borderId="4" xfId="1" applyNumberFormat="1" applyFill="1" applyBorder="1" applyAlignment="1">
      <alignment horizontal="center"/>
    </xf>
    <xf numFmtId="0" fontId="0" fillId="12" borderId="4" xfId="1" applyFont="1" applyFill="1" applyBorder="1"/>
    <xf numFmtId="0" fontId="5" fillId="12" borderId="4" xfId="1" applyFill="1" applyBorder="1" applyAlignment="1">
      <alignment horizontal="center"/>
    </xf>
    <xf numFmtId="3" fontId="9" fillId="12" borderId="4" xfId="1" applyNumberFormat="1" applyFont="1" applyFill="1" applyBorder="1"/>
    <xf numFmtId="49" fontId="5" fillId="13" borderId="4" xfId="1" applyNumberFormat="1" applyFill="1" applyBorder="1" applyAlignment="1">
      <alignment horizontal="center"/>
    </xf>
    <xf numFmtId="0" fontId="15" fillId="7" borderId="1" xfId="1" applyFont="1"/>
    <xf numFmtId="0" fontId="4" fillId="3" borderId="0" xfId="0" applyFont="1" applyFill="1"/>
    <xf numFmtId="0" fontId="4" fillId="6" borderId="0" xfId="0" applyFont="1" applyFill="1"/>
    <xf numFmtId="0" fontId="4" fillId="8" borderId="2" xfId="0" applyFont="1" applyFill="1" applyBorder="1"/>
    <xf numFmtId="0" fontId="4" fillId="6" borderId="2" xfId="0" applyFont="1" applyFill="1" applyBorder="1"/>
    <xf numFmtId="166" fontId="5" fillId="7" borderId="1" xfId="1" applyNumberFormat="1"/>
    <xf numFmtId="0" fontId="0" fillId="0" borderId="1" xfId="0" applyBorder="1"/>
    <xf numFmtId="0" fontId="16" fillId="7" borderId="1" xfId="0" applyFont="1" applyFill="1" applyBorder="1"/>
    <xf numFmtId="0" fontId="16" fillId="7" borderId="4" xfId="0" applyFont="1" applyFill="1" applyBorder="1"/>
    <xf numFmtId="0" fontId="5" fillId="7" borderId="1" xfId="1" applyAlignment="1">
      <alignment horizontal="center"/>
    </xf>
    <xf numFmtId="0" fontId="16" fillId="14" borderId="3" xfId="0" applyFont="1" applyFill="1" applyBorder="1" applyAlignment="1">
      <alignment horizontal="center"/>
    </xf>
    <xf numFmtId="14" fontId="16" fillId="7" borderId="3" xfId="0" applyNumberFormat="1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9" fillId="14" borderId="4" xfId="0" applyFont="1" applyFill="1" applyBorder="1" applyAlignment="1">
      <alignment horizontal="center"/>
    </xf>
    <xf numFmtId="0" fontId="19" fillId="0" borderId="1" xfId="0" applyFont="1" applyBorder="1"/>
    <xf numFmtId="49" fontId="0" fillId="11" borderId="3" xfId="1" applyNumberFormat="1" applyFont="1" applyFill="1" applyBorder="1" applyAlignment="1">
      <alignment horizontal="center"/>
    </xf>
    <xf numFmtId="14" fontId="5" fillId="7" borderId="3" xfId="1" applyNumberFormat="1" applyBorder="1" applyAlignment="1">
      <alignment horizontal="center"/>
    </xf>
    <xf numFmtId="0" fontId="18" fillId="7" borderId="7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4" fillId="2" borderId="1" xfId="1" applyFont="1" applyFill="1" applyAlignment="1">
      <alignment horizontal="center" vertical="center" wrapText="1"/>
    </xf>
    <xf numFmtId="0" fontId="5" fillId="7" borderId="1" xfId="1" applyAlignment="1">
      <alignment horizontal="center" vertical="center"/>
    </xf>
    <xf numFmtId="0" fontId="21" fillId="3" borderId="2" xfId="0" applyFont="1" applyFill="1" applyBorder="1"/>
    <xf numFmtId="166" fontId="21" fillId="5" borderId="2" xfId="0" applyNumberFormat="1" applyFont="1" applyFill="1" applyBorder="1"/>
    <xf numFmtId="0" fontId="21" fillId="4" borderId="2" xfId="0" applyFont="1" applyFill="1" applyBorder="1"/>
    <xf numFmtId="166" fontId="21" fillId="0" borderId="2" xfId="0" applyNumberFormat="1" applyFont="1" applyBorder="1"/>
    <xf numFmtId="3" fontId="0" fillId="11" borderId="6" xfId="0" applyNumberFormat="1" applyFill="1" applyBorder="1"/>
    <xf numFmtId="0" fontId="21" fillId="15" borderId="2" xfId="0" applyFont="1" applyFill="1" applyBorder="1"/>
    <xf numFmtId="0" fontId="21" fillId="15" borderId="9" xfId="0" applyFont="1" applyFill="1" applyBorder="1"/>
    <xf numFmtId="0" fontId="21" fillId="16" borderId="9" xfId="0" applyFont="1" applyFill="1" applyBorder="1"/>
    <xf numFmtId="4" fontId="21" fillId="16" borderId="9" xfId="0" applyNumberFormat="1" applyFont="1" applyFill="1" applyBorder="1"/>
    <xf numFmtId="0" fontId="21" fillId="17" borderId="10" xfId="0" applyFont="1" applyFill="1" applyBorder="1"/>
    <xf numFmtId="0" fontId="21" fillId="17" borderId="11" xfId="0" applyFont="1" applyFill="1" applyBorder="1"/>
    <xf numFmtId="0" fontId="21" fillId="7" borderId="11" xfId="0" applyFont="1" applyFill="1" applyBorder="1"/>
    <xf numFmtId="4" fontId="21" fillId="7" borderId="11" xfId="0" applyNumberFormat="1" applyFont="1" applyFill="1" applyBorder="1"/>
    <xf numFmtId="0" fontId="4" fillId="15" borderId="2" xfId="0" applyFont="1" applyFill="1" applyBorder="1"/>
    <xf numFmtId="0" fontId="4" fillId="15" borderId="9" xfId="0" applyFont="1" applyFill="1" applyBorder="1"/>
    <xf numFmtId="4" fontId="4" fillId="16" borderId="9" xfId="0" applyNumberFormat="1" applyFont="1" applyFill="1" applyBorder="1"/>
    <xf numFmtId="0" fontId="4" fillId="17" borderId="10" xfId="0" applyFont="1" applyFill="1" applyBorder="1"/>
    <xf numFmtId="0" fontId="4" fillId="17" borderId="11" xfId="0" applyFont="1" applyFill="1" applyBorder="1"/>
    <xf numFmtId="0" fontId="4" fillId="15" borderId="10" xfId="0" applyFont="1" applyFill="1" applyBorder="1"/>
    <xf numFmtId="0" fontId="4" fillId="15" borderId="11" xfId="0" applyFont="1" applyFill="1" applyBorder="1"/>
    <xf numFmtId="0" fontId="4" fillId="16" borderId="11" xfId="0" applyFont="1" applyFill="1" applyBorder="1"/>
    <xf numFmtId="4" fontId="4" fillId="16" borderId="11" xfId="0" applyNumberFormat="1" applyFont="1" applyFill="1" applyBorder="1"/>
    <xf numFmtId="4" fontId="4" fillId="7" borderId="11" xfId="0" applyNumberFormat="1" applyFont="1" applyFill="1" applyBorder="1"/>
    <xf numFmtId="0" fontId="4" fillId="7" borderId="11" xfId="0" applyFont="1" applyFill="1" applyBorder="1"/>
    <xf numFmtId="0" fontId="21" fillId="15" borderId="9" xfId="0" applyFont="1" applyFill="1" applyBorder="1" applyAlignment="1">
      <alignment horizontal="left"/>
    </xf>
    <xf numFmtId="0" fontId="21" fillId="17" borderId="11" xfId="0" applyFont="1" applyFill="1" applyBorder="1" applyAlignment="1">
      <alignment horizontal="left"/>
    </xf>
    <xf numFmtId="0" fontId="4" fillId="15" borderId="9" xfId="0" applyFont="1" applyFill="1" applyBorder="1" applyAlignment="1">
      <alignment horizontal="left"/>
    </xf>
    <xf numFmtId="0" fontId="4" fillId="17" borderId="11" xfId="0" applyFont="1" applyFill="1" applyBorder="1" applyAlignment="1">
      <alignment horizontal="left"/>
    </xf>
    <xf numFmtId="0" fontId="4" fillId="15" borderId="11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0" fontId="21" fillId="4" borderId="2" xfId="0" applyFont="1" applyFill="1" applyBorder="1" applyAlignment="1">
      <alignment horizontal="left"/>
    </xf>
    <xf numFmtId="14" fontId="21" fillId="15" borderId="9" xfId="0" applyNumberFormat="1" applyFont="1" applyFill="1" applyBorder="1" applyAlignment="1">
      <alignment horizontal="left"/>
    </xf>
    <xf numFmtId="14" fontId="21" fillId="17" borderId="11" xfId="0" applyNumberFormat="1" applyFont="1" applyFill="1" applyBorder="1" applyAlignment="1">
      <alignment horizontal="left"/>
    </xf>
    <xf numFmtId="14" fontId="4" fillId="15" borderId="9" xfId="0" applyNumberFormat="1" applyFont="1" applyFill="1" applyBorder="1" applyAlignment="1">
      <alignment horizontal="left"/>
    </xf>
    <xf numFmtId="14" fontId="4" fillId="17" borderId="11" xfId="0" applyNumberFormat="1" applyFont="1" applyFill="1" applyBorder="1" applyAlignment="1">
      <alignment horizontal="left"/>
    </xf>
    <xf numFmtId="14" fontId="4" fillId="15" borderId="11" xfId="0" applyNumberFormat="1" applyFont="1" applyFill="1" applyBorder="1" applyAlignment="1">
      <alignment horizontal="left"/>
    </xf>
    <xf numFmtId="0" fontId="22" fillId="7" borderId="1" xfId="0" applyFont="1" applyFill="1" applyBorder="1"/>
    <xf numFmtId="3" fontId="7" fillId="0" borderId="7" xfId="0" applyNumberFormat="1" applyFont="1" applyBorder="1"/>
    <xf numFmtId="3" fontId="7" fillId="0" borderId="1" xfId="0" applyNumberFormat="1" applyFont="1" applyBorder="1"/>
    <xf numFmtId="3" fontId="7" fillId="0" borderId="8" xfId="0" applyNumberFormat="1" applyFont="1" applyBorder="1"/>
    <xf numFmtId="0" fontId="4" fillId="7" borderId="1" xfId="0" applyFont="1" applyFill="1" applyBorder="1"/>
    <xf numFmtId="0" fontId="23" fillId="0" borderId="1" xfId="0" applyFont="1" applyBorder="1"/>
    <xf numFmtId="3" fontId="24" fillId="0" borderId="7" xfId="0" applyNumberFormat="1" applyFont="1" applyBorder="1"/>
    <xf numFmtId="3" fontId="24" fillId="0" borderId="1" xfId="0" applyNumberFormat="1" applyFont="1" applyBorder="1"/>
    <xf numFmtId="3" fontId="24" fillId="0" borderId="8" xfId="0" applyNumberFormat="1" applyFont="1" applyBorder="1"/>
    <xf numFmtId="0" fontId="4" fillId="17" borderId="2" xfId="0" applyFont="1" applyFill="1" applyBorder="1"/>
    <xf numFmtId="0" fontId="4" fillId="17" borderId="9" xfId="0" applyFont="1" applyFill="1" applyBorder="1"/>
    <xf numFmtId="14" fontId="4" fillId="17" borderId="9" xfId="0" applyNumberFormat="1" applyFont="1" applyFill="1" applyBorder="1"/>
    <xf numFmtId="14" fontId="4" fillId="15" borderId="11" xfId="0" applyNumberFormat="1" applyFont="1" applyFill="1" applyBorder="1"/>
    <xf numFmtId="0" fontId="4" fillId="7" borderId="9" xfId="0" applyFont="1" applyFill="1" applyBorder="1"/>
    <xf numFmtId="4" fontId="4" fillId="7" borderId="9" xfId="0" applyNumberFormat="1" applyFont="1" applyFill="1" applyBorder="1"/>
    <xf numFmtId="14" fontId="21" fillId="15" borderId="9" xfId="0" applyNumberFormat="1" applyFont="1" applyFill="1" applyBorder="1"/>
    <xf numFmtId="14" fontId="21" fillId="17" borderId="11" xfId="0" applyNumberFormat="1" applyFont="1" applyFill="1" applyBorder="1"/>
    <xf numFmtId="0" fontId="21" fillId="15" borderId="10" xfId="0" applyFont="1" applyFill="1" applyBorder="1"/>
    <xf numFmtId="0" fontId="21" fillId="15" borderId="11" xfId="0" applyFont="1" applyFill="1" applyBorder="1"/>
    <xf numFmtId="0" fontId="21" fillId="16" borderId="11" xfId="0" applyFont="1" applyFill="1" applyBorder="1"/>
    <xf numFmtId="4" fontId="21" fillId="16" borderId="11" xfId="0" applyNumberFormat="1" applyFont="1" applyFill="1" applyBorder="1"/>
    <xf numFmtId="14" fontId="21" fillId="15" borderId="11" xfId="0" applyNumberFormat="1" applyFont="1" applyFill="1" applyBorder="1"/>
    <xf numFmtId="0" fontId="8" fillId="9" borderId="4" xfId="1" applyFont="1" applyFill="1" applyBorder="1" applyAlignment="1">
      <alignment vertical="center" wrapText="1"/>
    </xf>
    <xf numFmtId="14" fontId="0" fillId="7" borderId="4" xfId="1" applyNumberFormat="1" applyFont="1" applyBorder="1" applyAlignment="1">
      <alignment horizontal="center" vertical="center"/>
    </xf>
    <xf numFmtId="0" fontId="5" fillId="7" borderId="4" xfId="1" applyBorder="1" applyAlignment="1">
      <alignment horizontal="center" vertical="center"/>
    </xf>
    <xf numFmtId="49" fontId="0" fillId="11" borderId="4" xfId="1" applyNumberFormat="1" applyFont="1" applyFill="1" applyBorder="1" applyAlignment="1">
      <alignment horizontal="center" vertical="center"/>
    </xf>
    <xf numFmtId="14" fontId="5" fillId="7" borderId="4" xfId="1" applyNumberFormat="1" applyBorder="1" applyAlignment="1">
      <alignment horizontal="center" vertical="center"/>
    </xf>
    <xf numFmtId="0" fontId="0" fillId="7" borderId="4" xfId="1" applyFont="1" applyBorder="1" applyAlignment="1">
      <alignment horizontal="center" vertical="center"/>
    </xf>
    <xf numFmtId="49" fontId="5" fillId="11" borderId="4" xfId="1" applyNumberFormat="1" applyFill="1" applyBorder="1" applyAlignment="1">
      <alignment horizontal="center" vertical="center"/>
    </xf>
    <xf numFmtId="0" fontId="25" fillId="7" borderId="1" xfId="10" applyFill="1" applyBorder="1"/>
    <xf numFmtId="0" fontId="21" fillId="17" borderId="2" xfId="0" applyFont="1" applyFill="1" applyBorder="1"/>
    <xf numFmtId="0" fontId="21" fillId="17" borderId="9" xfId="0" applyFont="1" applyFill="1" applyBorder="1"/>
    <xf numFmtId="14" fontId="21" fillId="17" borderId="9" xfId="0" applyNumberFormat="1" applyFont="1" applyFill="1" applyBorder="1"/>
    <xf numFmtId="4" fontId="21" fillId="7" borderId="9" xfId="0" applyNumberFormat="1" applyFont="1" applyFill="1" applyBorder="1"/>
    <xf numFmtId="0" fontId="21" fillId="7" borderId="9" xfId="0" applyFont="1" applyFill="1" applyBorder="1"/>
    <xf numFmtId="167" fontId="9" fillId="7" borderId="4" xfId="2" applyNumberFormat="1" applyFont="1" applyFill="1" applyBorder="1" applyAlignment="1">
      <alignment horizontal="right" vertical="center"/>
    </xf>
    <xf numFmtId="167" fontId="9" fillId="7" borderId="4" xfId="1" applyNumberFormat="1" applyFont="1" applyBorder="1" applyAlignment="1">
      <alignment horizontal="right" vertical="center"/>
    </xf>
    <xf numFmtId="167" fontId="9" fillId="7" borderId="4" xfId="2" applyNumberFormat="1" applyFont="1" applyBorder="1" applyAlignment="1">
      <alignment horizontal="right" vertical="center"/>
    </xf>
    <xf numFmtId="3" fontId="9" fillId="7" borderId="4" xfId="1" applyNumberFormat="1" applyFont="1" applyBorder="1" applyAlignment="1">
      <alignment horizontal="right" vertical="center"/>
    </xf>
    <xf numFmtId="3" fontId="9" fillId="7" borderId="4" xfId="1" applyNumberFormat="1" applyFont="1" applyBorder="1" applyAlignment="1">
      <alignment horizontal="right"/>
    </xf>
    <xf numFmtId="0" fontId="0" fillId="7" borderId="4" xfId="1" applyFont="1" applyBorder="1" applyAlignment="1">
      <alignment horizontal="left" vertical="center"/>
    </xf>
    <xf numFmtId="0" fontId="11" fillId="7" borderId="4" xfId="1" applyFont="1" applyBorder="1" applyAlignment="1">
      <alignment horizontal="left" vertical="center" wrapText="1"/>
    </xf>
    <xf numFmtId="0" fontId="5" fillId="7" borderId="4" xfId="1" applyBorder="1" applyAlignment="1">
      <alignment horizontal="left" vertical="center"/>
    </xf>
    <xf numFmtId="0" fontId="0" fillId="7" borderId="4" xfId="1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6" fillId="7" borderId="3" xfId="0" applyFont="1" applyFill="1" applyBorder="1" applyAlignment="1">
      <alignment horizontal="left"/>
    </xf>
    <xf numFmtId="0" fontId="0" fillId="7" borderId="3" xfId="1" applyFont="1" applyBorder="1" applyAlignment="1">
      <alignment horizontal="left"/>
    </xf>
    <xf numFmtId="3" fontId="9" fillId="7" borderId="4" xfId="1" applyNumberFormat="1" applyFont="1" applyBorder="1"/>
    <xf numFmtId="167" fontId="9" fillId="7" borderId="4" xfId="2" applyNumberFormat="1" applyFont="1" applyFill="1" applyBorder="1" applyAlignment="1"/>
    <xf numFmtId="3" fontId="20" fillId="0" borderId="4" xfId="0" applyNumberFormat="1" applyFont="1" applyBorder="1"/>
    <xf numFmtId="3" fontId="17" fillId="7" borderId="3" xfId="0" applyNumberFormat="1" applyFont="1" applyFill="1" applyBorder="1"/>
    <xf numFmtId="3" fontId="9" fillId="7" borderId="3" xfId="1" applyNumberFormat="1" applyFont="1" applyBorder="1"/>
    <xf numFmtId="0" fontId="8" fillId="9" borderId="3" xfId="1" applyFont="1" applyFill="1" applyBorder="1" applyAlignment="1">
      <alignment vertical="center" wrapText="1"/>
    </xf>
    <xf numFmtId="0" fontId="0" fillId="7" borderId="4" xfId="1" applyFont="1" applyBorder="1" applyAlignment="1">
      <alignment vertical="center"/>
    </xf>
    <xf numFmtId="0" fontId="5" fillId="7" borderId="4" xfId="1" applyBorder="1" applyAlignment="1">
      <alignment vertical="center"/>
    </xf>
    <xf numFmtId="0" fontId="5" fillId="0" borderId="1" xfId="1" applyFill="1"/>
    <xf numFmtId="43" fontId="0" fillId="0" borderId="0" xfId="0" applyNumberFormat="1" applyAlignment="1">
      <alignment vertical="center"/>
    </xf>
    <xf numFmtId="0" fontId="5" fillId="7" borderId="4" xfId="1" applyBorder="1" applyAlignment="1">
      <alignment vertical="center" wrapText="1"/>
    </xf>
    <xf numFmtId="0" fontId="16" fillId="7" borderId="3" xfId="0" applyFont="1" applyFill="1" applyBorder="1"/>
    <xf numFmtId="0" fontId="5" fillId="12" borderId="4" xfId="1" applyFill="1" applyBorder="1"/>
    <xf numFmtId="0" fontId="0" fillId="7" borderId="3" xfId="1" applyFont="1" applyBorder="1"/>
    <xf numFmtId="0" fontId="21" fillId="3" borderId="2" xfId="0" applyFont="1" applyFill="1" applyBorder="1" applyAlignment="1">
      <alignment horizontal="right"/>
    </xf>
    <xf numFmtId="0" fontId="21" fillId="4" borderId="2" xfId="0" applyFont="1" applyFill="1" applyBorder="1" applyAlignment="1">
      <alignment horizontal="right"/>
    </xf>
    <xf numFmtId="0" fontId="21" fillId="15" borderId="9" xfId="0" applyFont="1" applyFill="1" applyBorder="1" applyAlignment="1">
      <alignment horizontal="right"/>
    </xf>
    <xf numFmtId="0" fontId="21" fillId="17" borderId="11" xfId="0" applyFont="1" applyFill="1" applyBorder="1" applyAlignment="1">
      <alignment horizontal="right"/>
    </xf>
    <xf numFmtId="0" fontId="4" fillId="15" borderId="9" xfId="0" applyFont="1" applyFill="1" applyBorder="1" applyAlignment="1">
      <alignment horizontal="right"/>
    </xf>
    <xf numFmtId="0" fontId="4" fillId="17" borderId="11" xfId="0" applyFont="1" applyFill="1" applyBorder="1" applyAlignment="1">
      <alignment horizontal="right"/>
    </xf>
    <xf numFmtId="0" fontId="4" fillId="15" borderId="11" xfId="0" applyFont="1" applyFill="1" applyBorder="1" applyAlignment="1">
      <alignment horizontal="right"/>
    </xf>
    <xf numFmtId="0" fontId="4" fillId="17" borderId="9" xfId="0" applyFont="1" applyFill="1" applyBorder="1" applyAlignment="1">
      <alignment horizontal="right"/>
    </xf>
    <xf numFmtId="0" fontId="21" fillId="15" borderId="11" xfId="0" applyFont="1" applyFill="1" applyBorder="1" applyAlignment="1">
      <alignment horizontal="right"/>
    </xf>
    <xf numFmtId="0" fontId="21" fillId="17" borderId="9" xfId="0" applyFont="1" applyFill="1" applyBorder="1" applyAlignment="1">
      <alignment horizontal="right"/>
    </xf>
    <xf numFmtId="0" fontId="0" fillId="7" borderId="4" xfId="1" applyFont="1" applyBorder="1" applyAlignment="1">
      <alignment horizontal="right"/>
    </xf>
    <xf numFmtId="0" fontId="25" fillId="0" borderId="1" xfId="10" applyBorder="1"/>
    <xf numFmtId="0" fontId="25" fillId="0" borderId="0" xfId="10"/>
    <xf numFmtId="3" fontId="5" fillId="7" borderId="1" xfId="1" applyNumberFormat="1"/>
    <xf numFmtId="0" fontId="4" fillId="16" borderId="9" xfId="0" applyFont="1" applyFill="1" applyBorder="1"/>
    <xf numFmtId="14" fontId="4" fillId="15" borderId="9" xfId="0" applyNumberFormat="1" applyFont="1" applyFill="1" applyBorder="1"/>
    <xf numFmtId="0" fontId="4" fillId="18" borderId="11" xfId="0" applyFont="1" applyFill="1" applyBorder="1"/>
    <xf numFmtId="4" fontId="4" fillId="18" borderId="11" xfId="0" applyNumberFormat="1" applyFont="1" applyFill="1" applyBorder="1"/>
    <xf numFmtId="14" fontId="4" fillId="17" borderId="11" xfId="0" applyNumberFormat="1" applyFont="1" applyFill="1" applyBorder="1"/>
    <xf numFmtId="0" fontId="4" fillId="18" borderId="9" xfId="0" applyFont="1" applyFill="1" applyBorder="1"/>
    <xf numFmtId="4" fontId="4" fillId="18" borderId="9" xfId="0" applyNumberFormat="1" applyFont="1" applyFill="1" applyBorder="1"/>
    <xf numFmtId="0" fontId="4" fillId="15" borderId="2" xfId="0" applyFont="1" applyFill="1" applyBorder="1" applyAlignment="1"/>
    <xf numFmtId="0" fontId="4" fillId="15" borderId="9" xfId="0" applyFont="1" applyFill="1" applyBorder="1" applyAlignment="1"/>
    <xf numFmtId="0" fontId="4" fillId="16" borderId="9" xfId="0" applyFont="1" applyFill="1" applyBorder="1" applyAlignment="1"/>
    <xf numFmtId="4" fontId="4" fillId="16" borderId="9" xfId="0" applyNumberFormat="1" applyFont="1" applyFill="1" applyBorder="1" applyAlignment="1"/>
    <xf numFmtId="14" fontId="4" fillId="15" borderId="9" xfId="0" applyNumberFormat="1" applyFont="1" applyFill="1" applyBorder="1" applyAlignment="1"/>
    <xf numFmtId="0" fontId="4" fillId="17" borderId="10" xfId="0" applyFont="1" applyFill="1" applyBorder="1" applyAlignment="1"/>
    <xf numFmtId="0" fontId="4" fillId="17" borderId="11" xfId="0" applyFont="1" applyFill="1" applyBorder="1" applyAlignment="1"/>
    <xf numFmtId="0" fontId="4" fillId="18" borderId="11" xfId="0" applyFont="1" applyFill="1" applyBorder="1" applyAlignment="1"/>
    <xf numFmtId="4" fontId="4" fillId="18" borderId="11" xfId="0" applyNumberFormat="1" applyFont="1" applyFill="1" applyBorder="1" applyAlignment="1"/>
    <xf numFmtId="14" fontId="4" fillId="17" borderId="11" xfId="0" applyNumberFormat="1" applyFont="1" applyFill="1" applyBorder="1" applyAlignment="1"/>
    <xf numFmtId="0" fontId="4" fillId="15" borderId="10" xfId="0" applyFont="1" applyFill="1" applyBorder="1" applyAlignment="1"/>
    <xf numFmtId="0" fontId="4" fillId="15" borderId="11" xfId="0" applyFont="1" applyFill="1" applyBorder="1" applyAlignment="1"/>
    <xf numFmtId="0" fontId="4" fillId="16" borderId="11" xfId="0" applyFont="1" applyFill="1" applyBorder="1" applyAlignment="1"/>
    <xf numFmtId="4" fontId="4" fillId="16" borderId="11" xfId="0" applyNumberFormat="1" applyFont="1" applyFill="1" applyBorder="1" applyAlignment="1"/>
    <xf numFmtId="14" fontId="4" fillId="15" borderId="11" xfId="0" applyNumberFormat="1" applyFont="1" applyFill="1" applyBorder="1" applyAlignment="1"/>
    <xf numFmtId="0" fontId="4" fillId="17" borderId="2" xfId="0" applyFont="1" applyFill="1" applyBorder="1" applyAlignment="1"/>
    <xf numFmtId="0" fontId="4" fillId="17" borderId="9" xfId="0" applyFont="1" applyFill="1" applyBorder="1" applyAlignment="1"/>
    <xf numFmtId="0" fontId="4" fillId="18" borderId="9" xfId="0" applyFont="1" applyFill="1" applyBorder="1" applyAlignment="1"/>
    <xf numFmtId="4" fontId="4" fillId="18" borderId="9" xfId="0" applyNumberFormat="1" applyFont="1" applyFill="1" applyBorder="1" applyAlignment="1"/>
    <xf numFmtId="14" fontId="4" fillId="17" borderId="9" xfId="0" applyNumberFormat="1" applyFont="1" applyFill="1" applyBorder="1" applyAlignment="1"/>
    <xf numFmtId="0" fontId="6" fillId="7" borderId="1" xfId="1" applyFont="1" applyAlignment="1">
      <alignment horizontal="center"/>
    </xf>
    <xf numFmtId="0" fontId="17" fillId="7" borderId="1" xfId="0" applyFont="1" applyFill="1" applyBorder="1" applyAlignment="1">
      <alignment horizontal="center"/>
    </xf>
  </cellXfs>
  <cellStyles count="11">
    <cellStyle name="Hyperlink" xfId="10" xr:uid="{00000000-000B-0000-0000-000008000000}"/>
    <cellStyle name="Moeda 2" xfId="2" xr:uid="{00000000-0005-0000-0000-000000000000}"/>
    <cellStyle name="Moeda 3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Vírgula 2" xfId="3" xr:uid="{00000000-0005-0000-0000-000009000000}"/>
  </cellStyles>
  <dxfs count="1"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en/web/dou/-/ato-csjt.gp.sg.seofi-n-33-de-28-de-abril-de-2023-480219086" TargetMode="External"/><Relationship Id="rId117" Type="http://schemas.openxmlformats.org/officeDocument/2006/relationships/hyperlink" Target="https://www.in.gov.br/web/dou/-/portaria-gabdpgf-dpgu-n-1.565-de-6-de-novembro-de-2023-521742430" TargetMode="External"/><Relationship Id="rId21" Type="http://schemas.openxmlformats.org/officeDocument/2006/relationships/hyperlink" Target="https://www.in.gov.br/web/dou/-/portaria-tse-n-242-de-30-de-marco-de-2023-474552078" TargetMode="External"/><Relationship Id="rId42" Type="http://schemas.openxmlformats.org/officeDocument/2006/relationships/hyperlink" Target="https://www.in.gov.br/en/web/dou/-/resolucao-n-829-cjf-de-29-de-maio-de-2023-487132174" TargetMode="External"/><Relationship Id="rId47" Type="http://schemas.openxmlformats.org/officeDocument/2006/relationships/hyperlink" Target="https://www.in.gov.br/en/web/dou/-/portaria-tse-n-433-de-5-de-junho-de-2023-488481980" TargetMode="External"/><Relationship Id="rId63" Type="http://schemas.openxmlformats.org/officeDocument/2006/relationships/hyperlink" Target="https://www.in.gov.br/en/web/dou/-/ato-normativo-n-657-de-24-de-julho-de-2023-498440649" TargetMode="External"/><Relationship Id="rId68" Type="http://schemas.openxmlformats.org/officeDocument/2006/relationships/hyperlink" Target="https://www.in.gov.br/web/dou/-/ato-csjt.gp.sg.seofi-n-83-de-9-de-agosto-de-2023-502423402" TargetMode="External"/><Relationship Id="rId84" Type="http://schemas.openxmlformats.org/officeDocument/2006/relationships/hyperlink" Target="https://www.in.gov.br/web/dou/-/portaria-pgr/mpu-n-202-de-21-de-setembro-de-2023-511792495" TargetMode="External"/><Relationship Id="rId89" Type="http://schemas.openxmlformats.org/officeDocument/2006/relationships/hyperlink" Target="https://www.in.gov.br/web/dou/-/portaria-tse-n-754-de-25-de-setembro-de-2023-513064503" TargetMode="External"/><Relationship Id="rId112" Type="http://schemas.openxmlformats.org/officeDocument/2006/relationships/hyperlink" Target="https://www.in.gov.br/en/web/dou/-/portaria-n-19-de-26-de-outubro-de-2023-519732319" TargetMode="External"/><Relationship Id="rId16" Type="http://schemas.openxmlformats.org/officeDocument/2006/relationships/hyperlink" Target="https://www.in.gov.br/web/dou/-/ato-normativo-n-617-de-21-de-marco-de-2023-472361636" TargetMode="External"/><Relationship Id="rId107" Type="http://schemas.openxmlformats.org/officeDocument/2006/relationships/hyperlink" Target="https://www.in.gov.br/en/web/dou/-/portaria-tcu-n-159-de-11-de-outubro-de-2023-516424935" TargetMode="External"/><Relationship Id="rId11" Type="http://schemas.openxmlformats.org/officeDocument/2006/relationships/hyperlink" Target="http://www.in.gov.br/web/dou/-/portaria-tse-n-120-de-24-de-fevereiro-de-2023-466802506" TargetMode="External"/><Relationship Id="rId32" Type="http://schemas.openxmlformats.org/officeDocument/2006/relationships/hyperlink" Target="https://www.in.gov.br/en/web/dou/-/ato-csjt.gp.sg.seofi-n-50-de-19-de-maio-de-2023-484881828" TargetMode="External"/><Relationship Id="rId37" Type="http://schemas.openxmlformats.org/officeDocument/2006/relationships/hyperlink" Target="https://www.in.gov.br/en/web/dou/-/portaria-gabdpgf-dpgu-n-680-de-26-de-maio-de-2023-486255536" TargetMode="External"/><Relationship Id="rId53" Type="http://schemas.openxmlformats.org/officeDocument/2006/relationships/hyperlink" Target="https://www.in.gov.br/en/web/dou/-/portaria-tcu-n-120-de-21-de-junho-de-2023-491668678" TargetMode="External"/><Relationship Id="rId58" Type="http://schemas.openxmlformats.org/officeDocument/2006/relationships/hyperlink" Target="https://www.in.gov.br/en/web/dou/-/ato-csjt.gp.sg.seofi-n-72-de-13-de-julho-de-2023-496379234" TargetMode="External"/><Relationship Id="rId74" Type="http://schemas.openxmlformats.org/officeDocument/2006/relationships/hyperlink" Target="https://www.in.gov.br/en/web/dou/-/portaria-pgr/mpu-n-180-de-6-de-setembro-de-2023-508362547" TargetMode="External"/><Relationship Id="rId79" Type="http://schemas.openxmlformats.org/officeDocument/2006/relationships/hyperlink" Target="https://www.in.gov.br/en/web/dou/-/portaria-stj/gp-n-477-de-15-de-setembro-de-2023-510888361" TargetMode="External"/><Relationship Id="rId102" Type="http://schemas.openxmlformats.org/officeDocument/2006/relationships/hyperlink" Target="https://www.in.gov.br/web/dou/-/ato-conjunto-tst.csjt.gp.sg.seofi-n-63-de-28-de-setembro-de-2023-513367898" TargetMode="External"/><Relationship Id="rId5" Type="http://schemas.openxmlformats.org/officeDocument/2006/relationships/hyperlink" Target="http://www.in.gov.br/web/dou/-/portaria-gabdpgf-dpgu-n-331-de-14-de-marco-de-2023-471841768" TargetMode="External"/><Relationship Id="rId90" Type="http://schemas.openxmlformats.org/officeDocument/2006/relationships/hyperlink" Target="https://www.in.gov.br/web/dou/-/ato-conjunto-tst.csjt.gp.sg.seofi-n-62-de-28-de-setembro-de-2023-513476101" TargetMode="External"/><Relationship Id="rId95" Type="http://schemas.openxmlformats.org/officeDocument/2006/relationships/hyperlink" Target="https://www.in.gov.br/en/web/dou/-/portaria-gabdpgf-dpgu-n-1.404-de-28-de-setembro-de-2023-513862015" TargetMode="External"/><Relationship Id="rId22" Type="http://schemas.openxmlformats.org/officeDocument/2006/relationships/hyperlink" Target="https://www.in.gov.br/en/web/dou/-/portaria-presidencia-n-94-de-11-de-abril-de-2023-476426233" TargetMode="External"/><Relationship Id="rId27" Type="http://schemas.openxmlformats.org/officeDocument/2006/relationships/hyperlink" Target="https://www.in.gov.br/web/dou/-/portaria-pgr/mpu-n-79-de-3-de-maio-de-2023-480871163" TargetMode="External"/><Relationship Id="rId43" Type="http://schemas.openxmlformats.org/officeDocument/2006/relationships/hyperlink" Target="https://www.in.gov.br/en/web/dou/-/resolucao-n-831-cjf-de-29-de-maio-de-2023-487135036" TargetMode="External"/><Relationship Id="rId48" Type="http://schemas.openxmlformats.org/officeDocument/2006/relationships/hyperlink" Target="https://www.in.gov.br/en/web/dou/-/portaria-tse-n-431-de-5-de-junho-de-2023-488491100" TargetMode="External"/><Relationship Id="rId64" Type="http://schemas.openxmlformats.org/officeDocument/2006/relationships/hyperlink" Target="https://www.in.gov.br/en/web/dou/-/portaria-pgr/mpu-n-153-de-2-de-agosto-de-2023-500565989" TargetMode="External"/><Relationship Id="rId69" Type="http://schemas.openxmlformats.org/officeDocument/2006/relationships/hyperlink" Target="https://www.in.gov.br/web/dou/-/ato-csjt.gp.sg.seofi-n-82-de-9-de-agosto-de-2023-502427726" TargetMode="External"/><Relationship Id="rId113" Type="http://schemas.openxmlformats.org/officeDocument/2006/relationships/hyperlink" Target="https://www.in.gov.br/web/dou/-/portaria-n-300-de-27-de-outubro-de-2023-521720279" TargetMode="External"/><Relationship Id="rId118" Type="http://schemas.openxmlformats.org/officeDocument/2006/relationships/hyperlink" Target="https://www.in.gov.br/en/web/dou/-/portaria-pgr/mpu-n-244-de-7-de-novembro-de-2023-522160785" TargetMode="External"/><Relationship Id="rId80" Type="http://schemas.openxmlformats.org/officeDocument/2006/relationships/hyperlink" Target="https://www.in.gov.br/en/web/dou/-/portaria-pgr/mpu-n-199-de-19-de-setembro-de-2023-510889953" TargetMode="External"/><Relationship Id="rId85" Type="http://schemas.openxmlformats.org/officeDocument/2006/relationships/hyperlink" Target="https://www.in.gov.br/en/web/dou/-/portaria-cnmp-presi-n-339-de-25-de-setembro-de-2023-512150472" TargetMode="External"/><Relationship Id="rId12" Type="http://schemas.openxmlformats.org/officeDocument/2006/relationships/hyperlink" Target="http://www.in.gov.br/web/dou/-/portaria-stj/gp-n-75-de-7-de-fevereiro-de-2023-464796997" TargetMode="External"/><Relationship Id="rId17" Type="http://schemas.openxmlformats.org/officeDocument/2006/relationships/hyperlink" Target="https://www.in.gov.br/web/dou/-/ato-normativo-n-616-de-21-de-marco-de-2023-472361512" TargetMode="External"/><Relationship Id="rId33" Type="http://schemas.openxmlformats.org/officeDocument/2006/relationships/hyperlink" Target="https://www.in.gov.br/en/web/dou/-/portaria-tse-n-397-de-24-de-maio-de-2023-485932027" TargetMode="External"/><Relationship Id="rId38" Type="http://schemas.openxmlformats.org/officeDocument/2006/relationships/hyperlink" Target="https://www.in.gov.br/en/web/dou/-/resolucao-n-830-cjf-de-29-de-maio-de-2023-487016763" TargetMode="External"/><Relationship Id="rId59" Type="http://schemas.openxmlformats.org/officeDocument/2006/relationships/hyperlink" Target="https://www.in.gov.br/en/web/dou/-/ato-csjt.gp.sg.seofi-n-73-de-13-de-julho-de-2023-496379155" TargetMode="External"/><Relationship Id="rId103" Type="http://schemas.openxmlformats.org/officeDocument/2006/relationships/hyperlink" Target="https://www.in.gov.br/web/dou/-/ato-conjunto-tst.csjt.gp.sg.seofi-n-68-de-6-de-outubro-de-2023-515311529" TargetMode="External"/><Relationship Id="rId108" Type="http://schemas.openxmlformats.org/officeDocument/2006/relationships/hyperlink" Target="https://www.in.gov.br/en/web/dou/-/portaria-gpr-n-2.707-de-11-de-outubro-de-2023-516681331" TargetMode="External"/><Relationship Id="rId54" Type="http://schemas.openxmlformats.org/officeDocument/2006/relationships/hyperlink" Target="https://www.in.gov.br/en/web/dou/-/portaria-pgr/mpu-n-112-de-21-de-junho-de-2023-491633729" TargetMode="External"/><Relationship Id="rId70" Type="http://schemas.openxmlformats.org/officeDocument/2006/relationships/hyperlink" Target="https://www.in.gov.br/en/web/dou/-/portaria-gabdpgf-dpgu-n-1.184-de-15-de-agosto-de-2023-503781814" TargetMode="External"/><Relationship Id="rId75" Type="http://schemas.openxmlformats.org/officeDocument/2006/relationships/hyperlink" Target="https://www.in.gov.br/en/web/dou/-/portaria-pgr/mpu-n-182-de-13-de-setembro-de-2023-509747644" TargetMode="External"/><Relationship Id="rId91" Type="http://schemas.openxmlformats.org/officeDocument/2006/relationships/hyperlink" Target="https://www.in.gov.br/web/dou/-/ato-csjt.gp.sg.seofi-n-98-de-28-de-setembro-de-2023-513458845" TargetMode="External"/><Relationship Id="rId96" Type="http://schemas.openxmlformats.org/officeDocument/2006/relationships/hyperlink" Target="https://www.in.gov.br/en/web/dou/-/resolucao-cjf-n-837-de-3-de-outubro-de-2023-514108740" TargetMode="External"/><Relationship Id="rId1" Type="http://schemas.openxmlformats.org/officeDocument/2006/relationships/hyperlink" Target="http://www.in.gov.br/web/dou/-/ato-conjunto-tst.csjt.gp.sg.seofi-n-14-de-24-de-marco-de-2023-473362900" TargetMode="External"/><Relationship Id="rId6" Type="http://schemas.openxmlformats.org/officeDocument/2006/relationships/hyperlink" Target="http://www.in.gov.br/web/dou/-/portaria-gabdpgf-dpgu-n-325-de-10-de-marco-de-2023-470064096" TargetMode="External"/><Relationship Id="rId23" Type="http://schemas.openxmlformats.org/officeDocument/2006/relationships/hyperlink" Target="https://www.in.gov.br/web/dou/-/portaria-n-89-de-13-de-abril-de-2023-477643324" TargetMode="External"/><Relationship Id="rId28" Type="http://schemas.openxmlformats.org/officeDocument/2006/relationships/hyperlink" Target="https://www.in.gov.br/web/dou/-/portaria-pgr/mpu-n-80-de-3-de-maio-de-2023-480871242" TargetMode="External"/><Relationship Id="rId49" Type="http://schemas.openxmlformats.org/officeDocument/2006/relationships/hyperlink" Target="https://www.in.gov.br/en/web/dou/-/portaria-cnmp-presi-n-210-de-13-de-junho-de-2023-489788303" TargetMode="External"/><Relationship Id="rId114" Type="http://schemas.openxmlformats.org/officeDocument/2006/relationships/hyperlink" Target="https://www.in.gov.br/web/dou/-/ato-csjt.gp.sg.seofi-n-112-de-7-de-novembro-de-2023-521639891" TargetMode="External"/><Relationship Id="rId119" Type="http://schemas.openxmlformats.org/officeDocument/2006/relationships/hyperlink" Target="https://www.in.gov.br/en/web/dou/-/portaria-pgr/mpu-n-245-de-9-de-novembro-de-2023-522170827" TargetMode="External"/><Relationship Id="rId10" Type="http://schemas.openxmlformats.org/officeDocument/2006/relationships/hyperlink" Target="http://www.in.gov.br/web/dou/-/portaria-tse-n-121-de-24-de-fevereiro-de-2023-466806286" TargetMode="External"/><Relationship Id="rId31" Type="http://schemas.openxmlformats.org/officeDocument/2006/relationships/hyperlink" Target="https://www.in.gov.br/en/web/dou/-/ato-csjt.gp.sg.seofi-n-47-de-19-de-maio-de-2023-484880955" TargetMode="External"/><Relationship Id="rId44" Type="http://schemas.openxmlformats.org/officeDocument/2006/relationships/hyperlink" Target="https://www.in.gov.br/en/web/dou/-/portaria-n-12-de-25-de-maio-de-2023-486561870" TargetMode="External"/><Relationship Id="rId52" Type="http://schemas.openxmlformats.org/officeDocument/2006/relationships/hyperlink" Target="https://www.in.gov.br/en/web/dou/-/ato-csjt.gp.sg.seofi-n-48-de-14-de-junho-de-2023-490116349" TargetMode="External"/><Relationship Id="rId60" Type="http://schemas.openxmlformats.org/officeDocument/2006/relationships/hyperlink" Target="https://www.in.gov.br/en/web/dou/-/ato-normativo-n-654-de-24-de-julho-de-2023-498444703" TargetMode="External"/><Relationship Id="rId65" Type="http://schemas.openxmlformats.org/officeDocument/2006/relationships/hyperlink" Target="https://www.in.gov.br/en/web/dou/-/portaria-pgr/mpu-n-149-de-27-de-julho-de-2023-499599477" TargetMode="External"/><Relationship Id="rId73" Type="http://schemas.openxmlformats.org/officeDocument/2006/relationships/hyperlink" Target="https://www.in.gov.br/en/web/dou/-/ato-n-506-de-1-de-setembro-de-2023-507363278" TargetMode="External"/><Relationship Id="rId78" Type="http://schemas.openxmlformats.org/officeDocument/2006/relationships/hyperlink" Target="https://www.in.gov.br/en/web/dou/-/portaria-pgr/mpu-n-188-de-15-de-setembro-de-2023-510389021" TargetMode="External"/><Relationship Id="rId81" Type="http://schemas.openxmlformats.org/officeDocument/2006/relationships/hyperlink" Target="https://www.in.gov.br/en/web/dou/-/portaria-tse-n-715-de-11-de-setembro-de-2023-511405894" TargetMode="External"/><Relationship Id="rId86" Type="http://schemas.openxmlformats.org/officeDocument/2006/relationships/hyperlink" Target="https://www.in.gov.br/en/web/dou/-/portaria-pgr/mpu-n-205-de-26-de-setembro-de-2023-512459162" TargetMode="External"/><Relationship Id="rId94" Type="http://schemas.openxmlformats.org/officeDocument/2006/relationships/hyperlink" Target="https://www.in.gov.br/en/web/dou/-/portaria-gabdpgf-dpgu-n-1.379-de-25-de-setembro-de-2023-513834949" TargetMode="External"/><Relationship Id="rId99" Type="http://schemas.openxmlformats.org/officeDocument/2006/relationships/hyperlink" Target="https://www.in.gov.br/en/web/dou/-/resolucao-cjf-n-840-de-3-de-outubro-de-2023-514090159" TargetMode="External"/><Relationship Id="rId101" Type="http://schemas.openxmlformats.org/officeDocument/2006/relationships/hyperlink" Target="https://www.in.gov.br/en/web/dou/-/ato-normativo-n-670-de-4-de-outubro-de-2023-514653680" TargetMode="External"/><Relationship Id="rId4" Type="http://schemas.openxmlformats.org/officeDocument/2006/relationships/hyperlink" Target="http://www.in.gov.br/web/dou/-/portaria-gabdpgf-dpgu-n-330-de-14-de-marco-de-2023-471841745" TargetMode="External"/><Relationship Id="rId9" Type="http://schemas.openxmlformats.org/officeDocument/2006/relationships/hyperlink" Target="http://www.in.gov.br/web/dou/-/portaria-gpr-n-538-de-2-de-marco-de-2023-468466009" TargetMode="External"/><Relationship Id="rId13" Type="http://schemas.openxmlformats.org/officeDocument/2006/relationships/hyperlink" Target="http://www.in.gov.br/web/dou/-/portaria-tcu-n-54-de-15-de-fevereiro-de-2023-464780323" TargetMode="External"/><Relationship Id="rId18" Type="http://schemas.openxmlformats.org/officeDocument/2006/relationships/hyperlink" Target="https://www.in.gov.br/web/dou/-/ato-normativo-n-618-de-21-de-marco-de-2023-472362182" TargetMode="External"/><Relationship Id="rId39" Type="http://schemas.openxmlformats.org/officeDocument/2006/relationships/hyperlink" Target="https://www.in.gov.br/en/web/dou/-/resolucao-n-826-cjf-de-29-de-maio-de-2023-487132095" TargetMode="External"/><Relationship Id="rId109" Type="http://schemas.openxmlformats.org/officeDocument/2006/relationships/hyperlink" Target="https://www.in.gov.br/en/web/dou/-/ato-normativo-n-673-de-24-de-outubro-de-2023-519077064" TargetMode="External"/><Relationship Id="rId34" Type="http://schemas.openxmlformats.org/officeDocument/2006/relationships/hyperlink" Target="https://www.in.gov.br/en/web/dou/-/portaria-tse-n-398-de-24-de-maio-de-2023-485923272" TargetMode="External"/><Relationship Id="rId50" Type="http://schemas.openxmlformats.org/officeDocument/2006/relationships/hyperlink" Target="https://www.in.gov.br/en/web/dou/-/portaria-cnmp-presi-n-211-de-14-de-junho-de-2023-490090040" TargetMode="External"/><Relationship Id="rId55" Type="http://schemas.openxmlformats.org/officeDocument/2006/relationships/hyperlink" Target="https://www.in.gov.br/web/dou/-/portaria-gpr-n-1.514-de-16-de-junho-de-2023-491038435" TargetMode="External"/><Relationship Id="rId76" Type="http://schemas.openxmlformats.org/officeDocument/2006/relationships/hyperlink" Target="https://www.in.gov.br/en/web/dou/-/ato-normativo-n-666-de-13-de-setembro-de-2023-510357832" TargetMode="External"/><Relationship Id="rId97" Type="http://schemas.openxmlformats.org/officeDocument/2006/relationships/hyperlink" Target="https://www.in.gov.br/en/web/dou/-/resolucao-cjf-n-838-de-3-de-outubro-de-2023-514101677" TargetMode="External"/><Relationship Id="rId104" Type="http://schemas.openxmlformats.org/officeDocument/2006/relationships/hyperlink" Target="https://www.in.gov.br/en/web/dou/-/ato-n-15-de-10-de-outubro-de-2023-516347100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://www.in.gov.br/web/dou/-/portaria-pgr/mpu-n-47-de-8-de-marco-de-2023-468776085" TargetMode="External"/><Relationship Id="rId71" Type="http://schemas.openxmlformats.org/officeDocument/2006/relationships/hyperlink" Target="https://pesquisa.in.gov.br/imprensa/jsp/visualiza/index.jsp?data=15/08/2023&amp;jornal=515&amp;pagina=176&amp;totalArquivos=181" TargetMode="External"/><Relationship Id="rId92" Type="http://schemas.openxmlformats.org/officeDocument/2006/relationships/hyperlink" Target="https://www.in.gov.br/en/web/dou/-/portaria-gabdpgf-dpgu-n-1.380-de-25-de-setembro-de-2023-513830210" TargetMode="External"/><Relationship Id="rId2" Type="http://schemas.openxmlformats.org/officeDocument/2006/relationships/hyperlink" Target="http://www.in.gov.br/web/dou/-/ato-n-6-de-23-de-marco-de-2023-472726873" TargetMode="External"/><Relationship Id="rId29" Type="http://schemas.openxmlformats.org/officeDocument/2006/relationships/hyperlink" Target="https://www.in.gov.br/en/web/dou/-/portaria-pgr/mpu-n-90-de-17-de-maio-de-2023-483959746" TargetMode="External"/><Relationship Id="rId24" Type="http://schemas.openxmlformats.org/officeDocument/2006/relationships/hyperlink" Target="https://www.in.gov.br/en/web/dou/-/portaria-cnmp-presi-n-156-de-27-de-abril-de-2023-479854501" TargetMode="External"/><Relationship Id="rId40" Type="http://schemas.openxmlformats.org/officeDocument/2006/relationships/hyperlink" Target="https://www.in.gov.br/en/web/dou/-/resolucao-n-828-cjf-de-29-de-maio-de-2023-487134311" TargetMode="External"/><Relationship Id="rId45" Type="http://schemas.openxmlformats.org/officeDocument/2006/relationships/hyperlink" Target="https://www.in.gov.br/en/web/dou/-/portaria-pgr/mpu-n-105-de-2-de-junho-de-2023-487885684" TargetMode="External"/><Relationship Id="rId66" Type="http://schemas.openxmlformats.org/officeDocument/2006/relationships/hyperlink" Target="https://www.in.gov.br/en/web/dou/-/portaria-pgr/mpu-n-150-de-27-de-julho-de-2023-499608372" TargetMode="External"/><Relationship Id="rId87" Type="http://schemas.openxmlformats.org/officeDocument/2006/relationships/hyperlink" Target="https://www.in.gov.br/web/dou/-/portaria-tse-n-753-de-25-de-setembro-de-2023-513057990" TargetMode="External"/><Relationship Id="rId110" Type="http://schemas.openxmlformats.org/officeDocument/2006/relationships/hyperlink" Target="https://www.in.gov.br/en/web/dou/-/ato-normativo-n-673-de-24-de-outubro-de-2023-519077064" TargetMode="External"/><Relationship Id="rId115" Type="http://schemas.openxmlformats.org/officeDocument/2006/relationships/hyperlink" Target="https://www.in.gov.br/web/dou/-/portaria-gabdpgf-dpgu-n-1.570-de-6-de-novembro-de-2023-521728421" TargetMode="External"/><Relationship Id="rId61" Type="http://schemas.openxmlformats.org/officeDocument/2006/relationships/hyperlink" Target="https://www.in.gov.br/en/web/dou/-/ato-normativo-n-655-de-24-de-julho-de-2023-498440570" TargetMode="External"/><Relationship Id="rId82" Type="http://schemas.openxmlformats.org/officeDocument/2006/relationships/hyperlink" Target="https://www.in.gov.br/en/web/dou/-/portaria-tse-n-714-de-11-de-setembro-de-2023-511434664" TargetMode="External"/><Relationship Id="rId19" Type="http://schemas.openxmlformats.org/officeDocument/2006/relationships/hyperlink" Target="https://www.in.gov.br/web/dou/-/portaria-tse-n-240-de-30-de-marco-de-2023-474151755" TargetMode="External"/><Relationship Id="rId14" Type="http://schemas.openxmlformats.org/officeDocument/2006/relationships/hyperlink" Target="http://www.in.gov.br/web/dou/-/portaria-pgr/mpu-n-23-de-6-de-fevereiro-de-2023-462923359" TargetMode="External"/><Relationship Id="rId30" Type="http://schemas.openxmlformats.org/officeDocument/2006/relationships/hyperlink" Target="https://www.in.gov.br/en/web/dou/-/ato-csjt.gp.sg.seofi-n-46-de-19-de-maio-de-2023-484881616" TargetMode="External"/><Relationship Id="rId35" Type="http://schemas.openxmlformats.org/officeDocument/2006/relationships/hyperlink" Target="https://www.in.gov.br/en/web/dou/-/portaria-cnmp-presi-n-199-de-25-de-maio-de-2023-485923193" TargetMode="External"/><Relationship Id="rId56" Type="http://schemas.openxmlformats.org/officeDocument/2006/relationships/hyperlink" Target="https://www.in.gov.br/en/web/dou/-/portaria-gabdpgf-dpgu-n-926-de-3-de-julho-de-2023-494187025" TargetMode="External"/><Relationship Id="rId77" Type="http://schemas.openxmlformats.org/officeDocument/2006/relationships/hyperlink" Target="https://www.in.gov.br/en/web/dou/-/ato-normativo-n-665-de-13-de-setembro-de-2023-510381317" TargetMode="External"/><Relationship Id="rId100" Type="http://schemas.openxmlformats.org/officeDocument/2006/relationships/hyperlink" Target="https://www.in.gov.br/en/web/dou/-/resolucao-cjf-n-841-de-3-de-outubro-de-2023-514099565" TargetMode="External"/><Relationship Id="rId105" Type="http://schemas.openxmlformats.org/officeDocument/2006/relationships/hyperlink" Target="https://www.in.gov.br/en/web/dou/-/portaria-pgr/mpu-n-211-de-11-de-outubro-de-2023-516343949" TargetMode="External"/><Relationship Id="rId8" Type="http://schemas.openxmlformats.org/officeDocument/2006/relationships/hyperlink" Target="http://www.in.gov.br/web/dou/-/portaria-pgr/mpu-n-48-de-8-de-marco-de-2023-468770025" TargetMode="External"/><Relationship Id="rId51" Type="http://schemas.openxmlformats.org/officeDocument/2006/relationships/hyperlink" Target="https://www.in.gov.br/en/web/dou/-/ato-csjt.gp.sg.seofi-n-55-de-14-de-junho-de-2023-490115703" TargetMode="External"/><Relationship Id="rId72" Type="http://schemas.openxmlformats.org/officeDocument/2006/relationships/hyperlink" Target="https://www.in.gov.br/en/web/dou/-/portaria-cnmp-presi-n-299-de-24-de-agosto-de-2023-505427052" TargetMode="External"/><Relationship Id="rId93" Type="http://schemas.openxmlformats.org/officeDocument/2006/relationships/hyperlink" Target="https://www.in.gov.br/en/web/dou/-/portaria-gabdpgf-dpgu-n-1.385-de-26-de-setembro-de-2023-513815978" TargetMode="External"/><Relationship Id="rId98" Type="http://schemas.openxmlformats.org/officeDocument/2006/relationships/hyperlink" Target="https://www.in.gov.br/en/web/dou/-/resolucao-cjf-n-839-de-3-de-outubro-de-2023-514093110" TargetMode="External"/><Relationship Id="rId3" Type="http://schemas.openxmlformats.org/officeDocument/2006/relationships/hyperlink" Target="http://www.in.gov.br/web/dou/-/resolucao-n-820-cjf-de-20-de-marco-de-2023-472383926" TargetMode="External"/><Relationship Id="rId25" Type="http://schemas.openxmlformats.org/officeDocument/2006/relationships/hyperlink" Target="https://www.in.gov.br/en/web/dou/-/ato-csjt.gp.sg.seofi-n-28-de-28-de-abril-de-2023-480222671" TargetMode="External"/><Relationship Id="rId46" Type="http://schemas.openxmlformats.org/officeDocument/2006/relationships/hyperlink" Target="https://www.in.gov.br/en/web/dou/-/portaria-tse-n-432-de-5-de-junho-de-2023-488482059" TargetMode="External"/><Relationship Id="rId67" Type="http://schemas.openxmlformats.org/officeDocument/2006/relationships/hyperlink" Target="https://www.in.gov.br/en/web/dou/-/ato-normativo-n-659-de-10-de-agosto-de-2023-503017096" TargetMode="External"/><Relationship Id="rId116" Type="http://schemas.openxmlformats.org/officeDocument/2006/relationships/hyperlink" Target="https://www.in.gov.br/web/dou/-/portaria-gpr-n-2.934-de-6-de-novembro-de-2023-521755526" TargetMode="External"/><Relationship Id="rId20" Type="http://schemas.openxmlformats.org/officeDocument/2006/relationships/hyperlink" Target="https://www.in.gov.br/web/dou/-/portaria-tse-n-241-de-30-de-marco-de-2023-474552157" TargetMode="External"/><Relationship Id="rId41" Type="http://schemas.openxmlformats.org/officeDocument/2006/relationships/hyperlink" Target="https://www.in.gov.br/en/web/dou/-/resolucao-n-827-cjf-de-29-de-maio-de-2023-487016842" TargetMode="External"/><Relationship Id="rId62" Type="http://schemas.openxmlformats.org/officeDocument/2006/relationships/hyperlink" Target="https://www.in.gov.br/en/web/dou/-/ato-normativo-n-656-de-24-de-julho-de-2023-498447125" TargetMode="External"/><Relationship Id="rId83" Type="http://schemas.openxmlformats.org/officeDocument/2006/relationships/hyperlink" Target="https://www.in.gov.br/en/web/dou/-/portaria-cnmp-presi-n-321-de-15-de-setembro-de-2023-510376765" TargetMode="External"/><Relationship Id="rId88" Type="http://schemas.openxmlformats.org/officeDocument/2006/relationships/hyperlink" Target="https://www.in.gov.br/web/dou/-/portaria-tse-n-752-de-25-de-setembro-de-2023-512967497" TargetMode="External"/><Relationship Id="rId111" Type="http://schemas.openxmlformats.org/officeDocument/2006/relationships/hyperlink" Target="https://www.in.gov.br/en/web/dou/-/resolucao-cjf-n-846-de-27-de-outubro-de-2023-519636227" TargetMode="External"/><Relationship Id="rId15" Type="http://schemas.openxmlformats.org/officeDocument/2006/relationships/hyperlink" Target="https://www.in.gov.br/web/dou/-/portaria-gabdpgf-dpgu-n-229-de-14-de-fevereiro-de-2023-465092351" TargetMode="External"/><Relationship Id="rId36" Type="http://schemas.openxmlformats.org/officeDocument/2006/relationships/hyperlink" Target="https://www.in.gov.br/en/web/dou/-/portaria-gabdpgf-dpgu-n-679-de-26-de-maio-de-2023-486255508" TargetMode="External"/><Relationship Id="rId57" Type="http://schemas.openxmlformats.org/officeDocument/2006/relationships/hyperlink" Target="https://www.in.gov.br/en/web/dou/-/portaria-conjunta-n-6-de-13-de-julho-de-2023-496371780" TargetMode="External"/><Relationship Id="rId106" Type="http://schemas.openxmlformats.org/officeDocument/2006/relationships/hyperlink" Target="https://www.in.gov.br/en/web/dou/-/portaria-pgr/mpu-n-212-de-11-de-outubro-de-2023-5164224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"/>
  <sheetViews>
    <sheetView tabSelected="1" zoomScaleNormal="100" workbookViewId="0">
      <pane ySplit="3" topLeftCell="A115" activePane="bottomLeft" state="frozen"/>
      <selection pane="bottomLeft" activeCell="D123" sqref="D123"/>
    </sheetView>
  </sheetViews>
  <sheetFormatPr defaultColWidth="9.140625" defaultRowHeight="15" customHeight="1" x14ac:dyDescent="0.25"/>
  <cols>
    <col min="1" max="1" width="11.140625" style="6" bestFit="1" customWidth="1"/>
    <col min="2" max="2" width="11.140625" style="6" customWidth="1"/>
    <col min="3" max="3" width="15" style="6" bestFit="1" customWidth="1"/>
    <col min="4" max="4" width="64.42578125" style="6" bestFit="1" customWidth="1"/>
    <col min="5" max="5" width="13.7109375" style="39" customWidth="1"/>
    <col min="6" max="6" width="15.7109375" style="6" customWidth="1"/>
    <col min="7" max="7" width="22.7109375" style="6" bestFit="1" customWidth="1"/>
    <col min="8" max="8" width="14" style="6" customWidth="1"/>
    <col min="9" max="9" width="99" style="6" bestFit="1" customWidth="1"/>
    <col min="10" max="10" width="14.7109375" style="6" bestFit="1" customWidth="1"/>
    <col min="11" max="16384" width="9.140625" style="6"/>
  </cols>
  <sheetData>
    <row r="1" spans="1:9" ht="18.75" x14ac:dyDescent="0.3">
      <c r="A1" s="192" t="s">
        <v>0</v>
      </c>
      <c r="B1" s="192"/>
      <c r="C1" s="192"/>
      <c r="D1" s="192"/>
      <c r="E1" s="192"/>
      <c r="F1" s="192"/>
      <c r="G1" s="192"/>
      <c r="H1" s="192"/>
    </row>
    <row r="2" spans="1:9" x14ac:dyDescent="0.25">
      <c r="H2" s="7">
        <v>1</v>
      </c>
    </row>
    <row r="3" spans="1:9" ht="25.5" x14ac:dyDescent="0.25">
      <c r="A3" s="142" t="s">
        <v>1</v>
      </c>
      <c r="B3" s="142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12" t="s">
        <v>7</v>
      </c>
      <c r="H3" s="10" t="s">
        <v>8</v>
      </c>
      <c r="I3" s="10" t="s">
        <v>9</v>
      </c>
    </row>
    <row r="4" spans="1:9" x14ac:dyDescent="0.25">
      <c r="A4" s="143" t="s">
        <v>10</v>
      </c>
      <c r="B4" s="143" t="s">
        <v>11</v>
      </c>
      <c r="C4" s="113">
        <v>44964</v>
      </c>
      <c r="D4" s="130" t="s">
        <v>12</v>
      </c>
      <c r="E4" s="114">
        <v>420</v>
      </c>
      <c r="F4" s="125">
        <v>30000000</v>
      </c>
      <c r="G4" s="144">
        <v>339900</v>
      </c>
      <c r="H4" s="115" t="s">
        <v>13</v>
      </c>
      <c r="I4" s="119" t="s">
        <v>14</v>
      </c>
    </row>
    <row r="5" spans="1:9" x14ac:dyDescent="0.25">
      <c r="A5" s="143" t="s">
        <v>15</v>
      </c>
      <c r="B5" s="143" t="s">
        <v>16</v>
      </c>
      <c r="C5" s="116">
        <v>44973</v>
      </c>
      <c r="D5" s="130" t="s">
        <v>17</v>
      </c>
      <c r="E5" s="114" t="s">
        <v>18</v>
      </c>
      <c r="F5" s="126">
        <v>10000000</v>
      </c>
      <c r="G5" s="144">
        <v>340016</v>
      </c>
      <c r="H5" s="115" t="s">
        <v>19</v>
      </c>
      <c r="I5" s="119" t="s">
        <v>20</v>
      </c>
    </row>
    <row r="6" spans="1:9" x14ac:dyDescent="0.25">
      <c r="A6" s="143" t="s">
        <v>21</v>
      </c>
      <c r="B6" s="143" t="s">
        <v>22</v>
      </c>
      <c r="C6" s="116">
        <v>44973</v>
      </c>
      <c r="D6" s="130" t="s">
        <v>23</v>
      </c>
      <c r="E6" s="117" t="s">
        <v>18</v>
      </c>
      <c r="F6" s="126">
        <v>5889451</v>
      </c>
      <c r="G6" s="143">
        <v>339838</v>
      </c>
      <c r="H6" s="115" t="s">
        <v>24</v>
      </c>
      <c r="I6" s="119" t="s">
        <v>25</v>
      </c>
    </row>
    <row r="7" spans="1:9" x14ac:dyDescent="0.25">
      <c r="A7" s="143" t="s">
        <v>26</v>
      </c>
      <c r="B7" s="143" t="s">
        <v>27</v>
      </c>
      <c r="C7" s="116">
        <v>44974</v>
      </c>
      <c r="D7" s="130" t="s">
        <v>28</v>
      </c>
      <c r="E7" s="117" t="s">
        <v>29</v>
      </c>
      <c r="F7" s="126">
        <v>2000000</v>
      </c>
      <c r="G7" s="143">
        <v>339973</v>
      </c>
      <c r="H7" s="115" t="s">
        <v>30</v>
      </c>
      <c r="I7" s="119" t="s">
        <v>31</v>
      </c>
    </row>
    <row r="8" spans="1:9" x14ac:dyDescent="0.25">
      <c r="A8" s="143" t="s">
        <v>32</v>
      </c>
      <c r="B8" s="143" t="s">
        <v>22</v>
      </c>
      <c r="C8" s="116">
        <v>44986</v>
      </c>
      <c r="D8" s="130" t="s">
        <v>33</v>
      </c>
      <c r="E8" s="117" t="s">
        <v>18</v>
      </c>
      <c r="F8" s="126">
        <v>17144426</v>
      </c>
      <c r="G8" s="144">
        <v>340858</v>
      </c>
      <c r="H8" s="115" t="s">
        <v>34</v>
      </c>
      <c r="I8" s="119" t="s">
        <v>35</v>
      </c>
    </row>
    <row r="9" spans="1:9" x14ac:dyDescent="0.25">
      <c r="A9" s="143" t="s">
        <v>32</v>
      </c>
      <c r="B9" s="143" t="s">
        <v>22</v>
      </c>
      <c r="C9" s="116">
        <v>44986</v>
      </c>
      <c r="D9" s="130" t="s">
        <v>36</v>
      </c>
      <c r="E9" s="117" t="s">
        <v>18</v>
      </c>
      <c r="F9" s="125">
        <v>153177245</v>
      </c>
      <c r="G9" s="144">
        <v>340421</v>
      </c>
      <c r="H9" s="115" t="s">
        <v>37</v>
      </c>
      <c r="I9" s="119" t="s">
        <v>38</v>
      </c>
    </row>
    <row r="10" spans="1:9" x14ac:dyDescent="0.25">
      <c r="A10" s="143" t="s">
        <v>39</v>
      </c>
      <c r="B10" s="143" t="s">
        <v>22</v>
      </c>
      <c r="C10" s="116">
        <v>44993</v>
      </c>
      <c r="D10" s="130" t="s">
        <v>40</v>
      </c>
      <c r="E10" s="117" t="s">
        <v>41</v>
      </c>
      <c r="F10" s="125">
        <v>207677924</v>
      </c>
      <c r="G10" s="144" t="s">
        <v>42</v>
      </c>
      <c r="H10" s="115" t="s">
        <v>43</v>
      </c>
      <c r="I10" s="119" t="s">
        <v>44</v>
      </c>
    </row>
    <row r="11" spans="1:9" x14ac:dyDescent="0.25">
      <c r="A11" s="143" t="s">
        <v>10</v>
      </c>
      <c r="B11" s="143" t="s">
        <v>11</v>
      </c>
      <c r="C11" s="116">
        <v>44994</v>
      </c>
      <c r="D11" s="130" t="s">
        <v>45</v>
      </c>
      <c r="E11" s="117" t="s">
        <v>46</v>
      </c>
      <c r="F11" s="125">
        <v>6078000</v>
      </c>
      <c r="G11" s="143" t="s">
        <v>47</v>
      </c>
      <c r="H11" s="115" t="s">
        <v>48</v>
      </c>
      <c r="I11" s="119" t="s">
        <v>49</v>
      </c>
    </row>
    <row r="12" spans="1:9" ht="15" customHeight="1" x14ac:dyDescent="0.25">
      <c r="A12" s="143" t="s">
        <v>10</v>
      </c>
      <c r="B12" s="143" t="s">
        <v>11</v>
      </c>
      <c r="C12" s="116">
        <v>44994</v>
      </c>
      <c r="D12" s="131" t="s">
        <v>50</v>
      </c>
      <c r="E12" s="114">
        <v>420</v>
      </c>
      <c r="F12" s="125">
        <v>42846275</v>
      </c>
      <c r="G12" s="144" t="s">
        <v>51</v>
      </c>
      <c r="H12" s="115" t="s">
        <v>52</v>
      </c>
      <c r="I12" s="119" t="s">
        <v>53</v>
      </c>
    </row>
    <row r="13" spans="1:9" x14ac:dyDescent="0.25">
      <c r="A13" s="143" t="s">
        <v>26</v>
      </c>
      <c r="B13" s="143" t="s">
        <v>27</v>
      </c>
      <c r="C13" s="116">
        <v>45000</v>
      </c>
      <c r="D13" s="130" t="s">
        <v>54</v>
      </c>
      <c r="E13" s="117">
        <v>420</v>
      </c>
      <c r="F13" s="125">
        <v>66000</v>
      </c>
      <c r="G13" s="144">
        <v>344293</v>
      </c>
      <c r="H13" s="115" t="s">
        <v>55</v>
      </c>
      <c r="I13" s="119" t="s">
        <v>56</v>
      </c>
    </row>
    <row r="14" spans="1:9" x14ac:dyDescent="0.25">
      <c r="A14" s="143" t="s">
        <v>26</v>
      </c>
      <c r="B14" s="143" t="s">
        <v>27</v>
      </c>
      <c r="C14" s="116">
        <v>45007</v>
      </c>
      <c r="D14" s="132" t="s">
        <v>57</v>
      </c>
      <c r="E14" s="117" t="s">
        <v>58</v>
      </c>
      <c r="F14" s="127">
        <v>9598193</v>
      </c>
      <c r="G14" s="143">
        <v>344282</v>
      </c>
      <c r="H14" s="115" t="s">
        <v>59</v>
      </c>
      <c r="I14" s="119" t="s">
        <v>60</v>
      </c>
    </row>
    <row r="15" spans="1:9" x14ac:dyDescent="0.25">
      <c r="A15" s="143" t="s">
        <v>26</v>
      </c>
      <c r="B15" s="143" t="s">
        <v>27</v>
      </c>
      <c r="C15" s="116">
        <v>45007</v>
      </c>
      <c r="D15" s="130" t="s">
        <v>61</v>
      </c>
      <c r="E15" s="117" t="s">
        <v>18</v>
      </c>
      <c r="F15" s="128">
        <v>83010929</v>
      </c>
      <c r="G15" s="144">
        <v>344283</v>
      </c>
      <c r="H15" s="115" t="s">
        <v>62</v>
      </c>
      <c r="I15" s="119" t="s">
        <v>63</v>
      </c>
    </row>
    <row r="16" spans="1:9" x14ac:dyDescent="0.25">
      <c r="A16" s="144" t="s">
        <v>64</v>
      </c>
      <c r="B16" s="144" t="s">
        <v>22</v>
      </c>
      <c r="C16" s="116">
        <v>45008</v>
      </c>
      <c r="D16" s="132" t="s">
        <v>65</v>
      </c>
      <c r="E16" s="117" t="s">
        <v>58</v>
      </c>
      <c r="F16" s="128">
        <v>6883963</v>
      </c>
      <c r="G16" s="144">
        <v>344541</v>
      </c>
      <c r="H16" s="118" t="s">
        <v>66</v>
      </c>
      <c r="I16" s="119" t="s">
        <v>67</v>
      </c>
    </row>
    <row r="17" spans="1:9" x14ac:dyDescent="0.25">
      <c r="A17" s="144" t="s">
        <v>64</v>
      </c>
      <c r="B17" s="144" t="s">
        <v>22</v>
      </c>
      <c r="C17" s="116">
        <v>45008</v>
      </c>
      <c r="D17" s="130" t="s">
        <v>68</v>
      </c>
      <c r="E17" s="117" t="s">
        <v>18</v>
      </c>
      <c r="F17" s="128">
        <v>28072518</v>
      </c>
      <c r="G17" s="144">
        <v>344619</v>
      </c>
      <c r="H17" s="115" t="s">
        <v>69</v>
      </c>
      <c r="I17" s="119" t="s">
        <v>70</v>
      </c>
    </row>
    <row r="18" spans="1:9" x14ac:dyDescent="0.25">
      <c r="A18" s="144" t="s">
        <v>64</v>
      </c>
      <c r="B18" s="144" t="s">
        <v>22</v>
      </c>
      <c r="C18" s="116">
        <v>45008</v>
      </c>
      <c r="D18" s="130" t="s">
        <v>71</v>
      </c>
      <c r="E18" s="117" t="s">
        <v>18</v>
      </c>
      <c r="F18" s="128">
        <v>140000</v>
      </c>
      <c r="G18" s="144">
        <v>344638</v>
      </c>
      <c r="H18" s="115" t="s">
        <v>72</v>
      </c>
      <c r="I18" s="119" t="s">
        <v>73</v>
      </c>
    </row>
    <row r="19" spans="1:9" x14ac:dyDescent="0.25">
      <c r="A19" s="144" t="s">
        <v>74</v>
      </c>
      <c r="B19" s="144" t="s">
        <v>22</v>
      </c>
      <c r="C19" s="116">
        <v>45009</v>
      </c>
      <c r="D19" s="130" t="s">
        <v>75</v>
      </c>
      <c r="E19" s="117">
        <v>301</v>
      </c>
      <c r="F19" s="128">
        <v>4461000</v>
      </c>
      <c r="G19" s="144">
        <v>343434</v>
      </c>
      <c r="H19" s="115" t="s">
        <v>76</v>
      </c>
      <c r="I19" s="119" t="s">
        <v>77</v>
      </c>
    </row>
    <row r="20" spans="1:9" x14ac:dyDescent="0.25">
      <c r="A20" s="144" t="s">
        <v>78</v>
      </c>
      <c r="B20" s="144" t="s">
        <v>16</v>
      </c>
      <c r="C20" s="116">
        <v>45012</v>
      </c>
      <c r="D20" s="130" t="s">
        <v>79</v>
      </c>
      <c r="E20" s="114" t="s">
        <v>80</v>
      </c>
      <c r="F20" s="128">
        <v>297132189</v>
      </c>
      <c r="G20" s="144" t="s">
        <v>81</v>
      </c>
      <c r="H20" s="115" t="s">
        <v>82</v>
      </c>
      <c r="I20" s="119" t="s">
        <v>83</v>
      </c>
    </row>
    <row r="21" spans="1:9" x14ac:dyDescent="0.25">
      <c r="A21" s="144" t="s">
        <v>84</v>
      </c>
      <c r="B21" s="144" t="s">
        <v>22</v>
      </c>
      <c r="C21" s="116">
        <v>45013</v>
      </c>
      <c r="D21" s="130" t="s">
        <v>85</v>
      </c>
      <c r="E21" s="117" t="s">
        <v>18</v>
      </c>
      <c r="F21" s="128">
        <v>31036950</v>
      </c>
      <c r="G21" s="144">
        <v>345523</v>
      </c>
      <c r="H21" s="115" t="s">
        <v>86</v>
      </c>
      <c r="I21" s="119" t="s">
        <v>87</v>
      </c>
    </row>
    <row r="22" spans="1:9" ht="14.1" customHeight="1" x14ac:dyDescent="0.25">
      <c r="A22" s="13" t="s">
        <v>32</v>
      </c>
      <c r="B22" s="13" t="s">
        <v>22</v>
      </c>
      <c r="C22" s="12">
        <v>45016</v>
      </c>
      <c r="D22" s="130" t="s">
        <v>88</v>
      </c>
      <c r="E22" s="14">
        <v>407</v>
      </c>
      <c r="F22" s="129">
        <v>20679544</v>
      </c>
      <c r="G22" s="147">
        <v>350488</v>
      </c>
      <c r="H22" s="18" t="s">
        <v>89</v>
      </c>
      <c r="I22" s="119" t="s">
        <v>90</v>
      </c>
    </row>
    <row r="23" spans="1:9" x14ac:dyDescent="0.25">
      <c r="A23" s="13" t="s">
        <v>32</v>
      </c>
      <c r="B23" s="13" t="s">
        <v>22</v>
      </c>
      <c r="C23" s="12">
        <v>45019</v>
      </c>
      <c r="D23" s="133" t="s">
        <v>91</v>
      </c>
      <c r="E23" s="14" t="s">
        <v>92</v>
      </c>
      <c r="F23" s="129">
        <v>34460683</v>
      </c>
      <c r="G23" s="13">
        <v>350502</v>
      </c>
      <c r="H23" s="18" t="s">
        <v>93</v>
      </c>
      <c r="I23" s="119" t="s">
        <v>94</v>
      </c>
    </row>
    <row r="24" spans="1:9" x14ac:dyDescent="0.25">
      <c r="A24" s="13" t="s">
        <v>32</v>
      </c>
      <c r="B24" s="13" t="s">
        <v>22</v>
      </c>
      <c r="C24" s="12">
        <v>45019</v>
      </c>
      <c r="D24" s="133" t="s">
        <v>95</v>
      </c>
      <c r="E24" s="14">
        <v>420</v>
      </c>
      <c r="F24" s="129">
        <v>17969797</v>
      </c>
      <c r="G24" s="13">
        <v>350498</v>
      </c>
      <c r="H24" s="18" t="s">
        <v>96</v>
      </c>
      <c r="I24" s="119" t="s">
        <v>97</v>
      </c>
    </row>
    <row r="25" spans="1:9" x14ac:dyDescent="0.25">
      <c r="A25" s="13" t="s">
        <v>98</v>
      </c>
      <c r="B25" s="13" t="s">
        <v>22</v>
      </c>
      <c r="C25" s="12">
        <v>45028</v>
      </c>
      <c r="D25" s="133" t="s">
        <v>99</v>
      </c>
      <c r="E25" s="14">
        <v>420</v>
      </c>
      <c r="F25" s="137">
        <v>2452075</v>
      </c>
      <c r="G25" s="13">
        <v>352909</v>
      </c>
      <c r="H25" s="18" t="s">
        <v>100</v>
      </c>
      <c r="I25" s="119" t="s">
        <v>101</v>
      </c>
    </row>
    <row r="26" spans="1:9" x14ac:dyDescent="0.25">
      <c r="A26" s="13" t="s">
        <v>102</v>
      </c>
      <c r="B26" s="13" t="s">
        <v>22</v>
      </c>
      <c r="C26" s="12">
        <v>45034</v>
      </c>
      <c r="D26" s="133" t="s">
        <v>103</v>
      </c>
      <c r="E26" s="14" t="s">
        <v>18</v>
      </c>
      <c r="F26" s="137">
        <v>1937000</v>
      </c>
      <c r="G26" s="13">
        <v>356005</v>
      </c>
      <c r="H26" s="18" t="s">
        <v>104</v>
      </c>
      <c r="I26" s="119" t="s">
        <v>105</v>
      </c>
    </row>
    <row r="27" spans="1:9" x14ac:dyDescent="0.25">
      <c r="A27" s="13" t="s">
        <v>106</v>
      </c>
      <c r="B27" s="13" t="s">
        <v>11</v>
      </c>
      <c r="C27" s="12">
        <v>45044</v>
      </c>
      <c r="D27" s="133" t="s">
        <v>107</v>
      </c>
      <c r="E27" s="14">
        <v>420</v>
      </c>
      <c r="F27" s="137">
        <v>10603</v>
      </c>
      <c r="G27" s="13">
        <v>356805</v>
      </c>
      <c r="H27" s="18" t="s">
        <v>108</v>
      </c>
      <c r="I27" s="119" t="s">
        <v>109</v>
      </c>
    </row>
    <row r="28" spans="1:9" x14ac:dyDescent="0.25">
      <c r="A28" s="13" t="s">
        <v>84</v>
      </c>
      <c r="B28" s="13" t="s">
        <v>22</v>
      </c>
      <c r="C28" s="12">
        <v>45048</v>
      </c>
      <c r="D28" s="133" t="s">
        <v>110</v>
      </c>
      <c r="E28" s="14">
        <v>420</v>
      </c>
      <c r="F28" s="137">
        <v>27352909</v>
      </c>
      <c r="G28" s="13">
        <v>345877</v>
      </c>
      <c r="H28" s="18" t="s">
        <v>111</v>
      </c>
      <c r="I28" s="119" t="s">
        <v>112</v>
      </c>
    </row>
    <row r="29" spans="1:9" x14ac:dyDescent="0.25">
      <c r="A29" s="13" t="s">
        <v>84</v>
      </c>
      <c r="B29" s="13" t="s">
        <v>22</v>
      </c>
      <c r="C29" s="12">
        <v>45048</v>
      </c>
      <c r="D29" s="133" t="s">
        <v>113</v>
      </c>
      <c r="E29" s="14" t="s">
        <v>29</v>
      </c>
      <c r="F29" s="138">
        <v>500000</v>
      </c>
      <c r="G29" s="11">
        <v>345140</v>
      </c>
      <c r="H29" s="18" t="s">
        <v>114</v>
      </c>
      <c r="I29" s="119" t="s">
        <v>115</v>
      </c>
    </row>
    <row r="30" spans="1:9" x14ac:dyDescent="0.25">
      <c r="A30" s="13" t="s">
        <v>10</v>
      </c>
      <c r="B30" s="13" t="s">
        <v>11</v>
      </c>
      <c r="C30" s="12">
        <v>45050</v>
      </c>
      <c r="D30" s="133" t="s">
        <v>116</v>
      </c>
      <c r="E30" s="14" t="s">
        <v>46</v>
      </c>
      <c r="F30" s="137">
        <v>10704475</v>
      </c>
      <c r="G30" s="13" t="s">
        <v>117</v>
      </c>
      <c r="H30" s="18" t="s">
        <v>118</v>
      </c>
      <c r="I30" s="119" t="s">
        <v>119</v>
      </c>
    </row>
    <row r="31" spans="1:9" x14ac:dyDescent="0.25">
      <c r="A31" s="13" t="s">
        <v>10</v>
      </c>
      <c r="B31" s="13" t="s">
        <v>11</v>
      </c>
      <c r="C31" s="12">
        <v>45050</v>
      </c>
      <c r="D31" s="133" t="s">
        <v>120</v>
      </c>
      <c r="E31" s="14">
        <v>420</v>
      </c>
      <c r="F31" s="137">
        <v>2500000</v>
      </c>
      <c r="G31" s="13">
        <v>356534</v>
      </c>
      <c r="H31" s="18" t="s">
        <v>121</v>
      </c>
      <c r="I31" s="119" t="s">
        <v>122</v>
      </c>
    </row>
    <row r="32" spans="1:9" x14ac:dyDescent="0.25">
      <c r="A32" s="13" t="s">
        <v>10</v>
      </c>
      <c r="B32" s="13" t="s">
        <v>11</v>
      </c>
      <c r="C32" s="12">
        <v>45064</v>
      </c>
      <c r="D32" s="133" t="s">
        <v>123</v>
      </c>
      <c r="E32" s="14">
        <v>420</v>
      </c>
      <c r="F32" s="137">
        <v>3000000</v>
      </c>
      <c r="G32" s="13">
        <v>371371</v>
      </c>
      <c r="H32" s="18" t="s">
        <v>124</v>
      </c>
      <c r="I32" s="119" t="s">
        <v>125</v>
      </c>
    </row>
    <row r="33" spans="1:9" x14ac:dyDescent="0.25">
      <c r="A33" s="13" t="s">
        <v>84</v>
      </c>
      <c r="B33" s="13" t="s">
        <v>22</v>
      </c>
      <c r="C33" s="12">
        <v>45069</v>
      </c>
      <c r="D33" s="133" t="s">
        <v>126</v>
      </c>
      <c r="E33" s="14" t="s">
        <v>18</v>
      </c>
      <c r="F33" s="137">
        <v>747975113</v>
      </c>
      <c r="G33" s="13">
        <v>382948</v>
      </c>
      <c r="H33" s="18" t="s">
        <v>127</v>
      </c>
      <c r="I33" s="119" t="s">
        <v>128</v>
      </c>
    </row>
    <row r="34" spans="1:9" x14ac:dyDescent="0.25">
      <c r="A34" s="13" t="s">
        <v>84</v>
      </c>
      <c r="B34" s="13" t="s">
        <v>22</v>
      </c>
      <c r="C34" s="12">
        <v>45069</v>
      </c>
      <c r="D34" s="133" t="s">
        <v>129</v>
      </c>
      <c r="E34" s="14">
        <v>420</v>
      </c>
      <c r="F34" s="137">
        <v>540000</v>
      </c>
      <c r="G34" s="13">
        <v>360875</v>
      </c>
      <c r="H34" s="18" t="s">
        <v>130</v>
      </c>
      <c r="I34" s="119" t="s">
        <v>131</v>
      </c>
    </row>
    <row r="35" spans="1:9" x14ac:dyDescent="0.25">
      <c r="A35" s="13" t="s">
        <v>84</v>
      </c>
      <c r="B35" s="13" t="s">
        <v>22</v>
      </c>
      <c r="C35" s="12">
        <v>45069</v>
      </c>
      <c r="D35" s="133" t="s">
        <v>132</v>
      </c>
      <c r="E35" s="14">
        <v>407</v>
      </c>
      <c r="F35" s="137">
        <v>94362879</v>
      </c>
      <c r="G35" s="13">
        <v>382974</v>
      </c>
      <c r="H35" s="18" t="s">
        <v>133</v>
      </c>
      <c r="I35" s="119" t="s">
        <v>134</v>
      </c>
    </row>
    <row r="36" spans="1:9" x14ac:dyDescent="0.25">
      <c r="A36" s="13" t="s">
        <v>32</v>
      </c>
      <c r="B36" s="13" t="s">
        <v>22</v>
      </c>
      <c r="C36" s="12">
        <v>45072</v>
      </c>
      <c r="D36" s="133" t="s">
        <v>135</v>
      </c>
      <c r="E36" s="14" t="s">
        <v>18</v>
      </c>
      <c r="F36" s="137">
        <v>929900</v>
      </c>
      <c r="G36" s="13">
        <v>383216</v>
      </c>
      <c r="H36" s="18" t="s">
        <v>136</v>
      </c>
      <c r="I36" s="119" t="s">
        <v>137</v>
      </c>
    </row>
    <row r="37" spans="1:9" x14ac:dyDescent="0.25">
      <c r="A37" s="13" t="s">
        <v>32</v>
      </c>
      <c r="B37" s="13" t="s">
        <v>22</v>
      </c>
      <c r="C37" s="12">
        <v>45072</v>
      </c>
      <c r="D37" s="133" t="s">
        <v>138</v>
      </c>
      <c r="E37" s="14" t="s">
        <v>18</v>
      </c>
      <c r="F37" s="137">
        <v>4492575</v>
      </c>
      <c r="G37" s="13">
        <v>357713</v>
      </c>
      <c r="H37" s="18" t="s">
        <v>139</v>
      </c>
      <c r="I37" s="119" t="s">
        <v>140</v>
      </c>
    </row>
    <row r="38" spans="1:9" x14ac:dyDescent="0.25">
      <c r="A38" s="13" t="s">
        <v>106</v>
      </c>
      <c r="B38" s="13" t="s">
        <v>11</v>
      </c>
      <c r="C38" s="12">
        <v>45072</v>
      </c>
      <c r="D38" s="133" t="s">
        <v>141</v>
      </c>
      <c r="E38" s="14">
        <v>407</v>
      </c>
      <c r="F38" s="137">
        <v>12600</v>
      </c>
      <c r="G38" s="13">
        <v>386693</v>
      </c>
      <c r="H38" s="18" t="s">
        <v>142</v>
      </c>
      <c r="I38" s="119" t="s">
        <v>143</v>
      </c>
    </row>
    <row r="39" spans="1:9" x14ac:dyDescent="0.25">
      <c r="A39" s="13" t="s">
        <v>26</v>
      </c>
      <c r="B39" s="13" t="s">
        <v>27</v>
      </c>
      <c r="C39" s="12">
        <v>45075</v>
      </c>
      <c r="D39" s="133" t="s">
        <v>144</v>
      </c>
      <c r="E39" s="14" t="s">
        <v>18</v>
      </c>
      <c r="F39" s="137">
        <v>6500000</v>
      </c>
      <c r="G39" s="13">
        <v>383176</v>
      </c>
      <c r="H39" s="18" t="s">
        <v>145</v>
      </c>
      <c r="I39" s="119" t="s">
        <v>146</v>
      </c>
    </row>
    <row r="40" spans="1:9" x14ac:dyDescent="0.25">
      <c r="A40" s="13" t="s">
        <v>26</v>
      </c>
      <c r="B40" s="13" t="s">
        <v>27</v>
      </c>
      <c r="C40" s="12">
        <v>45075</v>
      </c>
      <c r="D40" s="133" t="s">
        <v>147</v>
      </c>
      <c r="E40" s="14">
        <v>407</v>
      </c>
      <c r="F40" s="137">
        <v>23800000</v>
      </c>
      <c r="G40" s="13">
        <v>383000</v>
      </c>
      <c r="H40" s="18" t="s">
        <v>148</v>
      </c>
      <c r="I40" s="119" t="s">
        <v>149</v>
      </c>
    </row>
    <row r="41" spans="1:9" x14ac:dyDescent="0.25">
      <c r="A41" s="13" t="s">
        <v>74</v>
      </c>
      <c r="B41" s="13" t="s">
        <v>22</v>
      </c>
      <c r="C41" s="12">
        <v>45077</v>
      </c>
      <c r="D41" s="133" t="s">
        <v>150</v>
      </c>
      <c r="E41" s="14">
        <v>407</v>
      </c>
      <c r="F41" s="137">
        <v>33116909</v>
      </c>
      <c r="G41" s="13">
        <v>371373</v>
      </c>
      <c r="H41" s="18" t="s">
        <v>151</v>
      </c>
      <c r="I41" s="119" t="s">
        <v>152</v>
      </c>
    </row>
    <row r="42" spans="1:9" x14ac:dyDescent="0.25">
      <c r="A42" s="13" t="s">
        <v>74</v>
      </c>
      <c r="B42" s="13" t="s">
        <v>22</v>
      </c>
      <c r="C42" s="12">
        <v>45077</v>
      </c>
      <c r="D42" s="133" t="s">
        <v>153</v>
      </c>
      <c r="E42" s="14" t="s">
        <v>58</v>
      </c>
      <c r="F42" s="137">
        <v>98661998</v>
      </c>
      <c r="G42" s="13">
        <v>358796</v>
      </c>
      <c r="H42" s="18" t="s">
        <v>154</v>
      </c>
      <c r="I42" s="119" t="s">
        <v>155</v>
      </c>
    </row>
    <row r="43" spans="1:9" x14ac:dyDescent="0.25">
      <c r="A43" s="13" t="s">
        <v>74</v>
      </c>
      <c r="B43" s="13" t="s">
        <v>22</v>
      </c>
      <c r="C43" s="12">
        <v>45077</v>
      </c>
      <c r="D43" s="133" t="s">
        <v>156</v>
      </c>
      <c r="E43" s="14" t="s">
        <v>18</v>
      </c>
      <c r="F43" s="137">
        <v>34901500</v>
      </c>
      <c r="G43" s="13">
        <v>358821</v>
      </c>
      <c r="H43" s="18" t="s">
        <v>157</v>
      </c>
      <c r="I43" s="119" t="s">
        <v>158</v>
      </c>
    </row>
    <row r="44" spans="1:9" x14ac:dyDescent="0.25">
      <c r="A44" s="13" t="s">
        <v>74</v>
      </c>
      <c r="B44" s="13" t="s">
        <v>22</v>
      </c>
      <c r="C44" s="12">
        <v>45077</v>
      </c>
      <c r="D44" s="133" t="s">
        <v>159</v>
      </c>
      <c r="E44" s="14" t="s">
        <v>18</v>
      </c>
      <c r="F44" s="137">
        <v>204075000</v>
      </c>
      <c r="G44" s="13">
        <v>358800</v>
      </c>
      <c r="H44" s="18" t="s">
        <v>160</v>
      </c>
      <c r="I44" s="119" t="s">
        <v>161</v>
      </c>
    </row>
    <row r="45" spans="1:9" x14ac:dyDescent="0.25">
      <c r="A45" s="13" t="s">
        <v>74</v>
      </c>
      <c r="B45" s="13" t="s">
        <v>22</v>
      </c>
      <c r="C45" s="12">
        <v>45077</v>
      </c>
      <c r="D45" s="133" t="s">
        <v>162</v>
      </c>
      <c r="E45" s="14">
        <v>420</v>
      </c>
      <c r="F45" s="137">
        <v>17435221</v>
      </c>
      <c r="G45" s="13">
        <v>358798</v>
      </c>
      <c r="H45" s="18" t="s">
        <v>163</v>
      </c>
      <c r="I45" s="119" t="s">
        <v>164</v>
      </c>
    </row>
    <row r="46" spans="1:9" x14ac:dyDescent="0.25">
      <c r="A46" s="13" t="s">
        <v>74</v>
      </c>
      <c r="B46" s="13" t="s">
        <v>22</v>
      </c>
      <c r="C46" s="12">
        <v>45077</v>
      </c>
      <c r="D46" s="133" t="s">
        <v>165</v>
      </c>
      <c r="E46" s="14" t="s">
        <v>18</v>
      </c>
      <c r="F46" s="137">
        <v>593979990</v>
      </c>
      <c r="G46" s="13">
        <v>358797</v>
      </c>
      <c r="H46" s="18" t="s">
        <v>166</v>
      </c>
      <c r="I46" s="119" t="s">
        <v>167</v>
      </c>
    </row>
    <row r="47" spans="1:9" x14ac:dyDescent="0.25">
      <c r="A47" s="13" t="s">
        <v>168</v>
      </c>
      <c r="B47" s="13" t="s">
        <v>16</v>
      </c>
      <c r="C47" s="12">
        <v>45079</v>
      </c>
      <c r="D47" s="133" t="s">
        <v>169</v>
      </c>
      <c r="E47" s="14" t="s">
        <v>18</v>
      </c>
      <c r="F47" s="137">
        <v>25000000</v>
      </c>
      <c r="G47" s="13">
        <v>357714</v>
      </c>
      <c r="H47" s="18" t="s">
        <v>170</v>
      </c>
      <c r="I47" s="119" t="s">
        <v>171</v>
      </c>
    </row>
    <row r="48" spans="1:9" x14ac:dyDescent="0.25">
      <c r="A48" s="6" t="s">
        <v>10</v>
      </c>
      <c r="B48" s="13" t="s">
        <v>11</v>
      </c>
      <c r="C48" s="12">
        <v>45082</v>
      </c>
      <c r="D48" s="133" t="s">
        <v>172</v>
      </c>
      <c r="E48" s="14" t="s">
        <v>18</v>
      </c>
      <c r="F48" s="137">
        <v>26493874</v>
      </c>
      <c r="G48" s="13" t="s">
        <v>173</v>
      </c>
      <c r="H48" s="18" t="s">
        <v>174</v>
      </c>
      <c r="I48" s="119" t="s">
        <v>175</v>
      </c>
    </row>
    <row r="49" spans="1:10" x14ac:dyDescent="0.25">
      <c r="A49" s="13" t="s">
        <v>32</v>
      </c>
      <c r="B49" s="13" t="s">
        <v>22</v>
      </c>
      <c r="C49" s="12">
        <v>45083</v>
      </c>
      <c r="D49" s="133" t="s">
        <v>176</v>
      </c>
      <c r="E49" s="14">
        <v>407</v>
      </c>
      <c r="F49" s="137">
        <v>7253617</v>
      </c>
      <c r="G49" s="13">
        <v>388049</v>
      </c>
      <c r="H49" s="18" t="s">
        <v>177</v>
      </c>
      <c r="I49" s="119" t="s">
        <v>178</v>
      </c>
    </row>
    <row r="50" spans="1:10" x14ac:dyDescent="0.25">
      <c r="A50" s="13" t="s">
        <v>32</v>
      </c>
      <c r="B50" s="13" t="s">
        <v>22</v>
      </c>
      <c r="C50" s="12">
        <v>45083</v>
      </c>
      <c r="D50" s="133" t="s">
        <v>179</v>
      </c>
      <c r="E50" s="14" t="s">
        <v>92</v>
      </c>
      <c r="F50" s="137">
        <v>17101665</v>
      </c>
      <c r="G50" s="13">
        <v>388052</v>
      </c>
      <c r="H50" s="18" t="s">
        <v>180</v>
      </c>
      <c r="I50" s="119" t="s">
        <v>181</v>
      </c>
    </row>
    <row r="51" spans="1:10" x14ac:dyDescent="0.25">
      <c r="A51" s="13" t="s">
        <v>32</v>
      </c>
      <c r="B51" s="13" t="s">
        <v>22</v>
      </c>
      <c r="C51" s="12">
        <v>45083</v>
      </c>
      <c r="D51" s="133" t="s">
        <v>182</v>
      </c>
      <c r="E51" s="14">
        <v>420</v>
      </c>
      <c r="F51" s="137">
        <v>7598705</v>
      </c>
      <c r="G51" s="13">
        <v>388042</v>
      </c>
      <c r="H51" s="18" t="s">
        <v>183</v>
      </c>
      <c r="I51" s="119" t="s">
        <v>184</v>
      </c>
    </row>
    <row r="52" spans="1:10" x14ac:dyDescent="0.25">
      <c r="A52" s="13" t="s">
        <v>106</v>
      </c>
      <c r="B52" s="13" t="s">
        <v>11</v>
      </c>
      <c r="C52" s="12">
        <v>45091</v>
      </c>
      <c r="D52" s="133" t="s">
        <v>185</v>
      </c>
      <c r="E52" s="14" t="s">
        <v>92</v>
      </c>
      <c r="F52" s="137">
        <v>311228</v>
      </c>
      <c r="G52" s="13">
        <v>389029</v>
      </c>
      <c r="H52" s="18" t="s">
        <v>186</v>
      </c>
      <c r="I52" s="119" t="s">
        <v>187</v>
      </c>
    </row>
    <row r="53" spans="1:10" x14ac:dyDescent="0.25">
      <c r="A53" s="13" t="s">
        <v>106</v>
      </c>
      <c r="B53" s="13" t="s">
        <v>11</v>
      </c>
      <c r="C53" s="12">
        <v>45092</v>
      </c>
      <c r="D53" s="133" t="s">
        <v>188</v>
      </c>
      <c r="E53" s="14">
        <v>420</v>
      </c>
      <c r="F53" s="137">
        <v>350625</v>
      </c>
      <c r="G53" s="13">
        <v>396571</v>
      </c>
      <c r="H53" s="18" t="s">
        <v>189</v>
      </c>
      <c r="I53" s="119" t="s">
        <v>190</v>
      </c>
    </row>
    <row r="54" spans="1:10" x14ac:dyDescent="0.25">
      <c r="A54" s="13" t="s">
        <v>84</v>
      </c>
      <c r="B54" s="13" t="s">
        <v>22</v>
      </c>
      <c r="C54" s="12">
        <v>45093</v>
      </c>
      <c r="D54" s="133" t="s">
        <v>191</v>
      </c>
      <c r="E54" s="14">
        <v>420</v>
      </c>
      <c r="F54" s="137">
        <v>1560000</v>
      </c>
      <c r="G54" s="13">
        <v>386796</v>
      </c>
      <c r="H54" s="18" t="s">
        <v>192</v>
      </c>
      <c r="I54" s="119" t="s">
        <v>193</v>
      </c>
    </row>
    <row r="55" spans="1:10" x14ac:dyDescent="0.25">
      <c r="A55" s="13" t="s">
        <v>84</v>
      </c>
      <c r="B55" s="13" t="s">
        <v>22</v>
      </c>
      <c r="C55" s="12">
        <v>45097</v>
      </c>
      <c r="D55" s="133" t="s">
        <v>194</v>
      </c>
      <c r="E55" s="14">
        <v>407</v>
      </c>
      <c r="F55" s="137">
        <v>42192330</v>
      </c>
      <c r="G55" s="13">
        <v>388147</v>
      </c>
      <c r="H55" s="18" t="s">
        <v>195</v>
      </c>
      <c r="I55" s="119" t="s">
        <v>196</v>
      </c>
    </row>
    <row r="56" spans="1:10" x14ac:dyDescent="0.25">
      <c r="A56" s="13" t="s">
        <v>15</v>
      </c>
      <c r="B56" s="13" t="s">
        <v>16</v>
      </c>
      <c r="C56" s="12">
        <v>45100</v>
      </c>
      <c r="D56" s="133" t="s">
        <v>197</v>
      </c>
      <c r="E56" s="14" t="s">
        <v>18</v>
      </c>
      <c r="F56" s="137">
        <v>88000000</v>
      </c>
      <c r="G56" s="13">
        <v>397914</v>
      </c>
      <c r="H56" s="18" t="s">
        <v>198</v>
      </c>
      <c r="I56" s="119" t="s">
        <v>199</v>
      </c>
    </row>
    <row r="57" spans="1:10" x14ac:dyDescent="0.25">
      <c r="A57" s="13" t="s">
        <v>10</v>
      </c>
      <c r="B57" s="13" t="s">
        <v>11</v>
      </c>
      <c r="C57" s="12">
        <v>45099</v>
      </c>
      <c r="D57" s="133" t="s">
        <v>200</v>
      </c>
      <c r="E57" s="14">
        <v>407</v>
      </c>
      <c r="F57" s="137">
        <v>1500000</v>
      </c>
      <c r="G57" s="13">
        <v>398471</v>
      </c>
      <c r="H57" s="18" t="s">
        <v>201</v>
      </c>
      <c r="I57" s="119" t="s">
        <v>202</v>
      </c>
    </row>
    <row r="58" spans="1:10" x14ac:dyDescent="0.25">
      <c r="A58" s="13" t="s">
        <v>39</v>
      </c>
      <c r="B58" s="13" t="s">
        <v>22</v>
      </c>
      <c r="C58" s="12">
        <v>45098</v>
      </c>
      <c r="D58" s="133" t="s">
        <v>203</v>
      </c>
      <c r="E58" s="14" t="s">
        <v>18</v>
      </c>
      <c r="F58" s="137">
        <v>5000000</v>
      </c>
      <c r="G58" s="13">
        <v>397898</v>
      </c>
      <c r="H58" s="18" t="s">
        <v>204</v>
      </c>
      <c r="I58" s="119" t="s">
        <v>205</v>
      </c>
    </row>
    <row r="59" spans="1:10" x14ac:dyDescent="0.25">
      <c r="A59" s="13" t="s">
        <v>26</v>
      </c>
      <c r="B59" s="13" t="s">
        <v>27</v>
      </c>
      <c r="C59" s="12">
        <v>45112</v>
      </c>
      <c r="D59" s="133" t="s">
        <v>206</v>
      </c>
      <c r="E59" s="14">
        <v>420</v>
      </c>
      <c r="F59" s="137">
        <v>277000</v>
      </c>
      <c r="G59" s="13">
        <v>402930</v>
      </c>
      <c r="H59" s="18" t="s">
        <v>207</v>
      </c>
      <c r="I59" s="119" t="s">
        <v>208</v>
      </c>
    </row>
    <row r="60" spans="1:10" x14ac:dyDescent="0.25">
      <c r="A60" s="11" t="s">
        <v>98</v>
      </c>
      <c r="B60" s="11" t="s">
        <v>22</v>
      </c>
      <c r="C60" s="12">
        <v>45121</v>
      </c>
      <c r="D60" s="133" t="s">
        <v>209</v>
      </c>
      <c r="E60" s="14" t="s">
        <v>210</v>
      </c>
      <c r="F60" s="137">
        <v>28693000</v>
      </c>
      <c r="G60" s="161" t="s">
        <v>211</v>
      </c>
      <c r="H60" s="18" t="s">
        <v>212</v>
      </c>
      <c r="I60" s="119" t="s">
        <v>213</v>
      </c>
    </row>
    <row r="61" spans="1:10" x14ac:dyDescent="0.25">
      <c r="A61" s="13" t="s">
        <v>84</v>
      </c>
      <c r="B61" s="13" t="s">
        <v>22</v>
      </c>
      <c r="C61" s="12">
        <v>45121</v>
      </c>
      <c r="D61" s="133" t="s">
        <v>214</v>
      </c>
      <c r="E61" s="14">
        <v>407</v>
      </c>
      <c r="F61" s="137">
        <v>2100000</v>
      </c>
      <c r="G61" s="13">
        <v>403198</v>
      </c>
      <c r="H61" s="18" t="s">
        <v>215</v>
      </c>
      <c r="I61" s="119" t="s">
        <v>216</v>
      </c>
    </row>
    <row r="62" spans="1:10" x14ac:dyDescent="0.25">
      <c r="A62" s="13" t="s">
        <v>84</v>
      </c>
      <c r="B62" s="13" t="s">
        <v>22</v>
      </c>
      <c r="C62" s="12">
        <v>45121</v>
      </c>
      <c r="D62" s="133" t="s">
        <v>217</v>
      </c>
      <c r="E62" s="14">
        <v>407</v>
      </c>
      <c r="F62" s="137">
        <v>27612606</v>
      </c>
      <c r="G62" s="13">
        <v>403207</v>
      </c>
      <c r="H62" s="18" t="s">
        <v>218</v>
      </c>
      <c r="I62" s="119" t="s">
        <v>219</v>
      </c>
    </row>
    <row r="63" spans="1:10" x14ac:dyDescent="0.25">
      <c r="A63" s="44" t="s">
        <v>64</v>
      </c>
      <c r="B63" s="44" t="s">
        <v>22</v>
      </c>
      <c r="C63" s="19">
        <v>45132</v>
      </c>
      <c r="D63" s="134" t="s">
        <v>220</v>
      </c>
      <c r="E63" s="45" t="s">
        <v>18</v>
      </c>
      <c r="F63" s="139">
        <v>1000000</v>
      </c>
      <c r="G63" s="13">
        <v>403130</v>
      </c>
      <c r="H63" s="46">
        <v>10633</v>
      </c>
      <c r="I63" s="162" t="s">
        <v>221</v>
      </c>
      <c r="J63" s="47"/>
    </row>
    <row r="64" spans="1:10" x14ac:dyDescent="0.25">
      <c r="A64" s="44" t="s">
        <v>64</v>
      </c>
      <c r="B64" s="13" t="s">
        <v>22</v>
      </c>
      <c r="C64" s="19">
        <v>45132</v>
      </c>
      <c r="D64" s="133" t="s">
        <v>222</v>
      </c>
      <c r="E64" s="14" t="s">
        <v>18</v>
      </c>
      <c r="F64" s="137">
        <v>19121370</v>
      </c>
      <c r="G64" s="13">
        <v>403176</v>
      </c>
      <c r="H64" s="18" t="s">
        <v>223</v>
      </c>
      <c r="I64" s="119" t="s">
        <v>224</v>
      </c>
    </row>
    <row r="65" spans="1:9" x14ac:dyDescent="0.25">
      <c r="A65" s="44" t="s">
        <v>64</v>
      </c>
      <c r="B65" s="13" t="s">
        <v>22</v>
      </c>
      <c r="C65" s="19">
        <v>45132</v>
      </c>
      <c r="D65" s="133" t="s">
        <v>225</v>
      </c>
      <c r="E65" s="14">
        <v>420</v>
      </c>
      <c r="F65" s="137">
        <v>8400000</v>
      </c>
      <c r="G65" s="13">
        <v>402950</v>
      </c>
      <c r="H65" s="18" t="s">
        <v>226</v>
      </c>
      <c r="I65" s="119" t="s">
        <v>227</v>
      </c>
    </row>
    <row r="66" spans="1:9" x14ac:dyDescent="0.25">
      <c r="A66" s="44" t="s">
        <v>64</v>
      </c>
      <c r="B66" s="13" t="s">
        <v>22</v>
      </c>
      <c r="C66" s="19">
        <v>45132</v>
      </c>
      <c r="D66" s="133" t="s">
        <v>228</v>
      </c>
      <c r="E66" s="14">
        <v>420</v>
      </c>
      <c r="F66" s="137">
        <v>1500000</v>
      </c>
      <c r="G66" s="13">
        <v>403982</v>
      </c>
      <c r="H66" s="18" t="s">
        <v>229</v>
      </c>
      <c r="I66" s="119" t="s">
        <v>230</v>
      </c>
    </row>
    <row r="67" spans="1:9" x14ac:dyDescent="0.25">
      <c r="A67" s="11" t="s">
        <v>10</v>
      </c>
      <c r="B67" s="11" t="s">
        <v>11</v>
      </c>
      <c r="C67" s="12">
        <v>45141</v>
      </c>
      <c r="D67" s="133" t="s">
        <v>231</v>
      </c>
      <c r="E67" s="14" t="s">
        <v>18</v>
      </c>
      <c r="F67" s="137">
        <v>373348614</v>
      </c>
      <c r="G67" t="s">
        <v>232</v>
      </c>
      <c r="H67" s="18" t="s">
        <v>233</v>
      </c>
      <c r="I67" s="163" t="s">
        <v>234</v>
      </c>
    </row>
    <row r="68" spans="1:9" x14ac:dyDescent="0.25">
      <c r="A68" s="11" t="s">
        <v>10</v>
      </c>
      <c r="B68" s="11" t="s">
        <v>11</v>
      </c>
      <c r="C68" s="12">
        <v>45138</v>
      </c>
      <c r="D68" s="133" t="s">
        <v>235</v>
      </c>
      <c r="E68" s="14">
        <v>420</v>
      </c>
      <c r="F68" s="137">
        <v>159500000</v>
      </c>
      <c r="G68">
        <v>403076</v>
      </c>
      <c r="H68" s="18" t="s">
        <v>236</v>
      </c>
      <c r="I68" s="119" t="s">
        <v>237</v>
      </c>
    </row>
    <row r="69" spans="1:9" x14ac:dyDescent="0.25">
      <c r="A69" s="13" t="s">
        <v>10</v>
      </c>
      <c r="B69" s="13" t="s">
        <v>11</v>
      </c>
      <c r="C69" s="12">
        <v>45138</v>
      </c>
      <c r="D69" s="133" t="s">
        <v>238</v>
      </c>
      <c r="E69" s="14">
        <v>407</v>
      </c>
      <c r="F69" s="137">
        <v>990000</v>
      </c>
      <c r="G69" s="13">
        <v>405145</v>
      </c>
      <c r="H69" s="18" t="s">
        <v>239</v>
      </c>
      <c r="I69" s="119" t="s">
        <v>240</v>
      </c>
    </row>
    <row r="70" spans="1:9" x14ac:dyDescent="0.25">
      <c r="A70" s="13" t="s">
        <v>84</v>
      </c>
      <c r="B70" s="13" t="s">
        <v>22</v>
      </c>
      <c r="C70" s="12">
        <v>45152</v>
      </c>
      <c r="D70" s="133" t="s">
        <v>241</v>
      </c>
      <c r="E70" s="14" t="s">
        <v>18</v>
      </c>
      <c r="F70" s="137">
        <v>9972489</v>
      </c>
      <c r="G70" s="13">
        <v>407216</v>
      </c>
      <c r="H70" s="18" t="s">
        <v>242</v>
      </c>
      <c r="I70" s="119" t="s">
        <v>243</v>
      </c>
    </row>
    <row r="71" spans="1:9" x14ac:dyDescent="0.25">
      <c r="A71" s="13" t="s">
        <v>84</v>
      </c>
      <c r="B71" s="13" t="s">
        <v>22</v>
      </c>
      <c r="C71" s="12">
        <v>45152</v>
      </c>
      <c r="D71" s="133" t="s">
        <v>244</v>
      </c>
      <c r="E71" s="14">
        <v>407</v>
      </c>
      <c r="F71" s="137">
        <v>5919538</v>
      </c>
      <c r="G71" s="13">
        <v>407212</v>
      </c>
      <c r="H71" s="18" t="s">
        <v>245</v>
      </c>
      <c r="I71" s="119" t="s">
        <v>246</v>
      </c>
    </row>
    <row r="72" spans="1:9" x14ac:dyDescent="0.25">
      <c r="A72" s="13" t="s">
        <v>26</v>
      </c>
      <c r="B72" s="13" t="s">
        <v>27</v>
      </c>
      <c r="C72" s="12">
        <v>45153</v>
      </c>
      <c r="D72" s="133" t="s">
        <v>247</v>
      </c>
      <c r="E72" s="14" t="s">
        <v>18</v>
      </c>
      <c r="F72" s="137">
        <v>1400000</v>
      </c>
      <c r="G72" s="13">
        <v>407392</v>
      </c>
      <c r="H72" s="18" t="s">
        <v>248</v>
      </c>
      <c r="I72" s="119" t="s">
        <v>249</v>
      </c>
    </row>
    <row r="73" spans="1:9" x14ac:dyDescent="0.25">
      <c r="A73" s="13" t="s">
        <v>64</v>
      </c>
      <c r="B73" s="13" t="s">
        <v>22</v>
      </c>
      <c r="C73" s="12">
        <v>45154</v>
      </c>
      <c r="D73" s="133" t="s">
        <v>250</v>
      </c>
      <c r="E73" s="14">
        <v>420</v>
      </c>
      <c r="F73" s="137">
        <v>2197900</v>
      </c>
      <c r="G73" s="13">
        <v>405730</v>
      </c>
      <c r="H73" s="18" t="s">
        <v>251</v>
      </c>
      <c r="I73" s="163" t="s">
        <v>252</v>
      </c>
    </row>
    <row r="74" spans="1:9" x14ac:dyDescent="0.25">
      <c r="A74" s="13" t="s">
        <v>26</v>
      </c>
      <c r="B74" s="13" t="s">
        <v>27</v>
      </c>
      <c r="C74" s="12">
        <v>45155</v>
      </c>
      <c r="D74" s="133" t="s">
        <v>253</v>
      </c>
      <c r="E74" s="14">
        <v>420</v>
      </c>
      <c r="F74" s="137">
        <v>1400000</v>
      </c>
      <c r="G74" s="13">
        <v>407382</v>
      </c>
      <c r="H74" s="18" t="s">
        <v>254</v>
      </c>
      <c r="I74" s="119" t="s">
        <v>255</v>
      </c>
    </row>
    <row r="75" spans="1:9" x14ac:dyDescent="0.25">
      <c r="A75" s="13" t="s">
        <v>106</v>
      </c>
      <c r="B75" s="13" t="s">
        <v>11</v>
      </c>
      <c r="C75" s="12">
        <v>45163</v>
      </c>
      <c r="D75" s="133" t="s">
        <v>256</v>
      </c>
      <c r="E75" s="14">
        <v>420</v>
      </c>
      <c r="F75" s="137">
        <v>228000</v>
      </c>
      <c r="G75" s="13">
        <v>408502</v>
      </c>
      <c r="H75" s="18" t="s">
        <v>257</v>
      </c>
      <c r="I75" s="119" t="s">
        <v>258</v>
      </c>
    </row>
    <row r="76" spans="1:9" x14ac:dyDescent="0.25">
      <c r="A76" s="13" t="s">
        <v>84</v>
      </c>
      <c r="B76" s="13" t="s">
        <v>22</v>
      </c>
      <c r="C76" s="12">
        <v>45173</v>
      </c>
      <c r="D76" s="133" t="s">
        <v>259</v>
      </c>
      <c r="E76" s="14">
        <v>407</v>
      </c>
      <c r="F76" s="137">
        <v>7701609</v>
      </c>
      <c r="G76" s="13">
        <v>407704</v>
      </c>
      <c r="H76" s="18" t="s">
        <v>260</v>
      </c>
      <c r="I76" s="119" t="s">
        <v>261</v>
      </c>
    </row>
    <row r="77" spans="1:9" x14ac:dyDescent="0.25">
      <c r="A77" s="13" t="s">
        <v>10</v>
      </c>
      <c r="B77" s="13" t="s">
        <v>11</v>
      </c>
      <c r="C77" s="12">
        <v>45177</v>
      </c>
      <c r="D77" s="133" t="s">
        <v>262</v>
      </c>
      <c r="E77" s="14" t="s">
        <v>263</v>
      </c>
      <c r="F77" s="137">
        <v>306540050</v>
      </c>
      <c r="G77" s="13" t="s">
        <v>264</v>
      </c>
      <c r="H77" s="18" t="s">
        <v>265</v>
      </c>
      <c r="I77" s="119" t="s">
        <v>266</v>
      </c>
    </row>
    <row r="78" spans="1:9" x14ac:dyDescent="0.25">
      <c r="A78" s="13" t="s">
        <v>10</v>
      </c>
      <c r="B78" s="13" t="s">
        <v>11</v>
      </c>
      <c r="C78" s="12">
        <v>45183</v>
      </c>
      <c r="D78" s="133" t="s">
        <v>267</v>
      </c>
      <c r="E78" s="14" t="s">
        <v>18</v>
      </c>
      <c r="F78" s="137">
        <v>12000000</v>
      </c>
      <c r="G78" s="13">
        <v>411338</v>
      </c>
      <c r="H78" s="18" t="s">
        <v>268</v>
      </c>
      <c r="I78" s="119" t="s">
        <v>269</v>
      </c>
    </row>
    <row r="79" spans="1:9" x14ac:dyDescent="0.25">
      <c r="A79" s="13" t="s">
        <v>64</v>
      </c>
      <c r="B79" s="13" t="s">
        <v>22</v>
      </c>
      <c r="C79" s="12">
        <v>45187</v>
      </c>
      <c r="D79" s="133" t="s">
        <v>270</v>
      </c>
      <c r="E79" s="14">
        <v>407</v>
      </c>
      <c r="F79" s="137">
        <v>60000</v>
      </c>
      <c r="G79" s="13">
        <v>410926</v>
      </c>
      <c r="H79" s="18" t="s">
        <v>271</v>
      </c>
      <c r="I79" s="119" t="s">
        <v>272</v>
      </c>
    </row>
    <row r="80" spans="1:9" x14ac:dyDescent="0.25">
      <c r="A80" s="13" t="s">
        <v>64</v>
      </c>
      <c r="B80" s="13" t="s">
        <v>22</v>
      </c>
      <c r="C80" s="12">
        <v>45187</v>
      </c>
      <c r="D80" s="133" t="s">
        <v>273</v>
      </c>
      <c r="E80" s="14" t="s">
        <v>18</v>
      </c>
      <c r="F80" s="137">
        <v>3000000</v>
      </c>
      <c r="G80" s="13">
        <v>410890</v>
      </c>
      <c r="H80" s="18" t="s">
        <v>274</v>
      </c>
      <c r="I80" s="119" t="s">
        <v>275</v>
      </c>
    </row>
    <row r="81" spans="1:11" x14ac:dyDescent="0.25">
      <c r="A81" s="11" t="s">
        <v>10</v>
      </c>
      <c r="B81" s="11" t="s">
        <v>11</v>
      </c>
      <c r="C81" s="12">
        <v>45187</v>
      </c>
      <c r="D81" s="133" t="s">
        <v>276</v>
      </c>
      <c r="E81" s="14">
        <v>420</v>
      </c>
      <c r="F81" s="137">
        <v>100000000</v>
      </c>
      <c r="G81">
        <v>411585</v>
      </c>
      <c r="H81" s="18" t="s">
        <v>277</v>
      </c>
      <c r="I81" s="119" t="s">
        <v>278</v>
      </c>
    </row>
    <row r="82" spans="1:11" x14ac:dyDescent="0.25">
      <c r="A82" s="11" t="s">
        <v>106</v>
      </c>
      <c r="B82" s="11" t="s">
        <v>11</v>
      </c>
      <c r="C82" s="12">
        <v>45187</v>
      </c>
      <c r="D82" s="133" t="s">
        <v>279</v>
      </c>
      <c r="E82" s="14" t="s">
        <v>18</v>
      </c>
      <c r="F82" s="137">
        <v>117428</v>
      </c>
      <c r="G82">
        <v>411452</v>
      </c>
      <c r="H82" s="18" t="s">
        <v>280</v>
      </c>
      <c r="I82" s="119" t="s">
        <v>281</v>
      </c>
    </row>
    <row r="83" spans="1:11" x14ac:dyDescent="0.25">
      <c r="A83" s="13" t="s">
        <v>21</v>
      </c>
      <c r="B83" s="13" t="s">
        <v>22</v>
      </c>
      <c r="C83" s="12">
        <v>45189</v>
      </c>
      <c r="D83" s="133" t="s">
        <v>282</v>
      </c>
      <c r="E83" s="14" t="s">
        <v>18</v>
      </c>
      <c r="F83" s="137">
        <v>10000000</v>
      </c>
      <c r="G83" s="13">
        <v>411676</v>
      </c>
      <c r="H83" s="18" t="s">
        <v>283</v>
      </c>
      <c r="I83" s="119" t="s">
        <v>284</v>
      </c>
    </row>
    <row r="84" spans="1:11" x14ac:dyDescent="0.25">
      <c r="A84" s="13" t="s">
        <v>10</v>
      </c>
      <c r="B84" s="13" t="s">
        <v>11</v>
      </c>
      <c r="C84" s="12">
        <v>45189</v>
      </c>
      <c r="D84" s="133" t="s">
        <v>285</v>
      </c>
      <c r="E84" s="14" t="s">
        <v>18</v>
      </c>
      <c r="F84" s="137">
        <v>20245000</v>
      </c>
      <c r="G84" s="13">
        <v>411980</v>
      </c>
      <c r="H84" s="18" t="s">
        <v>286</v>
      </c>
      <c r="I84" s="119" t="s">
        <v>287</v>
      </c>
    </row>
    <row r="85" spans="1:11" x14ac:dyDescent="0.25">
      <c r="A85" s="13" t="s">
        <v>32</v>
      </c>
      <c r="B85" s="13" t="s">
        <v>22</v>
      </c>
      <c r="C85" s="12">
        <v>45190</v>
      </c>
      <c r="D85" s="133" t="s">
        <v>288</v>
      </c>
      <c r="E85" s="14" t="s">
        <v>41</v>
      </c>
      <c r="F85" s="137">
        <v>479344014</v>
      </c>
      <c r="G85" s="161" t="s">
        <v>289</v>
      </c>
      <c r="H85" s="18" t="s">
        <v>290</v>
      </c>
      <c r="I85" s="119" t="s">
        <v>291</v>
      </c>
    </row>
    <row r="86" spans="1:11" x14ac:dyDescent="0.25">
      <c r="A86" s="13" t="s">
        <v>32</v>
      </c>
      <c r="B86" s="13" t="s">
        <v>22</v>
      </c>
      <c r="C86" s="12">
        <v>45190</v>
      </c>
      <c r="D86" s="133" t="s">
        <v>292</v>
      </c>
      <c r="E86" s="14" t="s">
        <v>18</v>
      </c>
      <c r="F86" s="137">
        <v>13088700</v>
      </c>
      <c r="G86" s="13">
        <v>411112</v>
      </c>
      <c r="H86" s="18" t="s">
        <v>293</v>
      </c>
      <c r="I86" s="119" t="s">
        <v>294</v>
      </c>
    </row>
    <row r="87" spans="1:11" x14ac:dyDescent="0.25">
      <c r="A87" s="13" t="s">
        <v>10</v>
      </c>
      <c r="B87" s="13" t="s">
        <v>11</v>
      </c>
      <c r="C87" s="12">
        <v>45194</v>
      </c>
      <c r="D87" s="133" t="s">
        <v>295</v>
      </c>
      <c r="E87" s="14" t="s">
        <v>18</v>
      </c>
      <c r="F87" s="137">
        <v>20000000</v>
      </c>
      <c r="G87" s="13">
        <v>412262</v>
      </c>
      <c r="H87" s="18" t="s">
        <v>296</v>
      </c>
      <c r="I87" s="119" t="s">
        <v>297</v>
      </c>
    </row>
    <row r="88" spans="1:11" x14ac:dyDescent="0.25">
      <c r="A88" s="13" t="s">
        <v>106</v>
      </c>
      <c r="B88" s="13" t="s">
        <v>11</v>
      </c>
      <c r="C88" s="12">
        <v>45195</v>
      </c>
      <c r="D88" s="133" t="s">
        <v>298</v>
      </c>
      <c r="E88" s="14" t="s">
        <v>18</v>
      </c>
      <c r="F88" s="137">
        <v>350000</v>
      </c>
      <c r="G88" s="13">
        <v>412494</v>
      </c>
      <c r="H88" s="18" t="s">
        <v>299</v>
      </c>
      <c r="I88" s="119" t="s">
        <v>300</v>
      </c>
    </row>
    <row r="89" spans="1:11" x14ac:dyDescent="0.25">
      <c r="A89" s="13" t="s">
        <v>10</v>
      </c>
      <c r="B89" s="13" t="s">
        <v>11</v>
      </c>
      <c r="C89" s="12">
        <v>45196</v>
      </c>
      <c r="D89" s="133" t="s">
        <v>301</v>
      </c>
      <c r="E89" s="14" t="s">
        <v>18</v>
      </c>
      <c r="F89" s="137">
        <v>12265000</v>
      </c>
      <c r="G89" s="13" t="s">
        <v>302</v>
      </c>
      <c r="H89" s="18" t="s">
        <v>303</v>
      </c>
      <c r="I89" s="119" t="s">
        <v>304</v>
      </c>
    </row>
    <row r="90" spans="1:11" x14ac:dyDescent="0.25">
      <c r="A90" s="13" t="s">
        <v>32</v>
      </c>
      <c r="B90" s="13" t="s">
        <v>22</v>
      </c>
      <c r="C90" s="12">
        <v>45197</v>
      </c>
      <c r="D90" s="133" t="s">
        <v>305</v>
      </c>
      <c r="E90" s="14">
        <v>407</v>
      </c>
      <c r="F90" s="137">
        <v>34580624</v>
      </c>
      <c r="G90" s="13">
        <v>412244</v>
      </c>
      <c r="H90" s="18" t="s">
        <v>306</v>
      </c>
      <c r="I90" s="119" t="s">
        <v>307</v>
      </c>
    </row>
    <row r="91" spans="1:11" x14ac:dyDescent="0.25">
      <c r="A91" s="13" t="s">
        <v>32</v>
      </c>
      <c r="B91" s="13" t="s">
        <v>22</v>
      </c>
      <c r="C91" s="12">
        <v>45197</v>
      </c>
      <c r="D91" s="133" t="s">
        <v>308</v>
      </c>
      <c r="E91" s="14">
        <v>420</v>
      </c>
      <c r="F91" s="137">
        <v>26006926</v>
      </c>
      <c r="G91" s="13">
        <v>412231</v>
      </c>
      <c r="H91" s="18" t="s">
        <v>309</v>
      </c>
      <c r="I91" s="119" t="s">
        <v>310</v>
      </c>
    </row>
    <row r="92" spans="1:11" x14ac:dyDescent="0.25">
      <c r="A92" s="13" t="s">
        <v>32</v>
      </c>
      <c r="B92" s="13" t="s">
        <v>22</v>
      </c>
      <c r="C92" s="12">
        <v>45197</v>
      </c>
      <c r="D92" s="133" t="s">
        <v>311</v>
      </c>
      <c r="E92" s="14" t="s">
        <v>92</v>
      </c>
      <c r="F92" s="137">
        <v>8481570</v>
      </c>
      <c r="G92" s="13">
        <v>412250</v>
      </c>
      <c r="H92" s="18" t="s">
        <v>312</v>
      </c>
      <c r="I92" s="119" t="s">
        <v>313</v>
      </c>
    </row>
    <row r="93" spans="1:11" x14ac:dyDescent="0.25">
      <c r="A93" s="13" t="s">
        <v>84</v>
      </c>
      <c r="B93" s="13" t="s">
        <v>22</v>
      </c>
      <c r="C93" s="12">
        <v>45198</v>
      </c>
      <c r="D93" s="133" t="s">
        <v>314</v>
      </c>
      <c r="E93" s="14">
        <v>420</v>
      </c>
      <c r="F93" s="137">
        <v>44729720</v>
      </c>
      <c r="G93" s="13">
        <v>411155</v>
      </c>
      <c r="H93" s="18" t="s">
        <v>315</v>
      </c>
      <c r="I93" s="119" t="s">
        <v>316</v>
      </c>
    </row>
    <row r="94" spans="1:11" x14ac:dyDescent="0.25">
      <c r="A94" s="13" t="s">
        <v>84</v>
      </c>
      <c r="B94" s="13" t="s">
        <v>22</v>
      </c>
      <c r="C94" s="12">
        <v>45198</v>
      </c>
      <c r="D94" s="133" t="s">
        <v>317</v>
      </c>
      <c r="E94" s="14">
        <v>407</v>
      </c>
      <c r="F94" s="137">
        <v>18624485</v>
      </c>
      <c r="G94" s="13">
        <v>412077</v>
      </c>
      <c r="H94" s="18" t="s">
        <v>318</v>
      </c>
      <c r="I94" s="119" t="s">
        <v>319</v>
      </c>
    </row>
    <row r="95" spans="1:11" x14ac:dyDescent="0.25">
      <c r="A95" s="13" t="s">
        <v>84</v>
      </c>
      <c r="B95" s="13" t="s">
        <v>22</v>
      </c>
      <c r="C95" s="12">
        <v>45198</v>
      </c>
      <c r="D95" s="133" t="s">
        <v>320</v>
      </c>
      <c r="E95" s="14" t="s">
        <v>18</v>
      </c>
      <c r="F95" s="137"/>
      <c r="G95" s="13">
        <v>411969</v>
      </c>
      <c r="H95" s="18" t="s">
        <v>321</v>
      </c>
      <c r="I95" s="119" t="s">
        <v>322</v>
      </c>
      <c r="J95" s="6" t="s">
        <v>323</v>
      </c>
      <c r="K95" s="6" t="s">
        <v>324</v>
      </c>
    </row>
    <row r="96" spans="1:11" x14ac:dyDescent="0.25">
      <c r="A96" s="13" t="s">
        <v>26</v>
      </c>
      <c r="B96" s="13" t="s">
        <v>27</v>
      </c>
      <c r="C96" s="12">
        <v>45201</v>
      </c>
      <c r="D96" s="133" t="s">
        <v>325</v>
      </c>
      <c r="E96" s="14" t="s">
        <v>18</v>
      </c>
      <c r="F96" s="137">
        <v>11000000</v>
      </c>
      <c r="G96" s="13">
        <v>411418</v>
      </c>
      <c r="H96" s="18" t="s">
        <v>326</v>
      </c>
      <c r="I96" s="119" t="s">
        <v>327</v>
      </c>
    </row>
    <row r="97" spans="1:9" x14ac:dyDescent="0.25">
      <c r="A97" s="13" t="s">
        <v>26</v>
      </c>
      <c r="B97" s="13" t="s">
        <v>27</v>
      </c>
      <c r="C97" s="12">
        <v>45201</v>
      </c>
      <c r="D97" s="133" t="s">
        <v>328</v>
      </c>
      <c r="E97" s="14" t="s">
        <v>18</v>
      </c>
      <c r="F97" s="137">
        <v>1543000</v>
      </c>
      <c r="G97" s="13">
        <v>412215</v>
      </c>
      <c r="H97" s="18" t="s">
        <v>329</v>
      </c>
      <c r="I97" s="119" t="s">
        <v>330</v>
      </c>
    </row>
    <row r="98" spans="1:9" x14ac:dyDescent="0.25">
      <c r="A98" s="13" t="s">
        <v>26</v>
      </c>
      <c r="B98" s="13" t="s">
        <v>27</v>
      </c>
      <c r="C98" s="12">
        <v>45202</v>
      </c>
      <c r="D98" s="133" t="s">
        <v>331</v>
      </c>
      <c r="E98" s="14">
        <v>407</v>
      </c>
      <c r="F98" s="137">
        <v>1000000</v>
      </c>
      <c r="G98" s="13">
        <v>411690</v>
      </c>
      <c r="H98" s="18" t="s">
        <v>332</v>
      </c>
      <c r="I98" s="119" t="s">
        <v>333</v>
      </c>
    </row>
    <row r="99" spans="1:9" x14ac:dyDescent="0.25">
      <c r="A99" s="13" t="s">
        <v>26</v>
      </c>
      <c r="B99" s="13" t="s">
        <v>27</v>
      </c>
      <c r="C99" s="12">
        <v>45202</v>
      </c>
      <c r="D99" s="133" t="s">
        <v>334</v>
      </c>
      <c r="E99" s="14" t="s">
        <v>29</v>
      </c>
      <c r="F99" s="137">
        <v>150000</v>
      </c>
      <c r="G99" s="13">
        <v>412478</v>
      </c>
      <c r="H99" s="18" t="s">
        <v>335</v>
      </c>
      <c r="I99" s="119" t="s">
        <v>336</v>
      </c>
    </row>
    <row r="100" spans="1:9" x14ac:dyDescent="0.25">
      <c r="A100" s="38" t="s">
        <v>74</v>
      </c>
      <c r="B100" s="148" t="s">
        <v>22</v>
      </c>
      <c r="C100" s="41">
        <v>45203</v>
      </c>
      <c r="D100" s="135" t="s">
        <v>337</v>
      </c>
      <c r="E100" s="42" t="s">
        <v>18</v>
      </c>
      <c r="F100" s="140">
        <v>19671879</v>
      </c>
      <c r="G100" s="148">
        <v>411028</v>
      </c>
      <c r="H100" s="40">
        <v>10848</v>
      </c>
      <c r="I100" s="119" t="s">
        <v>338</v>
      </c>
    </row>
    <row r="101" spans="1:9" x14ac:dyDescent="0.25">
      <c r="A101" s="38" t="s">
        <v>74</v>
      </c>
      <c r="B101" s="148" t="s">
        <v>22</v>
      </c>
      <c r="C101" s="41">
        <v>45203</v>
      </c>
      <c r="D101" s="135" t="s">
        <v>339</v>
      </c>
      <c r="E101" s="42" t="s">
        <v>18</v>
      </c>
      <c r="F101" s="140">
        <v>73169024</v>
      </c>
      <c r="G101" s="148">
        <v>411005</v>
      </c>
      <c r="H101" s="40">
        <v>10849</v>
      </c>
      <c r="I101" s="119" t="s">
        <v>340</v>
      </c>
    </row>
    <row r="102" spans="1:9" x14ac:dyDescent="0.25">
      <c r="A102" s="38" t="s">
        <v>74</v>
      </c>
      <c r="B102" s="148" t="s">
        <v>22</v>
      </c>
      <c r="C102" s="41">
        <v>45203</v>
      </c>
      <c r="D102" s="135" t="s">
        <v>341</v>
      </c>
      <c r="E102" s="42" t="s">
        <v>18</v>
      </c>
      <c r="F102" s="140">
        <v>36100000</v>
      </c>
      <c r="G102" s="148">
        <v>411117</v>
      </c>
      <c r="H102" s="40">
        <v>10850</v>
      </c>
      <c r="I102" s="119" t="s">
        <v>342</v>
      </c>
    </row>
    <row r="103" spans="1:9" x14ac:dyDescent="0.25">
      <c r="A103" s="38" t="s">
        <v>74</v>
      </c>
      <c r="B103" s="148" t="s">
        <v>22</v>
      </c>
      <c r="C103" s="41">
        <v>45203</v>
      </c>
      <c r="D103" s="135" t="s">
        <v>343</v>
      </c>
      <c r="E103" s="42">
        <v>420</v>
      </c>
      <c r="F103" s="140">
        <v>26451970</v>
      </c>
      <c r="G103" s="148">
        <v>411088</v>
      </c>
      <c r="H103" s="40">
        <v>10852</v>
      </c>
      <c r="I103" s="119" t="s">
        <v>344</v>
      </c>
    </row>
    <row r="104" spans="1:9" x14ac:dyDescent="0.25">
      <c r="A104" s="38" t="s">
        <v>74</v>
      </c>
      <c r="B104" s="148" t="s">
        <v>22</v>
      </c>
      <c r="C104" s="41">
        <v>45203</v>
      </c>
      <c r="D104" s="135" t="s">
        <v>345</v>
      </c>
      <c r="E104" s="42">
        <v>407</v>
      </c>
      <c r="F104" s="140">
        <v>2485610</v>
      </c>
      <c r="G104" s="148">
        <v>411035</v>
      </c>
      <c r="H104" s="40">
        <v>10851</v>
      </c>
      <c r="I104" s="119" t="s">
        <v>346</v>
      </c>
    </row>
    <row r="105" spans="1:9" x14ac:dyDescent="0.25">
      <c r="A105" s="13" t="s">
        <v>64</v>
      </c>
      <c r="B105" s="13" t="s">
        <v>22</v>
      </c>
      <c r="C105" s="12">
        <v>45205</v>
      </c>
      <c r="D105" s="133" t="s">
        <v>347</v>
      </c>
      <c r="E105" s="14" t="s">
        <v>18</v>
      </c>
      <c r="F105" s="140">
        <v>2500000</v>
      </c>
      <c r="G105" s="148">
        <v>412754</v>
      </c>
      <c r="H105" s="40">
        <v>10899</v>
      </c>
      <c r="I105" s="119" t="s">
        <v>348</v>
      </c>
    </row>
    <row r="106" spans="1:9" x14ac:dyDescent="0.25">
      <c r="A106" s="13" t="s">
        <v>84</v>
      </c>
      <c r="B106" s="13" t="s">
        <v>22</v>
      </c>
      <c r="C106" s="19">
        <v>45208</v>
      </c>
      <c r="D106" s="133" t="s">
        <v>324</v>
      </c>
      <c r="E106" s="42" t="s">
        <v>18</v>
      </c>
      <c r="F106" s="137">
        <v>77564009</v>
      </c>
      <c r="G106" s="148" t="s">
        <v>349</v>
      </c>
      <c r="H106" s="18" t="s">
        <v>350</v>
      </c>
      <c r="I106" s="119" t="s">
        <v>351</v>
      </c>
    </row>
    <row r="107" spans="1:9" x14ac:dyDescent="0.25">
      <c r="A107" s="38" t="s">
        <v>78</v>
      </c>
      <c r="B107" s="38" t="s">
        <v>16</v>
      </c>
      <c r="C107" s="12">
        <v>45215</v>
      </c>
      <c r="D107" s="133" t="s">
        <v>352</v>
      </c>
      <c r="E107" s="42" t="s">
        <v>46</v>
      </c>
      <c r="F107" s="140">
        <v>35514095</v>
      </c>
      <c r="G107" s="148" t="s">
        <v>353</v>
      </c>
      <c r="H107" s="40">
        <v>11010</v>
      </c>
      <c r="I107" s="119" t="s">
        <v>354</v>
      </c>
    </row>
    <row r="108" spans="1:9" x14ac:dyDescent="0.25">
      <c r="A108" s="13" t="s">
        <v>10</v>
      </c>
      <c r="B108" s="13" t="s">
        <v>11</v>
      </c>
      <c r="C108" s="19">
        <v>45215</v>
      </c>
      <c r="D108" s="133" t="s">
        <v>355</v>
      </c>
      <c r="E108" s="42">
        <v>420</v>
      </c>
      <c r="F108" s="137">
        <v>1528208</v>
      </c>
      <c r="G108" s="148" t="s">
        <v>356</v>
      </c>
      <c r="H108" s="18" t="s">
        <v>357</v>
      </c>
      <c r="I108" s="119" t="s">
        <v>358</v>
      </c>
    </row>
    <row r="109" spans="1:9" x14ac:dyDescent="0.25">
      <c r="A109" s="13" t="s">
        <v>10</v>
      </c>
      <c r="B109" s="13" t="s">
        <v>11</v>
      </c>
      <c r="C109" s="12">
        <v>45215</v>
      </c>
      <c r="D109" s="133" t="s">
        <v>359</v>
      </c>
      <c r="E109" s="14" t="s">
        <v>46</v>
      </c>
      <c r="F109" s="137">
        <v>16653000</v>
      </c>
      <c r="G109" s="13" t="s">
        <v>360</v>
      </c>
      <c r="H109" s="18" t="s">
        <v>361</v>
      </c>
      <c r="I109" s="119" t="s">
        <v>362</v>
      </c>
    </row>
    <row r="110" spans="1:9" x14ac:dyDescent="0.25">
      <c r="A110" s="13" t="s">
        <v>15</v>
      </c>
      <c r="B110" s="13" t="s">
        <v>16</v>
      </c>
      <c r="C110" s="12">
        <v>45216</v>
      </c>
      <c r="D110" s="136" t="s">
        <v>363</v>
      </c>
      <c r="E110" s="42" t="s">
        <v>18</v>
      </c>
      <c r="F110" s="141">
        <v>8000000</v>
      </c>
      <c r="G110" s="148">
        <v>412800</v>
      </c>
      <c r="H110" s="48" t="s">
        <v>364</v>
      </c>
      <c r="I110" s="119" t="s">
        <v>365</v>
      </c>
    </row>
    <row r="111" spans="1:9" x14ac:dyDescent="0.25">
      <c r="A111" s="13" t="s">
        <v>39</v>
      </c>
      <c r="B111" s="13" t="s">
        <v>22</v>
      </c>
      <c r="C111" s="12">
        <v>45216</v>
      </c>
      <c r="D111" s="136" t="s">
        <v>366</v>
      </c>
      <c r="E111" s="42" t="s">
        <v>367</v>
      </c>
      <c r="F111" s="137">
        <v>28211533</v>
      </c>
      <c r="G111" s="148" t="s">
        <v>368</v>
      </c>
      <c r="H111" s="48" t="s">
        <v>369</v>
      </c>
      <c r="I111" s="119" t="s">
        <v>370</v>
      </c>
    </row>
    <row r="112" spans="1:9" x14ac:dyDescent="0.25">
      <c r="A112" s="13" t="s">
        <v>64</v>
      </c>
      <c r="B112" s="150" t="s">
        <v>22</v>
      </c>
      <c r="C112" s="49">
        <v>45225</v>
      </c>
      <c r="D112" s="136" t="s">
        <v>371</v>
      </c>
      <c r="E112" s="42" t="s">
        <v>18</v>
      </c>
      <c r="F112" s="141">
        <v>6000000</v>
      </c>
      <c r="G112" s="148">
        <v>415897</v>
      </c>
      <c r="H112" s="48" t="s">
        <v>372</v>
      </c>
      <c r="I112" s="119" t="s">
        <v>373</v>
      </c>
    </row>
    <row r="113" spans="1:9" x14ac:dyDescent="0.25">
      <c r="A113" s="13" t="s">
        <v>102</v>
      </c>
      <c r="B113" s="150" t="s">
        <v>22</v>
      </c>
      <c r="C113" s="49">
        <v>45226</v>
      </c>
      <c r="D113" s="136" t="s">
        <v>374</v>
      </c>
      <c r="E113" s="42" t="s">
        <v>29</v>
      </c>
      <c r="F113" s="141">
        <v>15303037</v>
      </c>
      <c r="G113" s="148">
        <v>415700</v>
      </c>
      <c r="H113" s="48" t="s">
        <v>375</v>
      </c>
      <c r="I113" s="119" t="s">
        <v>373</v>
      </c>
    </row>
    <row r="114" spans="1:9" x14ac:dyDescent="0.25">
      <c r="A114" s="13" t="s">
        <v>74</v>
      </c>
      <c r="B114" s="150" t="s">
        <v>22</v>
      </c>
      <c r="C114" s="49">
        <v>45229</v>
      </c>
      <c r="D114" s="136" t="s">
        <v>376</v>
      </c>
      <c r="E114" s="42">
        <v>407</v>
      </c>
      <c r="F114" s="141">
        <v>46142536</v>
      </c>
      <c r="G114" s="148">
        <v>416444</v>
      </c>
      <c r="H114" s="48" t="s">
        <v>377</v>
      </c>
      <c r="I114" s="119" t="s">
        <v>378</v>
      </c>
    </row>
    <row r="115" spans="1:9" x14ac:dyDescent="0.25">
      <c r="A115" s="13" t="s">
        <v>168</v>
      </c>
      <c r="B115" s="150" t="s">
        <v>16</v>
      </c>
      <c r="C115" s="49">
        <v>45229</v>
      </c>
      <c r="D115" s="136" t="s">
        <v>379</v>
      </c>
      <c r="E115" s="42" t="s">
        <v>18</v>
      </c>
      <c r="F115" s="141">
        <v>11000000</v>
      </c>
      <c r="G115" s="148">
        <v>415704</v>
      </c>
      <c r="H115" s="48" t="s">
        <v>380</v>
      </c>
      <c r="I115" s="119" t="s">
        <v>381</v>
      </c>
    </row>
    <row r="116" spans="1:9" x14ac:dyDescent="0.25">
      <c r="A116" s="13" t="s">
        <v>98</v>
      </c>
      <c r="B116" s="150" t="s">
        <v>22</v>
      </c>
      <c r="C116" s="49">
        <v>45238</v>
      </c>
      <c r="D116" s="136" t="s">
        <v>382</v>
      </c>
      <c r="E116" s="42" t="s">
        <v>41</v>
      </c>
      <c r="F116" s="141">
        <v>9066473</v>
      </c>
      <c r="G116" s="148" t="s">
        <v>383</v>
      </c>
      <c r="H116" s="48" t="s">
        <v>384</v>
      </c>
      <c r="I116" s="119" t="s">
        <v>385</v>
      </c>
    </row>
    <row r="117" spans="1:9" x14ac:dyDescent="0.25">
      <c r="A117" s="13" t="s">
        <v>84</v>
      </c>
      <c r="B117" s="150" t="s">
        <v>22</v>
      </c>
      <c r="C117" s="49">
        <v>45238</v>
      </c>
      <c r="D117" s="150" t="s">
        <v>386</v>
      </c>
      <c r="E117" s="42" t="s">
        <v>18</v>
      </c>
      <c r="F117" s="141">
        <v>38209492</v>
      </c>
      <c r="G117" s="148">
        <v>416361</v>
      </c>
      <c r="H117" s="48" t="s">
        <v>387</v>
      </c>
      <c r="I117" s="119" t="s">
        <v>388</v>
      </c>
    </row>
    <row r="118" spans="1:9" x14ac:dyDescent="0.25">
      <c r="A118" s="13" t="s">
        <v>26</v>
      </c>
      <c r="B118" s="150" t="s">
        <v>27</v>
      </c>
      <c r="C118" s="49">
        <v>45238</v>
      </c>
      <c r="D118" s="150" t="s">
        <v>389</v>
      </c>
      <c r="E118" s="42" t="s">
        <v>29</v>
      </c>
      <c r="F118" s="141">
        <v>51820</v>
      </c>
      <c r="G118" s="148">
        <v>416811</v>
      </c>
      <c r="H118" s="48" t="s">
        <v>390</v>
      </c>
      <c r="I118" s="119" t="s">
        <v>391</v>
      </c>
    </row>
    <row r="119" spans="1:9" x14ac:dyDescent="0.25">
      <c r="A119" s="13" t="s">
        <v>39</v>
      </c>
      <c r="B119" s="150" t="s">
        <v>22</v>
      </c>
      <c r="C119" s="49">
        <v>45239</v>
      </c>
      <c r="D119" s="136" t="s">
        <v>392</v>
      </c>
      <c r="E119" s="42" t="s">
        <v>18</v>
      </c>
      <c r="F119" s="141">
        <v>8000000</v>
      </c>
      <c r="G119" s="148">
        <v>417735</v>
      </c>
      <c r="H119" s="48" t="s">
        <v>393</v>
      </c>
      <c r="I119" s="119" t="s">
        <v>394</v>
      </c>
    </row>
    <row r="120" spans="1:9" x14ac:dyDescent="0.25">
      <c r="A120" s="13" t="s">
        <v>26</v>
      </c>
      <c r="B120" s="150" t="s">
        <v>27</v>
      </c>
      <c r="C120" s="49">
        <v>45239</v>
      </c>
      <c r="D120" s="136" t="s">
        <v>395</v>
      </c>
      <c r="E120" s="42">
        <v>420</v>
      </c>
      <c r="F120" s="141">
        <v>1663288</v>
      </c>
      <c r="G120" s="148">
        <v>415904</v>
      </c>
      <c r="H120" s="48" t="s">
        <v>396</v>
      </c>
      <c r="I120" s="119" t="s">
        <v>397</v>
      </c>
    </row>
    <row r="121" spans="1:9" x14ac:dyDescent="0.25">
      <c r="A121" s="13" t="s">
        <v>10</v>
      </c>
      <c r="B121" s="150" t="s">
        <v>11</v>
      </c>
      <c r="C121" s="49">
        <v>45240</v>
      </c>
      <c r="D121" s="136" t="s">
        <v>398</v>
      </c>
      <c r="E121" s="42" t="s">
        <v>399</v>
      </c>
      <c r="F121" s="141">
        <v>6260000</v>
      </c>
      <c r="G121" s="148" t="s">
        <v>400</v>
      </c>
      <c r="H121" s="48" t="s">
        <v>401</v>
      </c>
      <c r="I121" s="119" t="s">
        <v>402</v>
      </c>
    </row>
    <row r="122" spans="1:9" x14ac:dyDescent="0.25">
      <c r="A122" s="13" t="s">
        <v>10</v>
      </c>
      <c r="B122" s="150" t="s">
        <v>11</v>
      </c>
      <c r="C122" s="49">
        <v>45240</v>
      </c>
      <c r="D122" s="136" t="s">
        <v>403</v>
      </c>
      <c r="E122" s="42" t="s">
        <v>18</v>
      </c>
      <c r="F122" s="141">
        <v>29800000</v>
      </c>
      <c r="G122" s="148" t="s">
        <v>404</v>
      </c>
      <c r="H122" s="48" t="s">
        <v>405</v>
      </c>
      <c r="I122" s="119" t="s">
        <v>406</v>
      </c>
    </row>
    <row r="123" spans="1:9" x14ac:dyDescent="0.25">
      <c r="A123" s="13"/>
      <c r="B123" s="150"/>
      <c r="C123" s="49"/>
      <c r="D123" s="136"/>
      <c r="E123" s="42"/>
      <c r="F123" s="141"/>
      <c r="G123" s="148"/>
      <c r="H123" s="48"/>
    </row>
    <row r="124" spans="1:9" x14ac:dyDescent="0.25">
      <c r="A124" s="13"/>
      <c r="B124" s="150"/>
      <c r="C124" s="49"/>
      <c r="D124" s="136"/>
      <c r="E124" s="42"/>
      <c r="F124" s="141"/>
      <c r="G124" s="148"/>
      <c r="H124" s="48"/>
    </row>
    <row r="125" spans="1:9" x14ac:dyDescent="0.25">
      <c r="A125" s="13"/>
      <c r="B125" s="150"/>
      <c r="C125" s="49"/>
      <c r="D125" s="136"/>
      <c r="E125" s="42"/>
      <c r="F125" s="141"/>
      <c r="G125" s="148"/>
      <c r="H125" s="48"/>
    </row>
    <row r="126" spans="1:9" x14ac:dyDescent="0.25">
      <c r="A126" s="13"/>
      <c r="B126" s="150"/>
      <c r="C126" s="49"/>
      <c r="D126" s="136"/>
      <c r="E126" s="42"/>
      <c r="F126" s="141"/>
      <c r="G126" s="148"/>
      <c r="H126" s="48"/>
    </row>
    <row r="127" spans="1:9" x14ac:dyDescent="0.25">
      <c r="A127" s="13"/>
      <c r="B127" s="150"/>
      <c r="C127" s="49"/>
      <c r="D127" s="136"/>
      <c r="E127" s="42"/>
      <c r="F127" s="141"/>
      <c r="G127" s="148"/>
      <c r="H127" s="48"/>
    </row>
    <row r="128" spans="1:9" x14ac:dyDescent="0.25">
      <c r="A128" s="13"/>
      <c r="B128" s="150"/>
      <c r="C128" s="49"/>
      <c r="D128" s="136"/>
      <c r="E128" s="42"/>
      <c r="F128" s="141"/>
      <c r="G128" s="148"/>
      <c r="H128" s="48"/>
    </row>
    <row r="129" spans="1:8" x14ac:dyDescent="0.25">
      <c r="A129" s="13"/>
      <c r="B129" s="150"/>
      <c r="C129" s="49"/>
      <c r="D129" s="136"/>
      <c r="E129" s="42"/>
      <c r="F129" s="141"/>
      <c r="G129" s="148"/>
      <c r="H129" s="48"/>
    </row>
    <row r="130" spans="1:8" x14ac:dyDescent="0.25">
      <c r="A130" s="13"/>
      <c r="B130" s="150"/>
      <c r="C130" s="49"/>
      <c r="D130" s="136"/>
      <c r="E130" s="42"/>
      <c r="F130" s="141"/>
      <c r="G130" s="148"/>
      <c r="H130" s="48"/>
    </row>
    <row r="131" spans="1:8" x14ac:dyDescent="0.25">
      <c r="A131" s="13"/>
      <c r="B131" s="150"/>
      <c r="C131" s="49"/>
      <c r="D131" s="136"/>
      <c r="E131" s="42"/>
      <c r="F131" s="141"/>
      <c r="G131" s="148"/>
      <c r="H131" s="48"/>
    </row>
    <row r="132" spans="1:8" x14ac:dyDescent="0.25">
      <c r="A132" s="13"/>
      <c r="B132" s="150"/>
      <c r="C132" s="49"/>
      <c r="D132" s="136"/>
      <c r="E132" s="42"/>
      <c r="F132" s="141"/>
      <c r="G132" s="148"/>
      <c r="H132" s="48"/>
    </row>
    <row r="133" spans="1:8" x14ac:dyDescent="0.25">
      <c r="A133" s="13"/>
      <c r="B133" s="150"/>
      <c r="C133" s="49"/>
      <c r="D133" s="136"/>
      <c r="E133" s="42"/>
      <c r="F133" s="141"/>
      <c r="G133" s="148"/>
      <c r="H133" s="48"/>
    </row>
    <row r="134" spans="1:8" x14ac:dyDescent="0.25">
      <c r="A134" s="13"/>
      <c r="B134" s="150"/>
      <c r="C134" s="49"/>
      <c r="D134" s="136"/>
      <c r="E134" s="42"/>
      <c r="F134" s="141"/>
      <c r="G134" s="148"/>
      <c r="H134" s="48"/>
    </row>
    <row r="135" spans="1:8" x14ac:dyDescent="0.25">
      <c r="A135" s="13"/>
      <c r="B135" s="150"/>
      <c r="C135" s="49"/>
      <c r="D135" s="136"/>
      <c r="E135" s="42"/>
      <c r="F135" s="141"/>
      <c r="G135" s="148"/>
      <c r="H135" s="48"/>
    </row>
    <row r="136" spans="1:8" x14ac:dyDescent="0.25">
      <c r="A136" s="13"/>
      <c r="B136" s="150"/>
      <c r="C136" s="49"/>
      <c r="D136" s="136"/>
      <c r="E136" s="42"/>
      <c r="F136" s="141"/>
      <c r="G136" s="148"/>
      <c r="H136" s="48"/>
    </row>
    <row r="137" spans="1:8" x14ac:dyDescent="0.25">
      <c r="A137" s="13"/>
      <c r="B137" s="150"/>
      <c r="C137" s="49"/>
      <c r="D137" s="136"/>
      <c r="E137" s="42"/>
      <c r="F137" s="141"/>
      <c r="G137" s="148"/>
      <c r="H137" s="48"/>
    </row>
    <row r="138" spans="1:8" x14ac:dyDescent="0.25">
      <c r="A138" s="13"/>
      <c r="B138" s="150"/>
      <c r="C138" s="49"/>
      <c r="D138" s="136"/>
      <c r="E138" s="42"/>
      <c r="F138" s="141"/>
      <c r="G138" s="148"/>
      <c r="H138" s="48"/>
    </row>
    <row r="139" spans="1:8" x14ac:dyDescent="0.25">
      <c r="A139" s="38"/>
      <c r="B139" s="148"/>
      <c r="C139" s="41"/>
      <c r="D139" s="136"/>
      <c r="E139" s="42"/>
      <c r="F139" s="141"/>
      <c r="G139" s="148"/>
      <c r="H139" s="48"/>
    </row>
    <row r="140" spans="1:8" x14ac:dyDescent="0.25">
      <c r="A140" s="38"/>
      <c r="B140" s="148"/>
      <c r="C140" s="41"/>
      <c r="D140" s="136"/>
      <c r="E140" s="42"/>
      <c r="F140" s="141"/>
      <c r="G140" s="148"/>
      <c r="H140" s="48"/>
    </row>
    <row r="141" spans="1:8" x14ac:dyDescent="0.25">
      <c r="A141" s="13"/>
      <c r="B141" s="150"/>
      <c r="C141" s="49"/>
      <c r="D141" s="136"/>
      <c r="E141" s="42"/>
      <c r="F141" s="141"/>
      <c r="G141" s="148"/>
      <c r="H141" s="48"/>
    </row>
    <row r="142" spans="1:8" x14ac:dyDescent="0.25">
      <c r="A142" s="13"/>
      <c r="B142" s="150"/>
      <c r="C142" s="49"/>
      <c r="D142" s="136"/>
      <c r="E142" s="42"/>
      <c r="F142" s="141"/>
      <c r="G142" s="148"/>
      <c r="H142" s="48"/>
    </row>
    <row r="143" spans="1:8" x14ac:dyDescent="0.25">
      <c r="A143" s="13"/>
      <c r="B143" s="150"/>
      <c r="C143" s="49"/>
      <c r="D143" s="136"/>
      <c r="E143" s="42"/>
      <c r="F143" s="141"/>
      <c r="G143" s="148"/>
      <c r="H143" s="48"/>
    </row>
    <row r="144" spans="1:8" x14ac:dyDescent="0.25">
      <c r="A144" s="13"/>
      <c r="B144" s="150"/>
      <c r="C144" s="49"/>
      <c r="D144" s="136"/>
      <c r="E144" s="42"/>
      <c r="F144" s="141"/>
      <c r="G144" s="148"/>
      <c r="H144" s="48"/>
    </row>
    <row r="145" spans="1:9" x14ac:dyDescent="0.25">
      <c r="A145" s="13"/>
      <c r="B145" s="150"/>
      <c r="C145" s="49"/>
      <c r="D145" s="136"/>
      <c r="E145" s="42"/>
      <c r="F145" s="141"/>
      <c r="G145" s="148"/>
      <c r="H145" s="48"/>
    </row>
    <row r="146" spans="1:9" x14ac:dyDescent="0.25">
      <c r="A146" s="13"/>
      <c r="B146" s="150"/>
      <c r="C146" s="49"/>
      <c r="D146" s="136"/>
      <c r="E146" s="42"/>
      <c r="F146" s="141"/>
      <c r="G146" s="148"/>
      <c r="H146" s="48"/>
    </row>
    <row r="147" spans="1:9" x14ac:dyDescent="0.25">
      <c r="A147" s="13"/>
      <c r="B147" s="150"/>
      <c r="C147" s="49"/>
      <c r="D147" s="136"/>
      <c r="E147" s="42"/>
      <c r="F147" s="141"/>
      <c r="G147" s="148"/>
      <c r="H147" s="48"/>
    </row>
    <row r="148" spans="1:9" x14ac:dyDescent="0.25">
      <c r="A148" s="13"/>
      <c r="B148" s="150"/>
      <c r="C148" s="49"/>
      <c r="D148" s="136"/>
      <c r="E148" s="42"/>
      <c r="F148" s="141"/>
      <c r="G148" s="148"/>
      <c r="H148" s="48"/>
    </row>
    <row r="149" spans="1:9" x14ac:dyDescent="0.25">
      <c r="A149" s="13"/>
      <c r="B149" s="150"/>
      <c r="C149" s="49"/>
      <c r="D149" s="136"/>
      <c r="E149" s="42"/>
      <c r="F149" s="141"/>
      <c r="G149" s="148"/>
      <c r="H149" s="48"/>
    </row>
    <row r="150" spans="1:9" x14ac:dyDescent="0.25">
      <c r="A150" s="13"/>
      <c r="B150" s="150"/>
      <c r="C150" s="49"/>
      <c r="D150" s="136"/>
      <c r="E150" s="42"/>
      <c r="F150" s="141"/>
      <c r="G150" s="148"/>
      <c r="H150" s="48"/>
    </row>
    <row r="151" spans="1:9" x14ac:dyDescent="0.25">
      <c r="A151" s="13"/>
      <c r="B151" s="150"/>
      <c r="C151" s="49"/>
      <c r="D151" s="136"/>
      <c r="E151" s="42"/>
      <c r="F151" s="141"/>
      <c r="G151" s="148"/>
      <c r="H151" s="48"/>
    </row>
    <row r="152" spans="1:9" x14ac:dyDescent="0.25">
      <c r="A152" s="13"/>
      <c r="B152" s="150"/>
      <c r="C152" s="49"/>
      <c r="D152" s="136"/>
      <c r="E152" s="42"/>
      <c r="F152" s="141"/>
      <c r="G152" s="148"/>
      <c r="H152" s="48"/>
    </row>
    <row r="153" spans="1:9" x14ac:dyDescent="0.25">
      <c r="A153" s="13"/>
      <c r="B153" s="150"/>
      <c r="C153" s="49"/>
      <c r="D153" s="136"/>
      <c r="E153" s="42"/>
      <c r="F153" s="141"/>
      <c r="G153" s="148"/>
      <c r="H153" s="48"/>
    </row>
    <row r="154" spans="1:9" x14ac:dyDescent="0.25">
      <c r="A154" s="13"/>
      <c r="B154" s="150"/>
      <c r="C154" s="49"/>
      <c r="D154" s="136"/>
      <c r="E154" s="42"/>
      <c r="F154" s="141"/>
      <c r="G154" s="148"/>
      <c r="H154" s="48"/>
    </row>
    <row r="155" spans="1:9" x14ac:dyDescent="0.25">
      <c r="A155" s="13"/>
      <c r="B155" s="150"/>
      <c r="C155" s="49"/>
      <c r="D155" s="136"/>
      <c r="E155" s="42"/>
      <c r="F155" s="141"/>
      <c r="G155" s="148"/>
      <c r="H155" s="48"/>
    </row>
    <row r="156" spans="1:9" x14ac:dyDescent="0.25">
      <c r="A156" s="13"/>
      <c r="B156" s="150"/>
      <c r="C156" s="49"/>
      <c r="D156" s="136"/>
      <c r="E156" s="42"/>
      <c r="F156" s="141"/>
      <c r="G156" s="148"/>
      <c r="H156" s="48"/>
    </row>
    <row r="157" spans="1:9" x14ac:dyDescent="0.25">
      <c r="A157" s="13"/>
      <c r="B157" s="150"/>
      <c r="C157" s="49"/>
      <c r="D157" s="136"/>
      <c r="E157" s="42"/>
      <c r="F157" s="141"/>
      <c r="G157" s="148"/>
      <c r="H157" s="48"/>
    </row>
    <row r="158" spans="1:9" x14ac:dyDescent="0.25">
      <c r="A158" s="24" t="s">
        <v>407</v>
      </c>
      <c r="B158" s="24"/>
      <c r="C158" s="25"/>
      <c r="D158" s="26"/>
      <c r="E158" s="27"/>
      <c r="F158" s="28">
        <f>SUM(F4:F157)</f>
        <v>5413762495</v>
      </c>
      <c r="G158" s="149"/>
      <c r="H158" s="29"/>
      <c r="I158" s="22">
        <f>F158-'Dados (2)'!H4</f>
        <v>0</v>
      </c>
    </row>
    <row r="159" spans="1:9" x14ac:dyDescent="0.25">
      <c r="A159" s="30" t="s">
        <v>408</v>
      </c>
      <c r="B159" s="30"/>
    </row>
    <row r="160" spans="1:9" x14ac:dyDescent="0.25">
      <c r="A160" s="23"/>
      <c r="B160" s="23"/>
      <c r="F160" s="164"/>
    </row>
    <row r="161" spans="1:6" ht="15" customHeight="1" x14ac:dyDescent="0.25">
      <c r="F161" s="164"/>
    </row>
    <row r="162" spans="1:6" x14ac:dyDescent="0.25">
      <c r="A162" s="6" t="s">
        <v>168</v>
      </c>
    </row>
    <row r="163" spans="1:6" x14ac:dyDescent="0.25">
      <c r="A163" s="6" t="s">
        <v>78</v>
      </c>
    </row>
    <row r="164" spans="1:6" x14ac:dyDescent="0.25">
      <c r="A164" s="6" t="s">
        <v>15</v>
      </c>
    </row>
    <row r="165" spans="1:6" x14ac:dyDescent="0.25">
      <c r="A165" s="6" t="s">
        <v>102</v>
      </c>
    </row>
    <row r="166" spans="1:6" x14ac:dyDescent="0.25">
      <c r="A166" s="6" t="s">
        <v>21</v>
      </c>
    </row>
    <row r="167" spans="1:6" x14ac:dyDescent="0.25">
      <c r="A167" s="6" t="s">
        <v>74</v>
      </c>
    </row>
    <row r="168" spans="1:6" x14ac:dyDescent="0.25">
      <c r="A168" s="6" t="s">
        <v>64</v>
      </c>
    </row>
    <row r="169" spans="1:6" x14ac:dyDescent="0.25">
      <c r="A169" s="6" t="s">
        <v>32</v>
      </c>
    </row>
    <row r="170" spans="1:6" x14ac:dyDescent="0.25">
      <c r="A170" s="6" t="s">
        <v>84</v>
      </c>
    </row>
    <row r="171" spans="1:6" x14ac:dyDescent="0.25">
      <c r="A171" s="6" t="s">
        <v>39</v>
      </c>
    </row>
    <row r="172" spans="1:6" x14ac:dyDescent="0.25">
      <c r="A172" s="6" t="s">
        <v>98</v>
      </c>
    </row>
    <row r="173" spans="1:6" x14ac:dyDescent="0.25">
      <c r="A173" s="6" t="s">
        <v>26</v>
      </c>
    </row>
    <row r="174" spans="1:6" x14ac:dyDescent="0.25">
      <c r="A174" s="6" t="s">
        <v>10</v>
      </c>
    </row>
    <row r="175" spans="1:6" x14ac:dyDescent="0.25">
      <c r="A175" s="23" t="s">
        <v>106</v>
      </c>
      <c r="B175" s="23"/>
    </row>
    <row r="178" spans="1:2" x14ac:dyDescent="0.25">
      <c r="A178" s="37"/>
      <c r="B178" s="37"/>
    </row>
    <row r="179" spans="1:2" x14ac:dyDescent="0.25">
      <c r="A179" s="37"/>
      <c r="B179" s="37"/>
    </row>
    <row r="180" spans="1:2" x14ac:dyDescent="0.25">
      <c r="A180" s="37"/>
      <c r="B180" s="37"/>
    </row>
  </sheetData>
  <mergeCells count="1">
    <mergeCell ref="A1:H1"/>
  </mergeCells>
  <phoneticPr fontId="10" type="noConversion"/>
  <hyperlinks>
    <hyperlink ref="I21" r:id="rId1" xr:uid="{1954C1D3-951F-4505-A064-D170E673AEB1}"/>
    <hyperlink ref="I20" r:id="rId2" xr:uid="{B07E710E-63C1-4532-83DC-832F0C3AAF87}"/>
    <hyperlink ref="I19" r:id="rId3" xr:uid="{F1CA236B-7C7E-446F-B545-595F57DE6F14}"/>
    <hyperlink ref="I15" r:id="rId4" xr:uid="{50672792-0B15-4180-A93E-0C0869065B87}"/>
    <hyperlink ref="I14" r:id="rId5" xr:uid="{BDB4FCB8-A6C6-42A5-A6A7-878D3940AD20}"/>
    <hyperlink ref="I13" r:id="rId6" xr:uid="{E5DFE18E-621B-4C29-8B8D-97FF95EABB7A}"/>
    <hyperlink ref="I11" r:id="rId7" xr:uid="{A442BF7E-256A-40A4-A4D6-9BAC8F0D7E0E}"/>
    <hyperlink ref="I12" r:id="rId8" xr:uid="{DFDD4B34-0452-4D81-A8E9-AC9341502A04}"/>
    <hyperlink ref="I10" r:id="rId9" xr:uid="{C4971403-05BD-4E18-8CAD-4EF56440489B}"/>
    <hyperlink ref="I9" r:id="rId10" xr:uid="{4590B34A-604D-4AD5-970F-2903FCB14657}"/>
    <hyperlink ref="I8" r:id="rId11" xr:uid="{58AA9D74-D9EA-41D3-9179-CB78E1A61C12}"/>
    <hyperlink ref="I6" r:id="rId12" xr:uid="{9801EE5B-3125-4C21-8126-683BB6010131}"/>
    <hyperlink ref="I5" r:id="rId13" xr:uid="{70449D77-DE17-4E63-A90D-394BDE17B1D9}"/>
    <hyperlink ref="I4" r:id="rId14" xr:uid="{1ACA982E-BD70-4DCC-ABB9-188EDE37B8CF}"/>
    <hyperlink ref="I7" r:id="rId15" xr:uid="{5277EDB8-736B-46D6-9AF8-8344402814E3}"/>
    <hyperlink ref="I17" r:id="rId16" xr:uid="{A0881908-7F91-4AC4-A29A-7D07E83D5716}"/>
    <hyperlink ref="I16" r:id="rId17" xr:uid="{C28F53C4-CFD3-4385-9A84-DEB217634E8F}"/>
    <hyperlink ref="I18" r:id="rId18" xr:uid="{226E2987-3B58-4A5A-A54D-75F8D77D7BA6}"/>
    <hyperlink ref="I22" r:id="rId19" xr:uid="{F43A2A8C-86C4-4975-B26E-4324448CB49E}"/>
    <hyperlink ref="I23" r:id="rId20" xr:uid="{DF1A41D9-08FF-42EB-8221-50503404D497}"/>
    <hyperlink ref="I24" r:id="rId21" xr:uid="{FF373883-C25F-43E7-BF73-9A483BC8027F}"/>
    <hyperlink ref="I25" r:id="rId22" xr:uid="{85530BCF-B22D-466C-AF29-7C36CA55BCF7}"/>
    <hyperlink ref="I26" r:id="rId23" xr:uid="{88D836E6-DE86-419A-80EE-0F4674C9B788}"/>
    <hyperlink ref="I27" r:id="rId24" xr:uid="{C3B9CCD5-C906-4F3F-BBE8-CC18A9E9C6DF}"/>
    <hyperlink ref="I28" r:id="rId25" xr:uid="{9988E1DE-CB40-43DF-8B90-4B1349B01177}"/>
    <hyperlink ref="I29" r:id="rId26" xr:uid="{6BE58582-EB85-4E7F-8759-A40516574638}"/>
    <hyperlink ref="I30" r:id="rId27" xr:uid="{CD1B76B8-8364-4FBA-9251-5B75DA248F6A}"/>
    <hyperlink ref="I31" r:id="rId28" xr:uid="{E0948A38-A5E3-46E8-98C5-6673542F070E}"/>
    <hyperlink ref="I32" r:id="rId29" xr:uid="{781D5309-F00D-40A8-A15B-C12228FBE1D5}"/>
    <hyperlink ref="I33" r:id="rId30" xr:uid="{E51D0E20-28DB-41A9-A4D2-7C59EA81BD3A}"/>
    <hyperlink ref="I34" r:id="rId31" xr:uid="{719C5DA9-8C84-491F-8593-A045948A0955}"/>
    <hyperlink ref="I35" r:id="rId32" xr:uid="{594169C9-875C-4142-BB93-67A51C2C0371}"/>
    <hyperlink ref="I36" r:id="rId33" xr:uid="{431949B4-3A6A-437A-82EB-04660BCC9EAC}"/>
    <hyperlink ref="I37" r:id="rId34" xr:uid="{A5418519-03F1-40EE-B8D8-8AFBA20C6E50}"/>
    <hyperlink ref="I38" r:id="rId35" xr:uid="{397F57CB-2840-4C05-B768-49C2A13A4E30}"/>
    <hyperlink ref="I39" r:id="rId36" xr:uid="{BF7C40CD-F5D2-4604-8291-7133105FA2E5}"/>
    <hyperlink ref="I40" r:id="rId37" xr:uid="{E3E621C6-202F-444D-85CD-C7125552E122}"/>
    <hyperlink ref="I41" r:id="rId38" xr:uid="{48ED3FF4-5E2C-4F0F-B2A8-251B96057C13}"/>
    <hyperlink ref="I42" r:id="rId39" xr:uid="{DAD476E9-B54A-4215-B307-E87F1A2DFE53}"/>
    <hyperlink ref="I43" r:id="rId40" xr:uid="{5B4F1638-1E13-4876-9C76-DE0D105EE250}"/>
    <hyperlink ref="I44" r:id="rId41" xr:uid="{88E42B31-9599-4C3C-8051-4237C3EAF298}"/>
    <hyperlink ref="I45" r:id="rId42" xr:uid="{579BF176-96A5-4D05-8702-B9D40CD935E8}"/>
    <hyperlink ref="I46" r:id="rId43" xr:uid="{B7C87540-A5E6-451B-807A-00DF47E04594}"/>
    <hyperlink ref="I47" r:id="rId44" xr:uid="{CB2A2D48-02BA-4591-B043-13317C459C61}"/>
    <hyperlink ref="I48" r:id="rId45" xr:uid="{238D239D-4ABA-4CA4-877B-CB83B617E4C4}"/>
    <hyperlink ref="I49" r:id="rId46" xr:uid="{0FA104A0-A48F-4018-B149-67563919EA22}"/>
    <hyperlink ref="I50" r:id="rId47" xr:uid="{A1D6A683-47E1-4D50-BCF9-2461C678B064}"/>
    <hyperlink ref="I51" r:id="rId48" xr:uid="{D2614FE7-9AA3-4B7A-BA08-F08F45BF2349}"/>
    <hyperlink ref="I52" r:id="rId49" xr:uid="{0FEFBF49-DFFC-4349-B941-F497235B51F6}"/>
    <hyperlink ref="I53" r:id="rId50" xr:uid="{A8EB73CA-9363-4A87-BBC5-8EEDA4AE1141}"/>
    <hyperlink ref="I54" r:id="rId51" xr:uid="{EC08B03C-9FE6-46BB-A14C-D88E5F9B9FC9}"/>
    <hyperlink ref="I55" r:id="rId52" xr:uid="{0F337D33-9C32-43AE-8E89-513B30240108}"/>
    <hyperlink ref="I56" r:id="rId53" xr:uid="{26833A6E-1D83-436F-A2CA-605DAC985649}"/>
    <hyperlink ref="I57" r:id="rId54" xr:uid="{CEEDAEB5-8CB8-4A78-B3BC-71BB6C4309BA}"/>
    <hyperlink ref="I58" r:id="rId55" xr:uid="{0E34AA75-E02C-4FD4-B551-1B8269A46F9B}"/>
    <hyperlink ref="I59" r:id="rId56" xr:uid="{C4DDD480-2F6E-45F8-A9EB-22AC1364EC37}"/>
    <hyperlink ref="I60" r:id="rId57" xr:uid="{FCC91D5E-0BED-49A3-BB05-C5E94CCDA1A4}"/>
    <hyperlink ref="I61" r:id="rId58" xr:uid="{86049CEA-6FA5-41DC-A178-30AAF95F3C9A}"/>
    <hyperlink ref="I62" r:id="rId59" xr:uid="{9924D975-7A1C-460E-8048-88E16EAE53B3}"/>
    <hyperlink ref="I63" r:id="rId60" xr:uid="{292FCDA2-D5C4-4FD1-8747-B621B4FF8BF0}"/>
    <hyperlink ref="I64" r:id="rId61" xr:uid="{95CF5851-E1A7-42BF-93FE-B717E7AE1E7B}"/>
    <hyperlink ref="I65" r:id="rId62" xr:uid="{4EFD18A4-6DF3-42C2-80D8-9C20FD1E4041}"/>
    <hyperlink ref="I66" r:id="rId63" xr:uid="{EBC48166-4404-4B01-9C8D-BF0E5CE5B25B}"/>
    <hyperlink ref="I67" r:id="rId64" xr:uid="{34CA4C1C-A7B3-4F51-BE57-2A7CE7D4215B}"/>
    <hyperlink ref="I68" r:id="rId65" xr:uid="{FA6FADB2-BC9D-4875-A96D-15E223A6ED33}"/>
    <hyperlink ref="I69" r:id="rId66" xr:uid="{3448ACA4-9455-4627-89E9-90B02CDBCA78}"/>
    <hyperlink ref="I73" r:id="rId67" xr:uid="{91D8C7DB-A981-4EF4-ACCD-48B8F2C2415E}"/>
    <hyperlink ref="I70" r:id="rId68" xr:uid="{1C35CA06-7E03-4A48-9D95-EC51E17BC025}"/>
    <hyperlink ref="I71" r:id="rId69" xr:uid="{8CC60F7C-2168-41DE-971B-66A303E7133B}"/>
    <hyperlink ref="I74" r:id="rId70" xr:uid="{0D0A0E0B-1AAA-4119-AAE1-7B8A7E18A548}"/>
    <hyperlink ref="I72" r:id="rId71" xr:uid="{E6327012-579C-4B4E-B114-D216A5FB5A9B}"/>
    <hyperlink ref="I75" r:id="rId72" xr:uid="{8F8550DA-FAA1-47BC-B958-DB0156C95C3A}"/>
    <hyperlink ref="I76" r:id="rId73" xr:uid="{A3B1FF45-7E36-43E6-8342-16A98592F0F2}"/>
    <hyperlink ref="I77" r:id="rId74" xr:uid="{7A3C74F5-BF3D-439E-AA9D-C130A542953C}"/>
    <hyperlink ref="I78" r:id="rId75" xr:uid="{641F92BC-9742-488D-A589-B764554A4092}"/>
    <hyperlink ref="I79" r:id="rId76" xr:uid="{F1FBD4C8-116F-4C84-A821-EF48CEEF307B}"/>
    <hyperlink ref="I80" r:id="rId77" xr:uid="{013C67C5-3001-41DB-B5A4-D6AF7D291C68}"/>
    <hyperlink ref="I81" r:id="rId78" xr:uid="{B49142FC-3BD2-4640-BC48-91D146EB2B9F}"/>
    <hyperlink ref="I83" r:id="rId79" xr:uid="{BBAFFFD8-7392-4C0D-B816-CC360AF04FF7}"/>
    <hyperlink ref="I84" r:id="rId80" xr:uid="{44B29862-615C-4C96-81E6-ACB40AADA775}"/>
    <hyperlink ref="I85" r:id="rId81" xr:uid="{09F462B6-9E7B-4470-809A-B1932496E89E}"/>
    <hyperlink ref="I86" r:id="rId82" xr:uid="{B888A66C-8ACF-4C6C-93A2-39FB1F03E6F8}"/>
    <hyperlink ref="I82" r:id="rId83" xr:uid="{961F5157-E964-4D25-9BBE-11093CF3FDF7}"/>
    <hyperlink ref="I87" r:id="rId84" xr:uid="{1C83C748-1C81-476C-8505-2FB4842292FF}"/>
    <hyperlink ref="I88" r:id="rId85" xr:uid="{270B76CF-5FAC-48D1-AD96-845EC4E3AFB3}"/>
    <hyperlink ref="I89" r:id="rId86" xr:uid="{91A4093A-75B7-4E57-9A66-988F427FD63F}"/>
    <hyperlink ref="I90" r:id="rId87" xr:uid="{B1FF3EF7-BE4D-43D3-A6CD-576DDBDCC540}"/>
    <hyperlink ref="I91" r:id="rId88" xr:uid="{D7FD52E3-41A0-4053-A6FC-60DF1A6771AC}"/>
    <hyperlink ref="I92" r:id="rId89" xr:uid="{41A71410-388A-4F55-B4B6-B344B84E8121}"/>
    <hyperlink ref="I93" r:id="rId90" xr:uid="{BE273CF2-4AA0-4D61-B319-603AB00BB54D}"/>
    <hyperlink ref="I94" r:id="rId91" xr:uid="{8AC279FD-5EEF-43FE-9F13-5AA4775136EC}"/>
    <hyperlink ref="I96" r:id="rId92" xr:uid="{6118CC58-CBBB-421C-B9D8-37AB97D3112E}"/>
    <hyperlink ref="I97" r:id="rId93" xr:uid="{C8A1E36B-19C5-4480-BC30-7071231AF3BE}"/>
    <hyperlink ref="I98" r:id="rId94" xr:uid="{CF7E7732-B6EB-4F35-97F6-463969B7CBF7}"/>
    <hyperlink ref="I99" r:id="rId95" xr:uid="{A6E89556-CAF7-423A-9A69-165EFA11059B}"/>
    <hyperlink ref="I100" r:id="rId96" xr:uid="{718EECFD-C0CC-4963-8BEF-9610A9CBCFD9}"/>
    <hyperlink ref="I101" r:id="rId97" xr:uid="{6E2E0DD0-F96C-4F81-B3F0-6BFAB925D63C}"/>
    <hyperlink ref="I102" r:id="rId98" xr:uid="{72C3F107-3BF4-452E-BC49-BBF07CEA63E3}"/>
    <hyperlink ref="I103" r:id="rId99" xr:uid="{892FE254-4927-4F4E-9A95-CD523396D4BA}"/>
    <hyperlink ref="I104" r:id="rId100" xr:uid="{E41525DC-041E-41A5-8D94-A2257AFBE5BD}"/>
    <hyperlink ref="I105" r:id="rId101" xr:uid="{6D286E21-15EC-4D5C-BFE6-E3EF0BB3B984}"/>
    <hyperlink ref="I95" r:id="rId102" xr:uid="{500B11F5-078D-4712-BFF6-850FC75DCAEC}"/>
    <hyperlink ref="I106" r:id="rId103" xr:uid="{22969920-7542-4DE0-8C3D-65BAF8D0987B}"/>
    <hyperlink ref="I107" r:id="rId104" xr:uid="{79AC7E96-F656-47BF-837C-B00B3BE07FE7}"/>
    <hyperlink ref="I108" r:id="rId105" xr:uid="{F49EF0A7-0314-44B3-A8A3-8CE43382F760}"/>
    <hyperlink ref="I109" r:id="rId106" xr:uid="{2C614BEB-D093-441E-8EF2-03BBDDA705D9}"/>
    <hyperlink ref="I110" r:id="rId107" xr:uid="{F3C1AD84-98E7-41DA-B341-D51139CB4CE1}"/>
    <hyperlink ref="I111" r:id="rId108" xr:uid="{5E76FA87-8671-4F57-B28A-8B96FD06ECD6}"/>
    <hyperlink ref="I112" r:id="rId109" xr:uid="{23981E01-96E9-4F53-A256-32B0C9529CA1}"/>
    <hyperlink ref="I113" r:id="rId110" xr:uid="{E0BE2641-5781-4212-8E45-3D41B6D4F08A}"/>
    <hyperlink ref="I114" r:id="rId111" xr:uid="{E2814A73-A98B-4F51-821D-991B45B012E7}"/>
    <hyperlink ref="I115" r:id="rId112" xr:uid="{D9FDEE2A-518A-4012-B5C6-3464E1768EBC}"/>
    <hyperlink ref="I116" r:id="rId113" xr:uid="{A41CC55C-B71D-4E66-9B4B-79E56A713828}"/>
    <hyperlink ref="I117" r:id="rId114" xr:uid="{DBABD492-1758-46CC-81F2-0D54DFAC06C8}"/>
    <hyperlink ref="I118" r:id="rId115" xr:uid="{96D04541-B35A-4ED4-A1CB-D7DDCC0A53B4}"/>
    <hyperlink ref="I119" r:id="rId116" xr:uid="{9C27D8AE-6B50-40E1-8F98-8E3905C18A5D}"/>
    <hyperlink ref="I120" r:id="rId117" xr:uid="{21FFDF98-46F1-45A1-840F-2FE2A94FEF0F}"/>
    <hyperlink ref="I121" r:id="rId118" xr:uid="{485E7273-B202-4677-8B21-F93F17F3E88B}"/>
    <hyperlink ref="I122" r:id="rId119" xr:uid="{BFBA8F53-89C9-41E5-8E97-BBA0F30438B5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91" orientation="landscape" verticalDpi="300" r:id="rId1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6"/>
  <sheetViews>
    <sheetView workbookViewId="0">
      <pane ySplit="5" topLeftCell="A376" activePane="bottomLeft" state="frozen"/>
      <selection pane="bottomLeft" activeCell="H396" sqref="H396"/>
    </sheetView>
  </sheetViews>
  <sheetFormatPr defaultColWidth="8.85546875" defaultRowHeight="15" x14ac:dyDescent="0.25"/>
  <cols>
    <col min="1" max="1" width="28" style="6" customWidth="1"/>
    <col min="2" max="2" width="10.42578125" style="39" customWidth="1"/>
    <col min="3" max="3" width="36.28515625" style="6" customWidth="1"/>
    <col min="4" max="4" width="12.7109375" style="39" customWidth="1"/>
    <col min="5" max="5" width="44.7109375" style="6" customWidth="1"/>
    <col min="6" max="6" width="6.28515625" style="39" customWidth="1"/>
    <col min="7" max="7" width="6.42578125" style="39" customWidth="1"/>
    <col min="8" max="8" width="17" style="6" customWidth="1"/>
    <col min="9" max="9" width="13.5703125" style="6" bestFit="1" customWidth="1"/>
    <col min="10" max="10" width="19.7109375" style="6" customWidth="1"/>
    <col min="11" max="11" width="12.85546875" style="39" customWidth="1"/>
    <col min="12" max="12" width="12.7109375" style="39" customWidth="1"/>
    <col min="13" max="13" width="13.7109375" style="39" customWidth="1"/>
    <col min="14" max="16384" width="8.85546875" style="6"/>
  </cols>
  <sheetData>
    <row r="1" spans="1:13" ht="15.75" x14ac:dyDescent="0.25">
      <c r="A1" s="20" t="s">
        <v>409</v>
      </c>
    </row>
    <row r="2" spans="1:13" x14ac:dyDescent="0.25">
      <c r="A2" s="21" t="s">
        <v>410</v>
      </c>
    </row>
    <row r="3" spans="1:13" x14ac:dyDescent="0.25">
      <c r="A3" s="21" t="s">
        <v>411</v>
      </c>
    </row>
    <row r="4" spans="1:13" x14ac:dyDescent="0.25">
      <c r="H4" s="35">
        <f>SUM(H6:H500)</f>
        <v>5413762495</v>
      </c>
      <c r="I4" s="35">
        <f>SUM(I6:I500)</f>
        <v>5413762495</v>
      </c>
    </row>
    <row r="5" spans="1:13" s="53" customFormat="1" ht="30" customHeight="1" x14ac:dyDescent="0.25">
      <c r="A5" s="52" t="s">
        <v>412</v>
      </c>
      <c r="B5" s="52" t="s">
        <v>8</v>
      </c>
      <c r="C5" s="52" t="s">
        <v>413</v>
      </c>
      <c r="D5" s="52" t="s">
        <v>414</v>
      </c>
      <c r="E5" s="52" t="s">
        <v>415</v>
      </c>
      <c r="F5" s="52" t="s">
        <v>416</v>
      </c>
      <c r="G5" s="52" t="s">
        <v>417</v>
      </c>
      <c r="H5" s="52" t="s">
        <v>418</v>
      </c>
      <c r="I5" s="52" t="s">
        <v>419</v>
      </c>
      <c r="J5" s="52" t="s">
        <v>420</v>
      </c>
      <c r="K5" s="52" t="s">
        <v>421</v>
      </c>
      <c r="L5" s="52" t="s">
        <v>422</v>
      </c>
      <c r="M5" s="52" t="s">
        <v>423</v>
      </c>
    </row>
    <row r="6" spans="1:13" customFormat="1" x14ac:dyDescent="0.25">
      <c r="A6" s="54" t="s">
        <v>424</v>
      </c>
      <c r="B6" s="54" t="s">
        <v>13</v>
      </c>
      <c r="C6" s="54" t="s">
        <v>425</v>
      </c>
      <c r="D6" s="151" t="s">
        <v>426</v>
      </c>
      <c r="E6" s="54" t="s">
        <v>427</v>
      </c>
      <c r="F6" s="54" t="s">
        <v>428</v>
      </c>
      <c r="G6" s="54" t="s">
        <v>429</v>
      </c>
      <c r="H6" s="55">
        <v>0</v>
      </c>
      <c r="I6" s="55">
        <v>30000000</v>
      </c>
      <c r="J6" s="54" t="s">
        <v>430</v>
      </c>
      <c r="K6" s="54" t="s">
        <v>431</v>
      </c>
      <c r="L6" s="54" t="s">
        <v>432</v>
      </c>
      <c r="M6" s="54" t="s">
        <v>433</v>
      </c>
    </row>
    <row r="7" spans="1:13" customFormat="1" x14ac:dyDescent="0.25">
      <c r="A7" s="56" t="s">
        <v>424</v>
      </c>
      <c r="B7" s="56" t="s">
        <v>13</v>
      </c>
      <c r="C7" s="56" t="s">
        <v>425</v>
      </c>
      <c r="D7" s="152" t="s">
        <v>426</v>
      </c>
      <c r="E7" s="56" t="s">
        <v>427</v>
      </c>
      <c r="F7" s="56" t="s">
        <v>434</v>
      </c>
      <c r="G7" s="56" t="s">
        <v>429</v>
      </c>
      <c r="H7" s="57">
        <v>30000000</v>
      </c>
      <c r="I7" s="57">
        <v>0</v>
      </c>
      <c r="J7" s="56" t="s">
        <v>430</v>
      </c>
      <c r="K7" s="56" t="s">
        <v>431</v>
      </c>
      <c r="L7" s="56" t="s">
        <v>432</v>
      </c>
      <c r="M7" s="56" t="s">
        <v>433</v>
      </c>
    </row>
    <row r="8" spans="1:13" x14ac:dyDescent="0.25">
      <c r="A8" s="59" t="s">
        <v>435</v>
      </c>
      <c r="B8" s="78">
        <v>10036</v>
      </c>
      <c r="C8" s="60" t="s">
        <v>436</v>
      </c>
      <c r="D8" s="153" t="s">
        <v>18</v>
      </c>
      <c r="E8" s="60" t="s">
        <v>437</v>
      </c>
      <c r="F8" s="78">
        <v>1</v>
      </c>
      <c r="G8" s="78">
        <v>1</v>
      </c>
      <c r="H8" s="62">
        <v>10000000</v>
      </c>
      <c r="I8" s="61">
        <v>0</v>
      </c>
      <c r="J8" s="60" t="s">
        <v>430</v>
      </c>
      <c r="K8" s="78">
        <v>54</v>
      </c>
      <c r="L8" s="85">
        <v>44972</v>
      </c>
      <c r="M8" s="85">
        <v>44973</v>
      </c>
    </row>
    <row r="9" spans="1:13" x14ac:dyDescent="0.25">
      <c r="A9" s="63" t="s">
        <v>435</v>
      </c>
      <c r="B9" s="79">
        <v>10036</v>
      </c>
      <c r="C9" s="64" t="s">
        <v>436</v>
      </c>
      <c r="D9" s="154" t="s">
        <v>18</v>
      </c>
      <c r="E9" s="64" t="s">
        <v>438</v>
      </c>
      <c r="F9" s="79">
        <v>1</v>
      </c>
      <c r="G9" s="79">
        <v>1</v>
      </c>
      <c r="H9" s="65">
        <v>0</v>
      </c>
      <c r="I9" s="66">
        <v>10000000</v>
      </c>
      <c r="J9" s="64" t="s">
        <v>430</v>
      </c>
      <c r="K9" s="79">
        <v>54</v>
      </c>
      <c r="L9" s="86">
        <v>44972</v>
      </c>
      <c r="M9" s="86">
        <v>44973</v>
      </c>
    </row>
    <row r="10" spans="1:13" customFormat="1" x14ac:dyDescent="0.25">
      <c r="A10" s="54" t="s">
        <v>439</v>
      </c>
      <c r="B10" s="54" t="s">
        <v>24</v>
      </c>
      <c r="C10" s="54" t="s">
        <v>440</v>
      </c>
      <c r="D10" s="151" t="s">
        <v>18</v>
      </c>
      <c r="E10" s="54" t="s">
        <v>437</v>
      </c>
      <c r="F10" s="54" t="s">
        <v>441</v>
      </c>
      <c r="G10" s="54" t="s">
        <v>441</v>
      </c>
      <c r="H10" s="55">
        <v>5889451</v>
      </c>
      <c r="I10" s="55">
        <v>0</v>
      </c>
      <c r="J10" s="54" t="s">
        <v>430</v>
      </c>
      <c r="K10" s="83" t="s">
        <v>442</v>
      </c>
      <c r="L10" s="83" t="s">
        <v>433</v>
      </c>
      <c r="M10" s="83" t="s">
        <v>443</v>
      </c>
    </row>
    <row r="11" spans="1:13" customFormat="1" x14ac:dyDescent="0.25">
      <c r="A11" s="56" t="s">
        <v>439</v>
      </c>
      <c r="B11" s="56" t="s">
        <v>24</v>
      </c>
      <c r="C11" s="56" t="s">
        <v>440</v>
      </c>
      <c r="D11" s="152" t="s">
        <v>18</v>
      </c>
      <c r="E11" s="56" t="s">
        <v>444</v>
      </c>
      <c r="F11" s="56" t="s">
        <v>441</v>
      </c>
      <c r="G11" s="56" t="s">
        <v>441</v>
      </c>
      <c r="H11" s="57">
        <v>0</v>
      </c>
      <c r="I11" s="57">
        <v>5889451</v>
      </c>
      <c r="J11" s="56" t="s">
        <v>430</v>
      </c>
      <c r="K11" s="84" t="s">
        <v>442</v>
      </c>
      <c r="L11" s="84" t="s">
        <v>433</v>
      </c>
      <c r="M11" s="84" t="s">
        <v>443</v>
      </c>
    </row>
    <row r="12" spans="1:13" x14ac:dyDescent="0.25">
      <c r="A12" s="67" t="s">
        <v>445</v>
      </c>
      <c r="B12" s="80">
        <v>10043</v>
      </c>
      <c r="C12" s="68" t="s">
        <v>446</v>
      </c>
      <c r="D12" s="155" t="s">
        <v>18</v>
      </c>
      <c r="E12" s="68" t="s">
        <v>447</v>
      </c>
      <c r="F12" s="80">
        <v>3</v>
      </c>
      <c r="G12" s="80">
        <v>1</v>
      </c>
      <c r="H12" s="69">
        <v>93188964</v>
      </c>
      <c r="I12" s="69">
        <v>93188964</v>
      </c>
      <c r="J12" s="68" t="s">
        <v>430</v>
      </c>
      <c r="K12" s="80">
        <v>121</v>
      </c>
      <c r="L12" s="87">
        <v>44981</v>
      </c>
      <c r="M12" s="87">
        <v>44986</v>
      </c>
    </row>
    <row r="13" spans="1:13" x14ac:dyDescent="0.25">
      <c r="A13" s="70" t="s">
        <v>445</v>
      </c>
      <c r="B13" s="81">
        <v>10043</v>
      </c>
      <c r="C13" s="71" t="s">
        <v>446</v>
      </c>
      <c r="D13" s="156" t="s">
        <v>18</v>
      </c>
      <c r="E13" s="71" t="s">
        <v>448</v>
      </c>
      <c r="F13" s="81">
        <v>3</v>
      </c>
      <c r="G13" s="81">
        <v>1</v>
      </c>
      <c r="H13" s="76">
        <v>59988281</v>
      </c>
      <c r="I13" s="76">
        <v>59988281</v>
      </c>
      <c r="J13" s="71" t="s">
        <v>430</v>
      </c>
      <c r="K13" s="81">
        <v>121</v>
      </c>
      <c r="L13" s="88">
        <v>44981</v>
      </c>
      <c r="M13" s="88">
        <v>44986</v>
      </c>
    </row>
    <row r="14" spans="1:13" x14ac:dyDescent="0.25">
      <c r="A14" s="72" t="s">
        <v>445</v>
      </c>
      <c r="B14" s="82">
        <v>10045</v>
      </c>
      <c r="C14" s="73" t="s">
        <v>449</v>
      </c>
      <c r="D14" s="157" t="s">
        <v>18</v>
      </c>
      <c r="E14" s="73" t="s">
        <v>437</v>
      </c>
      <c r="F14" s="82">
        <v>1</v>
      </c>
      <c r="G14" s="82">
        <v>1</v>
      </c>
      <c r="H14" s="75">
        <v>17144426</v>
      </c>
      <c r="I14" s="74">
        <v>0</v>
      </c>
      <c r="J14" s="73" t="s">
        <v>430</v>
      </c>
      <c r="K14" s="82">
        <v>120</v>
      </c>
      <c r="L14" s="89">
        <v>44981</v>
      </c>
      <c r="M14" s="89">
        <v>44986</v>
      </c>
    </row>
    <row r="15" spans="1:13" x14ac:dyDescent="0.25">
      <c r="A15" s="70" t="s">
        <v>445</v>
      </c>
      <c r="B15" s="81">
        <v>10045</v>
      </c>
      <c r="C15" s="71" t="s">
        <v>449</v>
      </c>
      <c r="D15" s="156" t="s">
        <v>18</v>
      </c>
      <c r="E15" s="71" t="s">
        <v>438</v>
      </c>
      <c r="F15" s="81">
        <v>1</v>
      </c>
      <c r="G15" s="81">
        <v>1</v>
      </c>
      <c r="H15" s="77">
        <v>0</v>
      </c>
      <c r="I15" s="76">
        <v>17144426</v>
      </c>
      <c r="J15" s="71" t="s">
        <v>430</v>
      </c>
      <c r="K15" s="81">
        <v>120</v>
      </c>
      <c r="L15" s="88">
        <v>44981</v>
      </c>
      <c r="M15" s="88">
        <v>44986</v>
      </c>
    </row>
    <row r="16" spans="1:13" customFormat="1" x14ac:dyDescent="0.25">
      <c r="A16" s="56" t="s">
        <v>450</v>
      </c>
      <c r="B16" s="56" t="s">
        <v>30</v>
      </c>
      <c r="C16" s="56" t="s">
        <v>451</v>
      </c>
      <c r="D16" s="152" t="s">
        <v>29</v>
      </c>
      <c r="E16" s="56" t="s">
        <v>452</v>
      </c>
      <c r="F16" s="56" t="s">
        <v>428</v>
      </c>
      <c r="G16" s="56" t="s">
        <v>429</v>
      </c>
      <c r="H16" s="57">
        <v>2000000</v>
      </c>
      <c r="I16" s="57">
        <v>0</v>
      </c>
      <c r="J16" s="56" t="s">
        <v>430</v>
      </c>
      <c r="K16" s="56" t="s">
        <v>453</v>
      </c>
      <c r="L16" s="56" t="s">
        <v>454</v>
      </c>
      <c r="M16" s="56" t="s">
        <v>443</v>
      </c>
    </row>
    <row r="17" spans="1:13" customFormat="1" x14ac:dyDescent="0.25">
      <c r="A17" s="54" t="s">
        <v>450</v>
      </c>
      <c r="B17" s="54" t="s">
        <v>30</v>
      </c>
      <c r="C17" s="54" t="s">
        <v>451</v>
      </c>
      <c r="D17" s="151" t="s">
        <v>29</v>
      </c>
      <c r="E17" s="54" t="s">
        <v>455</v>
      </c>
      <c r="F17" s="54" t="s">
        <v>428</v>
      </c>
      <c r="G17" s="54" t="s">
        <v>441</v>
      </c>
      <c r="H17" s="55">
        <v>0</v>
      </c>
      <c r="I17" s="55">
        <v>2000000</v>
      </c>
      <c r="J17" s="54" t="s">
        <v>430</v>
      </c>
      <c r="K17" s="54" t="s">
        <v>453</v>
      </c>
      <c r="L17" s="54" t="s">
        <v>454</v>
      </c>
      <c r="M17" s="54" t="s">
        <v>443</v>
      </c>
    </row>
    <row r="18" spans="1:13" customFormat="1" x14ac:dyDescent="0.25">
      <c r="A18" s="54" t="s">
        <v>456</v>
      </c>
      <c r="B18" s="54" t="s">
        <v>43</v>
      </c>
      <c r="C18" s="54" t="s">
        <v>457</v>
      </c>
      <c r="D18" s="151" t="s">
        <v>18</v>
      </c>
      <c r="E18" s="54" t="s">
        <v>444</v>
      </c>
      <c r="F18" s="54" t="s">
        <v>441</v>
      </c>
      <c r="G18" s="54" t="s">
        <v>441</v>
      </c>
      <c r="H18" s="55">
        <v>32000000</v>
      </c>
      <c r="I18" s="55">
        <v>0</v>
      </c>
      <c r="J18" s="54" t="s">
        <v>430</v>
      </c>
      <c r="K18" s="54" t="s">
        <v>458</v>
      </c>
      <c r="L18" s="54" t="s">
        <v>459</v>
      </c>
      <c r="M18" s="54" t="s">
        <v>460</v>
      </c>
    </row>
    <row r="19" spans="1:13" customFormat="1" x14ac:dyDescent="0.25">
      <c r="A19" s="56" t="s">
        <v>456</v>
      </c>
      <c r="B19" s="56" t="s">
        <v>43</v>
      </c>
      <c r="C19" s="56" t="s">
        <v>457</v>
      </c>
      <c r="D19" s="152" t="s">
        <v>18</v>
      </c>
      <c r="E19" s="56" t="s">
        <v>461</v>
      </c>
      <c r="F19" s="56" t="s">
        <v>441</v>
      </c>
      <c r="G19" s="56" t="s">
        <v>441</v>
      </c>
      <c r="H19" s="57">
        <v>0</v>
      </c>
      <c r="I19" s="57">
        <v>178083679</v>
      </c>
      <c r="J19" s="56" t="s">
        <v>430</v>
      </c>
      <c r="K19" s="56" t="s">
        <v>458</v>
      </c>
      <c r="L19" s="56" t="s">
        <v>459</v>
      </c>
      <c r="M19" s="56" t="s">
        <v>460</v>
      </c>
    </row>
    <row r="20" spans="1:13" customFormat="1" x14ac:dyDescent="0.25">
      <c r="A20" s="54" t="s">
        <v>456</v>
      </c>
      <c r="B20" s="54" t="s">
        <v>43</v>
      </c>
      <c r="C20" s="54" t="s">
        <v>457</v>
      </c>
      <c r="D20" s="151" t="s">
        <v>18</v>
      </c>
      <c r="E20" s="54" t="s">
        <v>438</v>
      </c>
      <c r="F20" s="54" t="s">
        <v>441</v>
      </c>
      <c r="G20" s="54" t="s">
        <v>441</v>
      </c>
      <c r="H20" s="55">
        <v>146083679</v>
      </c>
      <c r="I20" s="55">
        <v>0</v>
      </c>
      <c r="J20" s="54" t="s">
        <v>430</v>
      </c>
      <c r="K20" s="54" t="s">
        <v>458</v>
      </c>
      <c r="L20" s="54" t="s">
        <v>459</v>
      </c>
      <c r="M20" s="54" t="s">
        <v>460</v>
      </c>
    </row>
    <row r="21" spans="1:13" customFormat="1" x14ac:dyDescent="0.25">
      <c r="A21" s="56" t="s">
        <v>456</v>
      </c>
      <c r="B21" s="56" t="s">
        <v>43</v>
      </c>
      <c r="C21" s="56" t="s">
        <v>462</v>
      </c>
      <c r="D21" s="152" t="s">
        <v>58</v>
      </c>
      <c r="E21" s="56" t="s">
        <v>463</v>
      </c>
      <c r="F21" s="56" t="s">
        <v>441</v>
      </c>
      <c r="G21" s="56" t="s">
        <v>464</v>
      </c>
      <c r="H21" s="57">
        <v>29594245</v>
      </c>
      <c r="I21" s="57">
        <v>0</v>
      </c>
      <c r="J21" s="56" t="s">
        <v>430</v>
      </c>
      <c r="K21" s="56" t="s">
        <v>458</v>
      </c>
      <c r="L21" s="56" t="s">
        <v>459</v>
      </c>
      <c r="M21" s="56" t="s">
        <v>460</v>
      </c>
    </row>
    <row r="22" spans="1:13" customFormat="1" x14ac:dyDescent="0.25">
      <c r="A22" s="54" t="s">
        <v>456</v>
      </c>
      <c r="B22" s="54" t="s">
        <v>43</v>
      </c>
      <c r="C22" s="54" t="s">
        <v>462</v>
      </c>
      <c r="D22" s="151" t="s">
        <v>58</v>
      </c>
      <c r="E22" s="54" t="s">
        <v>465</v>
      </c>
      <c r="F22" s="54" t="s">
        <v>441</v>
      </c>
      <c r="G22" s="54" t="s">
        <v>464</v>
      </c>
      <c r="H22" s="55">
        <v>0</v>
      </c>
      <c r="I22" s="55">
        <v>29594245</v>
      </c>
      <c r="J22" s="54" t="s">
        <v>430</v>
      </c>
      <c r="K22" s="54" t="s">
        <v>458</v>
      </c>
      <c r="L22" s="54" t="s">
        <v>459</v>
      </c>
      <c r="M22" s="54" t="s">
        <v>460</v>
      </c>
    </row>
    <row r="23" spans="1:13" customFormat="1" x14ac:dyDescent="0.25">
      <c r="A23" s="56" t="s">
        <v>424</v>
      </c>
      <c r="B23" s="56" t="s">
        <v>48</v>
      </c>
      <c r="C23" s="56" t="s">
        <v>466</v>
      </c>
      <c r="D23" s="152" t="s">
        <v>18</v>
      </c>
      <c r="E23" s="56" t="s">
        <v>437</v>
      </c>
      <c r="F23" s="56" t="s">
        <v>441</v>
      </c>
      <c r="G23" s="56" t="s">
        <v>441</v>
      </c>
      <c r="H23" s="57">
        <v>1778000</v>
      </c>
      <c r="I23" s="57">
        <v>0</v>
      </c>
      <c r="J23" s="56" t="s">
        <v>430</v>
      </c>
      <c r="K23" s="56" t="s">
        <v>467</v>
      </c>
      <c r="L23" s="56" t="s">
        <v>460</v>
      </c>
      <c r="M23" s="56" t="s">
        <v>468</v>
      </c>
    </row>
    <row r="24" spans="1:13" customFormat="1" x14ac:dyDescent="0.25">
      <c r="A24" s="54" t="s">
        <v>424</v>
      </c>
      <c r="B24" s="54" t="s">
        <v>48</v>
      </c>
      <c r="C24" s="54" t="s">
        <v>466</v>
      </c>
      <c r="D24" s="151" t="s">
        <v>18</v>
      </c>
      <c r="E24" s="54" t="s">
        <v>438</v>
      </c>
      <c r="F24" s="54" t="s">
        <v>441</v>
      </c>
      <c r="G24" s="54" t="s">
        <v>441</v>
      </c>
      <c r="H24" s="55">
        <v>0</v>
      </c>
      <c r="I24" s="55">
        <v>1778000</v>
      </c>
      <c r="J24" s="54" t="s">
        <v>430</v>
      </c>
      <c r="K24" s="54" t="s">
        <v>467</v>
      </c>
      <c r="L24" s="54" t="s">
        <v>460</v>
      </c>
      <c r="M24" s="54" t="s">
        <v>468</v>
      </c>
    </row>
    <row r="25" spans="1:13" customFormat="1" x14ac:dyDescent="0.25">
      <c r="A25" s="56" t="s">
        <v>424</v>
      </c>
      <c r="B25" s="56" t="s">
        <v>48</v>
      </c>
      <c r="C25" s="56" t="s">
        <v>469</v>
      </c>
      <c r="D25" s="152" t="s">
        <v>470</v>
      </c>
      <c r="E25" s="56" t="s">
        <v>471</v>
      </c>
      <c r="F25" s="56" t="s">
        <v>428</v>
      </c>
      <c r="G25" s="56" t="s">
        <v>429</v>
      </c>
      <c r="H25" s="57">
        <v>300000</v>
      </c>
      <c r="I25" s="57">
        <v>0</v>
      </c>
      <c r="J25" s="56" t="s">
        <v>430</v>
      </c>
      <c r="K25" s="56" t="s">
        <v>467</v>
      </c>
      <c r="L25" s="56" t="s">
        <v>460</v>
      </c>
      <c r="M25" s="56" t="s">
        <v>468</v>
      </c>
    </row>
    <row r="26" spans="1:13" customFormat="1" x14ac:dyDescent="0.25">
      <c r="A26" s="54" t="s">
        <v>424</v>
      </c>
      <c r="B26" s="54" t="s">
        <v>48</v>
      </c>
      <c r="C26" s="54" t="s">
        <v>469</v>
      </c>
      <c r="D26" s="151" t="s">
        <v>470</v>
      </c>
      <c r="E26" s="54" t="s">
        <v>472</v>
      </c>
      <c r="F26" s="54" t="s">
        <v>428</v>
      </c>
      <c r="G26" s="54" t="s">
        <v>429</v>
      </c>
      <c r="H26" s="55">
        <v>0</v>
      </c>
      <c r="I26" s="55">
        <v>300000</v>
      </c>
      <c r="J26" s="54" t="s">
        <v>430</v>
      </c>
      <c r="K26" s="54" t="s">
        <v>467</v>
      </c>
      <c r="L26" s="54" t="s">
        <v>460</v>
      </c>
      <c r="M26" s="54" t="s">
        <v>468</v>
      </c>
    </row>
    <row r="27" spans="1:13" customFormat="1" x14ac:dyDescent="0.25">
      <c r="A27" s="56" t="s">
        <v>424</v>
      </c>
      <c r="B27" s="56" t="s">
        <v>48</v>
      </c>
      <c r="C27" s="56" t="s">
        <v>473</v>
      </c>
      <c r="D27" s="152" t="s">
        <v>18</v>
      </c>
      <c r="E27" s="56" t="s">
        <v>437</v>
      </c>
      <c r="F27" s="56" t="s">
        <v>441</v>
      </c>
      <c r="G27" s="56" t="s">
        <v>441</v>
      </c>
      <c r="H27" s="57">
        <v>4000000</v>
      </c>
      <c r="I27" s="57">
        <v>0</v>
      </c>
      <c r="J27" s="56" t="s">
        <v>430</v>
      </c>
      <c r="K27" s="56" t="s">
        <v>467</v>
      </c>
      <c r="L27" s="56" t="s">
        <v>460</v>
      </c>
      <c r="M27" s="56" t="s">
        <v>468</v>
      </c>
    </row>
    <row r="28" spans="1:13" customFormat="1" x14ac:dyDescent="0.25">
      <c r="A28" s="54" t="s">
        <v>424</v>
      </c>
      <c r="B28" s="54" t="s">
        <v>48</v>
      </c>
      <c r="C28" s="54" t="s">
        <v>473</v>
      </c>
      <c r="D28" s="151" t="s">
        <v>18</v>
      </c>
      <c r="E28" s="54" t="s">
        <v>438</v>
      </c>
      <c r="F28" s="54" t="s">
        <v>441</v>
      </c>
      <c r="G28" s="54" t="s">
        <v>441</v>
      </c>
      <c r="H28" s="55">
        <v>0</v>
      </c>
      <c r="I28" s="55">
        <v>4000000</v>
      </c>
      <c r="J28" s="54" t="s">
        <v>430</v>
      </c>
      <c r="K28" s="54" t="s">
        <v>467</v>
      </c>
      <c r="L28" s="54" t="s">
        <v>460</v>
      </c>
      <c r="M28" s="54" t="s">
        <v>468</v>
      </c>
    </row>
    <row r="29" spans="1:13" customFormat="1" x14ac:dyDescent="0.25">
      <c r="A29" s="56" t="s">
        <v>424</v>
      </c>
      <c r="B29" s="56" t="s">
        <v>52</v>
      </c>
      <c r="C29" s="56" t="s">
        <v>474</v>
      </c>
      <c r="D29" s="152" t="s">
        <v>426</v>
      </c>
      <c r="E29" s="56" t="s">
        <v>427</v>
      </c>
      <c r="F29" s="56" t="s">
        <v>428</v>
      </c>
      <c r="G29" s="56" t="s">
        <v>429</v>
      </c>
      <c r="H29" s="57">
        <v>0</v>
      </c>
      <c r="I29" s="57">
        <v>42500000</v>
      </c>
      <c r="J29" s="56" t="s">
        <v>430</v>
      </c>
      <c r="K29" s="56" t="s">
        <v>475</v>
      </c>
      <c r="L29" s="56" t="s">
        <v>460</v>
      </c>
      <c r="M29" s="56" t="s">
        <v>468</v>
      </c>
    </row>
    <row r="30" spans="1:13" customFormat="1" x14ac:dyDescent="0.25">
      <c r="A30" s="54" t="s">
        <v>424</v>
      </c>
      <c r="B30" s="54" t="s">
        <v>52</v>
      </c>
      <c r="C30" s="54" t="s">
        <v>474</v>
      </c>
      <c r="D30" s="151" t="s">
        <v>426</v>
      </c>
      <c r="E30" s="54" t="s">
        <v>427</v>
      </c>
      <c r="F30" s="54" t="s">
        <v>434</v>
      </c>
      <c r="G30" s="54" t="s">
        <v>429</v>
      </c>
      <c r="H30" s="55">
        <v>42500000</v>
      </c>
      <c r="I30" s="55">
        <v>0</v>
      </c>
      <c r="J30" s="54" t="s">
        <v>430</v>
      </c>
      <c r="K30" s="54" t="s">
        <v>475</v>
      </c>
      <c r="L30" s="54" t="s">
        <v>460</v>
      </c>
      <c r="M30" s="54" t="s">
        <v>468</v>
      </c>
    </row>
    <row r="31" spans="1:13" customFormat="1" x14ac:dyDescent="0.25">
      <c r="A31" s="56" t="s">
        <v>424</v>
      </c>
      <c r="B31" s="56" t="s">
        <v>52</v>
      </c>
      <c r="C31" s="56" t="s">
        <v>476</v>
      </c>
      <c r="D31" s="152" t="s">
        <v>426</v>
      </c>
      <c r="E31" s="56" t="s">
        <v>471</v>
      </c>
      <c r="F31" s="56" t="s">
        <v>428</v>
      </c>
      <c r="G31" s="56" t="s">
        <v>429</v>
      </c>
      <c r="H31" s="57">
        <v>49800</v>
      </c>
      <c r="I31" s="57">
        <v>0</v>
      </c>
      <c r="J31" s="56" t="s">
        <v>430</v>
      </c>
      <c r="K31" s="56" t="s">
        <v>475</v>
      </c>
      <c r="L31" s="56" t="s">
        <v>460</v>
      </c>
      <c r="M31" s="56" t="s">
        <v>468</v>
      </c>
    </row>
    <row r="32" spans="1:13" customFormat="1" x14ac:dyDescent="0.25">
      <c r="A32" s="54" t="s">
        <v>424</v>
      </c>
      <c r="B32" s="54" t="s">
        <v>52</v>
      </c>
      <c r="C32" s="54" t="s">
        <v>476</v>
      </c>
      <c r="D32" s="151" t="s">
        <v>426</v>
      </c>
      <c r="E32" s="54" t="s">
        <v>471</v>
      </c>
      <c r="F32" s="54" t="s">
        <v>434</v>
      </c>
      <c r="G32" s="54" t="s">
        <v>429</v>
      </c>
      <c r="H32" s="55">
        <v>0</v>
      </c>
      <c r="I32" s="55">
        <v>49800</v>
      </c>
      <c r="J32" s="54" t="s">
        <v>430</v>
      </c>
      <c r="K32" s="54" t="s">
        <v>475</v>
      </c>
      <c r="L32" s="54" t="s">
        <v>460</v>
      </c>
      <c r="M32" s="54" t="s">
        <v>468</v>
      </c>
    </row>
    <row r="33" spans="1:13" customFormat="1" x14ac:dyDescent="0.25">
      <c r="A33" s="56" t="s">
        <v>424</v>
      </c>
      <c r="B33" s="56" t="s">
        <v>52</v>
      </c>
      <c r="C33" s="56" t="s">
        <v>477</v>
      </c>
      <c r="D33" s="152" t="s">
        <v>426</v>
      </c>
      <c r="E33" s="56" t="s">
        <v>472</v>
      </c>
      <c r="F33" s="56" t="s">
        <v>428</v>
      </c>
      <c r="G33" s="56" t="s">
        <v>429</v>
      </c>
      <c r="H33" s="57">
        <v>0</v>
      </c>
      <c r="I33" s="57">
        <v>296475</v>
      </c>
      <c r="J33" s="56" t="s">
        <v>430</v>
      </c>
      <c r="K33" s="56" t="s">
        <v>475</v>
      </c>
      <c r="L33" s="56" t="s">
        <v>460</v>
      </c>
      <c r="M33" s="56" t="s">
        <v>468</v>
      </c>
    </row>
    <row r="34" spans="1:13" customFormat="1" x14ac:dyDescent="0.25">
      <c r="A34" s="54" t="s">
        <v>424</v>
      </c>
      <c r="B34" s="54" t="s">
        <v>52</v>
      </c>
      <c r="C34" s="54" t="s">
        <v>477</v>
      </c>
      <c r="D34" s="151" t="s">
        <v>426</v>
      </c>
      <c r="E34" s="54" t="s">
        <v>472</v>
      </c>
      <c r="F34" s="54" t="s">
        <v>434</v>
      </c>
      <c r="G34" s="54" t="s">
        <v>429</v>
      </c>
      <c r="H34" s="55">
        <v>296475</v>
      </c>
      <c r="I34" s="55">
        <v>0</v>
      </c>
      <c r="J34" s="54" t="s">
        <v>430</v>
      </c>
      <c r="K34" s="54" t="s">
        <v>475</v>
      </c>
      <c r="L34" s="54" t="s">
        <v>460</v>
      </c>
      <c r="M34" s="54" t="s">
        <v>468</v>
      </c>
    </row>
    <row r="35" spans="1:13" x14ac:dyDescent="0.25">
      <c r="A35" s="99" t="s">
        <v>450</v>
      </c>
      <c r="B35" s="100">
        <v>10102</v>
      </c>
      <c r="C35" s="100" t="s">
        <v>478</v>
      </c>
      <c r="D35" s="158">
        <v>420</v>
      </c>
      <c r="E35" s="100" t="s">
        <v>479</v>
      </c>
      <c r="F35" s="100">
        <v>3</v>
      </c>
      <c r="G35" s="100">
        <v>2</v>
      </c>
      <c r="H35" s="103">
        <v>0</v>
      </c>
      <c r="I35" s="104">
        <v>66000</v>
      </c>
      <c r="J35" s="100" t="s">
        <v>430</v>
      </c>
      <c r="K35" s="100">
        <v>325</v>
      </c>
      <c r="L35" s="101">
        <v>44998</v>
      </c>
      <c r="M35" s="101">
        <v>45000</v>
      </c>
    </row>
    <row r="36" spans="1:13" x14ac:dyDescent="0.25">
      <c r="A36" s="72" t="s">
        <v>450</v>
      </c>
      <c r="B36" s="73">
        <v>10102</v>
      </c>
      <c r="C36" s="73" t="s">
        <v>478</v>
      </c>
      <c r="D36" s="157">
        <v>420</v>
      </c>
      <c r="E36" s="73" t="s">
        <v>479</v>
      </c>
      <c r="F36" s="73">
        <v>4</v>
      </c>
      <c r="G36" s="73">
        <v>2</v>
      </c>
      <c r="H36" s="75">
        <v>66000</v>
      </c>
      <c r="I36" s="74">
        <v>0</v>
      </c>
      <c r="J36" s="73" t="s">
        <v>430</v>
      </c>
      <c r="K36" s="73">
        <v>325</v>
      </c>
      <c r="L36" s="102">
        <v>44998</v>
      </c>
      <c r="M36" s="102">
        <v>45000</v>
      </c>
    </row>
    <row r="37" spans="1:13" x14ac:dyDescent="0.25">
      <c r="A37" s="59" t="s">
        <v>450</v>
      </c>
      <c r="B37" s="60">
        <v>10140</v>
      </c>
      <c r="C37" s="60" t="s">
        <v>480</v>
      </c>
      <c r="D37" s="153" t="s">
        <v>18</v>
      </c>
      <c r="E37" s="60" t="s">
        <v>461</v>
      </c>
      <c r="F37" s="60">
        <v>1</v>
      </c>
      <c r="G37" s="60">
        <v>1</v>
      </c>
      <c r="H37" s="61">
        <v>0</v>
      </c>
      <c r="I37" s="62">
        <v>83010929</v>
      </c>
      <c r="J37" s="60" t="s">
        <v>430</v>
      </c>
      <c r="K37" s="60">
        <v>330</v>
      </c>
      <c r="L37" s="105">
        <v>45006</v>
      </c>
      <c r="M37" s="105">
        <v>45007</v>
      </c>
    </row>
    <row r="38" spans="1:13" x14ac:dyDescent="0.25">
      <c r="A38" s="63" t="s">
        <v>450</v>
      </c>
      <c r="B38" s="64">
        <v>10140</v>
      </c>
      <c r="C38" s="64" t="s">
        <v>480</v>
      </c>
      <c r="D38" s="154" t="s">
        <v>18</v>
      </c>
      <c r="E38" s="64" t="s">
        <v>438</v>
      </c>
      <c r="F38" s="64">
        <v>1</v>
      </c>
      <c r="G38" s="64">
        <v>1</v>
      </c>
      <c r="H38" s="66">
        <v>83010929</v>
      </c>
      <c r="I38" s="65">
        <v>0</v>
      </c>
      <c r="J38" s="64" t="s">
        <v>430</v>
      </c>
      <c r="K38" s="64">
        <v>330</v>
      </c>
      <c r="L38" s="106">
        <v>45006</v>
      </c>
      <c r="M38" s="106">
        <v>45007</v>
      </c>
    </row>
    <row r="39" spans="1:13" x14ac:dyDescent="0.25">
      <c r="A39" s="107" t="s">
        <v>450</v>
      </c>
      <c r="B39" s="108">
        <v>10141</v>
      </c>
      <c r="C39" s="108" t="s">
        <v>481</v>
      </c>
      <c r="D39" s="159" t="s">
        <v>58</v>
      </c>
      <c r="E39" s="108" t="s">
        <v>463</v>
      </c>
      <c r="F39" s="108">
        <v>1</v>
      </c>
      <c r="G39" s="108">
        <v>0</v>
      </c>
      <c r="H39" s="110">
        <v>9598193</v>
      </c>
      <c r="I39" s="109">
        <v>0</v>
      </c>
      <c r="J39" s="108" t="s">
        <v>430</v>
      </c>
      <c r="K39" s="108">
        <v>331</v>
      </c>
      <c r="L39" s="111">
        <v>45006</v>
      </c>
      <c r="M39" s="111">
        <v>45007</v>
      </c>
    </row>
    <row r="40" spans="1:13" x14ac:dyDescent="0.25">
      <c r="A40" s="63" t="s">
        <v>450</v>
      </c>
      <c r="B40" s="64">
        <v>10141</v>
      </c>
      <c r="C40" s="64" t="s">
        <v>481</v>
      </c>
      <c r="D40" s="154" t="s">
        <v>58</v>
      </c>
      <c r="E40" s="64" t="s">
        <v>465</v>
      </c>
      <c r="F40" s="64">
        <v>1</v>
      </c>
      <c r="G40" s="64">
        <v>0</v>
      </c>
      <c r="H40" s="65">
        <v>0</v>
      </c>
      <c r="I40" s="66">
        <v>9598193</v>
      </c>
      <c r="J40" s="64" t="s">
        <v>430</v>
      </c>
      <c r="K40" s="64">
        <v>331</v>
      </c>
      <c r="L40" s="106">
        <v>45006</v>
      </c>
      <c r="M40" s="106">
        <v>45007</v>
      </c>
    </row>
    <row r="41" spans="1:13" x14ac:dyDescent="0.25">
      <c r="A41" s="59" t="s">
        <v>482</v>
      </c>
      <c r="B41" s="60">
        <v>10151</v>
      </c>
      <c r="C41" s="60" t="s">
        <v>483</v>
      </c>
      <c r="D41" s="153" t="s">
        <v>18</v>
      </c>
      <c r="E41" s="60" t="s">
        <v>437</v>
      </c>
      <c r="F41" s="60">
        <v>1</v>
      </c>
      <c r="G41" s="60">
        <v>1</v>
      </c>
      <c r="H41" s="62">
        <v>140000</v>
      </c>
      <c r="I41" s="61">
        <v>0</v>
      </c>
      <c r="J41" s="60" t="s">
        <v>430</v>
      </c>
      <c r="K41" s="60">
        <v>57</v>
      </c>
      <c r="L41" s="105">
        <v>45007</v>
      </c>
      <c r="M41" s="105">
        <v>45008</v>
      </c>
    </row>
    <row r="42" spans="1:13" x14ac:dyDescent="0.25">
      <c r="A42" s="63" t="s">
        <v>482</v>
      </c>
      <c r="B42" s="64">
        <v>10151</v>
      </c>
      <c r="C42" s="64" t="s">
        <v>483</v>
      </c>
      <c r="D42" s="154" t="s">
        <v>18</v>
      </c>
      <c r="E42" s="64" t="s">
        <v>438</v>
      </c>
      <c r="F42" s="64">
        <v>1</v>
      </c>
      <c r="G42" s="64">
        <v>1</v>
      </c>
      <c r="H42" s="65">
        <v>0</v>
      </c>
      <c r="I42" s="66">
        <v>140000</v>
      </c>
      <c r="J42" s="64" t="s">
        <v>430</v>
      </c>
      <c r="K42" s="64">
        <v>57</v>
      </c>
      <c r="L42" s="106">
        <v>45007</v>
      </c>
      <c r="M42" s="106">
        <v>45008</v>
      </c>
    </row>
    <row r="43" spans="1:13" x14ac:dyDescent="0.25">
      <c r="A43" s="107" t="s">
        <v>482</v>
      </c>
      <c r="B43" s="108">
        <v>10159</v>
      </c>
      <c r="C43" s="108" t="s">
        <v>484</v>
      </c>
      <c r="D43" s="159" t="s">
        <v>58</v>
      </c>
      <c r="E43" s="108" t="s">
        <v>463</v>
      </c>
      <c r="F43" s="108">
        <v>1</v>
      </c>
      <c r="G43" s="108">
        <v>0</v>
      </c>
      <c r="H43" s="110">
        <v>6883963</v>
      </c>
      <c r="I43" s="109">
        <v>0</v>
      </c>
      <c r="J43" s="108" t="s">
        <v>430</v>
      </c>
      <c r="K43" s="108">
        <v>57</v>
      </c>
      <c r="L43" s="111">
        <v>45007</v>
      </c>
      <c r="M43" s="111">
        <v>45008</v>
      </c>
    </row>
    <row r="44" spans="1:13" x14ac:dyDescent="0.25">
      <c r="A44" s="63" t="s">
        <v>482</v>
      </c>
      <c r="B44" s="64">
        <v>10159</v>
      </c>
      <c r="C44" s="64" t="s">
        <v>484</v>
      </c>
      <c r="D44" s="154" t="s">
        <v>58</v>
      </c>
      <c r="E44" s="64" t="s">
        <v>465</v>
      </c>
      <c r="F44" s="64">
        <v>1</v>
      </c>
      <c r="G44" s="64">
        <v>0</v>
      </c>
      <c r="H44" s="65">
        <v>0</v>
      </c>
      <c r="I44" s="66">
        <v>6883963</v>
      </c>
      <c r="J44" s="64" t="s">
        <v>430</v>
      </c>
      <c r="K44" s="64">
        <v>57</v>
      </c>
      <c r="L44" s="106">
        <v>45007</v>
      </c>
      <c r="M44" s="106">
        <v>45008</v>
      </c>
    </row>
    <row r="45" spans="1:13" x14ac:dyDescent="0.25">
      <c r="A45" s="107" t="s">
        <v>482</v>
      </c>
      <c r="B45" s="108">
        <v>10166</v>
      </c>
      <c r="C45" s="108" t="s">
        <v>485</v>
      </c>
      <c r="D45" s="159" t="s">
        <v>18</v>
      </c>
      <c r="E45" s="108" t="s">
        <v>444</v>
      </c>
      <c r="F45" s="108">
        <v>1</v>
      </c>
      <c r="G45" s="108">
        <v>1</v>
      </c>
      <c r="H45" s="110">
        <v>12010000</v>
      </c>
      <c r="I45" s="109">
        <v>0</v>
      </c>
      <c r="J45" s="108" t="s">
        <v>430</v>
      </c>
      <c r="K45" s="108">
        <v>57</v>
      </c>
      <c r="L45" s="111">
        <v>45007</v>
      </c>
      <c r="M45" s="111">
        <v>45008</v>
      </c>
    </row>
    <row r="46" spans="1:13" x14ac:dyDescent="0.25">
      <c r="A46" s="63" t="s">
        <v>482</v>
      </c>
      <c r="B46" s="64">
        <v>10166</v>
      </c>
      <c r="C46" s="64" t="s">
        <v>485</v>
      </c>
      <c r="D46" s="154" t="s">
        <v>18</v>
      </c>
      <c r="E46" s="64" t="s">
        <v>461</v>
      </c>
      <c r="F46" s="64">
        <v>1</v>
      </c>
      <c r="G46" s="64">
        <v>1</v>
      </c>
      <c r="H46" s="65">
        <v>0</v>
      </c>
      <c r="I46" s="66">
        <v>28072518</v>
      </c>
      <c r="J46" s="64" t="s">
        <v>430</v>
      </c>
      <c r="K46" s="64">
        <v>57</v>
      </c>
      <c r="L46" s="106">
        <v>45007</v>
      </c>
      <c r="M46" s="106">
        <v>45008</v>
      </c>
    </row>
    <row r="47" spans="1:13" x14ac:dyDescent="0.25">
      <c r="A47" s="107" t="s">
        <v>482</v>
      </c>
      <c r="B47" s="108">
        <v>10166</v>
      </c>
      <c r="C47" s="108" t="s">
        <v>485</v>
      </c>
      <c r="D47" s="159" t="s">
        <v>18</v>
      </c>
      <c r="E47" s="108" t="s">
        <v>438</v>
      </c>
      <c r="F47" s="108">
        <v>1</v>
      </c>
      <c r="G47" s="108">
        <v>1</v>
      </c>
      <c r="H47" s="110">
        <v>16062518</v>
      </c>
      <c r="I47" s="109">
        <v>0</v>
      </c>
      <c r="J47" s="108" t="s">
        <v>430</v>
      </c>
      <c r="K47" s="108">
        <v>57</v>
      </c>
      <c r="L47" s="111">
        <v>45007</v>
      </c>
      <c r="M47" s="111">
        <v>45008</v>
      </c>
    </row>
    <row r="48" spans="1:13" x14ac:dyDescent="0.25">
      <c r="A48" s="59" t="s">
        <v>486</v>
      </c>
      <c r="B48" s="60">
        <v>10137</v>
      </c>
      <c r="C48" s="60" t="s">
        <v>487</v>
      </c>
      <c r="D48" s="153">
        <v>301</v>
      </c>
      <c r="E48" s="60" t="s">
        <v>488</v>
      </c>
      <c r="F48" s="60">
        <v>5</v>
      </c>
      <c r="G48" s="60">
        <v>2</v>
      </c>
      <c r="H48" s="61">
        <v>0</v>
      </c>
      <c r="I48" s="62">
        <v>3000000</v>
      </c>
      <c r="J48" s="60" t="s">
        <v>430</v>
      </c>
      <c r="K48" s="60">
        <v>820</v>
      </c>
      <c r="L48" s="105">
        <v>45008</v>
      </c>
      <c r="M48" s="105">
        <v>45009</v>
      </c>
    </row>
    <row r="49" spans="1:13" x14ac:dyDescent="0.25">
      <c r="A49" s="63" t="s">
        <v>486</v>
      </c>
      <c r="B49" s="64">
        <v>10137</v>
      </c>
      <c r="C49" s="64" t="s">
        <v>487</v>
      </c>
      <c r="D49" s="154">
        <v>301</v>
      </c>
      <c r="E49" s="64" t="s">
        <v>489</v>
      </c>
      <c r="F49" s="64">
        <v>4</v>
      </c>
      <c r="G49" s="64">
        <v>2</v>
      </c>
      <c r="H49" s="66">
        <v>1500000</v>
      </c>
      <c r="I49" s="65">
        <v>0</v>
      </c>
      <c r="J49" s="64" t="s">
        <v>430</v>
      </c>
      <c r="K49" s="64">
        <v>820</v>
      </c>
      <c r="L49" s="106">
        <v>45008</v>
      </c>
      <c r="M49" s="106">
        <v>45009</v>
      </c>
    </row>
    <row r="50" spans="1:13" x14ac:dyDescent="0.25">
      <c r="A50" s="107" t="s">
        <v>486</v>
      </c>
      <c r="B50" s="108">
        <v>10137</v>
      </c>
      <c r="C50" s="108" t="s">
        <v>487</v>
      </c>
      <c r="D50" s="159">
        <v>301</v>
      </c>
      <c r="E50" s="108" t="s">
        <v>490</v>
      </c>
      <c r="F50" s="108">
        <v>4</v>
      </c>
      <c r="G50" s="108">
        <v>2</v>
      </c>
      <c r="H50" s="110">
        <v>900000</v>
      </c>
      <c r="I50" s="109">
        <v>0</v>
      </c>
      <c r="J50" s="108" t="s">
        <v>430</v>
      </c>
      <c r="K50" s="108">
        <v>820</v>
      </c>
      <c r="L50" s="111">
        <v>45008</v>
      </c>
      <c r="M50" s="111">
        <v>45009</v>
      </c>
    </row>
    <row r="51" spans="1:13" x14ac:dyDescent="0.25">
      <c r="A51" s="63" t="s">
        <v>486</v>
      </c>
      <c r="B51" s="64">
        <v>10137</v>
      </c>
      <c r="C51" s="64" t="s">
        <v>487</v>
      </c>
      <c r="D51" s="154">
        <v>301</v>
      </c>
      <c r="E51" s="64" t="s">
        <v>491</v>
      </c>
      <c r="F51" s="64">
        <v>4</v>
      </c>
      <c r="G51" s="64">
        <v>2</v>
      </c>
      <c r="H51" s="66">
        <v>600000</v>
      </c>
      <c r="I51" s="65">
        <v>0</v>
      </c>
      <c r="J51" s="64" t="s">
        <v>430</v>
      </c>
      <c r="K51" s="64">
        <v>820</v>
      </c>
      <c r="L51" s="106">
        <v>45008</v>
      </c>
      <c r="M51" s="106">
        <v>45009</v>
      </c>
    </row>
    <row r="52" spans="1:13" x14ac:dyDescent="0.25">
      <c r="A52" s="107" t="s">
        <v>486</v>
      </c>
      <c r="B52" s="108">
        <v>10137</v>
      </c>
      <c r="C52" s="108" t="s">
        <v>487</v>
      </c>
      <c r="D52" s="159">
        <v>301</v>
      </c>
      <c r="E52" s="108" t="s">
        <v>492</v>
      </c>
      <c r="F52" s="108">
        <v>4</v>
      </c>
      <c r="G52" s="108">
        <v>2</v>
      </c>
      <c r="H52" s="110">
        <v>885000</v>
      </c>
      <c r="I52" s="109">
        <v>0</v>
      </c>
      <c r="J52" s="108" t="s">
        <v>430</v>
      </c>
      <c r="K52" s="108">
        <v>820</v>
      </c>
      <c r="L52" s="111">
        <v>45008</v>
      </c>
      <c r="M52" s="111">
        <v>45009</v>
      </c>
    </row>
    <row r="53" spans="1:13" x14ac:dyDescent="0.25">
      <c r="A53" s="63" t="s">
        <v>486</v>
      </c>
      <c r="B53" s="64">
        <v>10137</v>
      </c>
      <c r="C53" s="64" t="s">
        <v>487</v>
      </c>
      <c r="D53" s="154">
        <v>301</v>
      </c>
      <c r="E53" s="64" t="s">
        <v>493</v>
      </c>
      <c r="F53" s="64">
        <v>4</v>
      </c>
      <c r="G53" s="64">
        <v>2</v>
      </c>
      <c r="H53" s="66">
        <v>500000</v>
      </c>
      <c r="I53" s="65">
        <v>0</v>
      </c>
      <c r="J53" s="64" t="s">
        <v>430</v>
      </c>
      <c r="K53" s="64">
        <v>820</v>
      </c>
      <c r="L53" s="106">
        <v>45008</v>
      </c>
      <c r="M53" s="106">
        <v>45009</v>
      </c>
    </row>
    <row r="54" spans="1:13" x14ac:dyDescent="0.25">
      <c r="A54" s="107" t="s">
        <v>486</v>
      </c>
      <c r="B54" s="108">
        <v>10137</v>
      </c>
      <c r="C54" s="108" t="s">
        <v>487</v>
      </c>
      <c r="D54" s="159">
        <v>301</v>
      </c>
      <c r="E54" s="108" t="s">
        <v>494</v>
      </c>
      <c r="F54" s="108">
        <v>4</v>
      </c>
      <c r="G54" s="108">
        <v>2</v>
      </c>
      <c r="H54" s="110">
        <v>76000</v>
      </c>
      <c r="I54" s="109">
        <v>0</v>
      </c>
      <c r="J54" s="108" t="s">
        <v>430</v>
      </c>
      <c r="K54" s="108">
        <v>820</v>
      </c>
      <c r="L54" s="111">
        <v>45008</v>
      </c>
      <c r="M54" s="111">
        <v>45009</v>
      </c>
    </row>
    <row r="55" spans="1:13" x14ac:dyDescent="0.25">
      <c r="A55" s="63" t="s">
        <v>486</v>
      </c>
      <c r="B55" s="64">
        <v>10137</v>
      </c>
      <c r="C55" s="64" t="s">
        <v>487</v>
      </c>
      <c r="D55" s="154">
        <v>301</v>
      </c>
      <c r="E55" s="64" t="s">
        <v>495</v>
      </c>
      <c r="F55" s="64">
        <v>3</v>
      </c>
      <c r="G55" s="64">
        <v>2</v>
      </c>
      <c r="H55" s="65">
        <v>0</v>
      </c>
      <c r="I55" s="66">
        <v>1461000</v>
      </c>
      <c r="J55" s="64" t="s">
        <v>430</v>
      </c>
      <c r="K55" s="64">
        <v>820</v>
      </c>
      <c r="L55" s="106">
        <v>45008</v>
      </c>
      <c r="M55" s="106">
        <v>45009</v>
      </c>
    </row>
    <row r="56" spans="1:13" s="145" customFormat="1" x14ac:dyDescent="0.25">
      <c r="A56" s="59" t="s">
        <v>496</v>
      </c>
      <c r="B56" s="60">
        <v>10169</v>
      </c>
      <c r="C56" s="60" t="s">
        <v>497</v>
      </c>
      <c r="D56" s="153" t="s">
        <v>18</v>
      </c>
      <c r="E56" s="60" t="s">
        <v>437</v>
      </c>
      <c r="F56" s="60">
        <v>1</v>
      </c>
      <c r="G56" s="60">
        <v>1</v>
      </c>
      <c r="H56" s="62">
        <v>25026456</v>
      </c>
      <c r="I56" s="61">
        <v>0</v>
      </c>
      <c r="J56" s="60" t="s">
        <v>430</v>
      </c>
      <c r="K56" s="60">
        <v>6</v>
      </c>
      <c r="L56" s="105">
        <v>45008</v>
      </c>
      <c r="M56" s="105">
        <v>45012</v>
      </c>
    </row>
    <row r="57" spans="1:13" s="145" customFormat="1" x14ac:dyDescent="0.25">
      <c r="A57" s="63" t="s">
        <v>496</v>
      </c>
      <c r="B57" s="64">
        <v>10169</v>
      </c>
      <c r="C57" s="64" t="s">
        <v>497</v>
      </c>
      <c r="D57" s="154" t="s">
        <v>18</v>
      </c>
      <c r="E57" s="64" t="s">
        <v>438</v>
      </c>
      <c r="F57" s="64">
        <v>1</v>
      </c>
      <c r="G57" s="64">
        <v>1</v>
      </c>
      <c r="H57" s="65">
        <v>0</v>
      </c>
      <c r="I57" s="66">
        <v>25026456</v>
      </c>
      <c r="J57" s="64" t="s">
        <v>430</v>
      </c>
      <c r="K57" s="64">
        <v>6</v>
      </c>
      <c r="L57" s="106">
        <v>45008</v>
      </c>
      <c r="M57" s="106">
        <v>45012</v>
      </c>
    </row>
    <row r="58" spans="1:13" s="145" customFormat="1" x14ac:dyDescent="0.25">
      <c r="A58" s="107" t="s">
        <v>496</v>
      </c>
      <c r="B58" s="108">
        <v>10169</v>
      </c>
      <c r="C58" s="108" t="s">
        <v>498</v>
      </c>
      <c r="D58" s="159" t="s">
        <v>58</v>
      </c>
      <c r="E58" s="108" t="s">
        <v>463</v>
      </c>
      <c r="F58" s="108">
        <v>1</v>
      </c>
      <c r="G58" s="108">
        <v>0</v>
      </c>
      <c r="H58" s="110">
        <v>15509781</v>
      </c>
      <c r="I58" s="109">
        <v>0</v>
      </c>
      <c r="J58" s="108" t="s">
        <v>430</v>
      </c>
      <c r="K58" s="108">
        <v>6</v>
      </c>
      <c r="L58" s="111">
        <v>45008</v>
      </c>
      <c r="M58" s="111">
        <v>45012</v>
      </c>
    </row>
    <row r="59" spans="1:13" s="145" customFormat="1" x14ac:dyDescent="0.25">
      <c r="A59" s="63" t="s">
        <v>496</v>
      </c>
      <c r="B59" s="64">
        <v>10169</v>
      </c>
      <c r="C59" s="64" t="s">
        <v>498</v>
      </c>
      <c r="D59" s="154" t="s">
        <v>58</v>
      </c>
      <c r="E59" s="64" t="s">
        <v>465</v>
      </c>
      <c r="F59" s="64">
        <v>1</v>
      </c>
      <c r="G59" s="64">
        <v>0</v>
      </c>
      <c r="H59" s="65">
        <v>0</v>
      </c>
      <c r="I59" s="66">
        <v>15509781</v>
      </c>
      <c r="J59" s="64" t="s">
        <v>430</v>
      </c>
      <c r="K59" s="64">
        <v>6</v>
      </c>
      <c r="L59" s="106">
        <v>45008</v>
      </c>
      <c r="M59" s="106">
        <v>45012</v>
      </c>
    </row>
    <row r="60" spans="1:13" s="145" customFormat="1" x14ac:dyDescent="0.25">
      <c r="A60" s="107" t="s">
        <v>496</v>
      </c>
      <c r="B60" s="108">
        <v>10169</v>
      </c>
      <c r="C60" s="108" t="s">
        <v>499</v>
      </c>
      <c r="D60" s="159" t="s">
        <v>18</v>
      </c>
      <c r="E60" s="108" t="s">
        <v>444</v>
      </c>
      <c r="F60" s="108">
        <v>1</v>
      </c>
      <c r="G60" s="108">
        <v>1</v>
      </c>
      <c r="H60" s="110">
        <v>91505359</v>
      </c>
      <c r="I60" s="109">
        <v>0</v>
      </c>
      <c r="J60" s="108" t="s">
        <v>430</v>
      </c>
      <c r="K60" s="108">
        <v>6</v>
      </c>
      <c r="L60" s="111">
        <v>45008</v>
      </c>
      <c r="M60" s="111">
        <v>45012</v>
      </c>
    </row>
    <row r="61" spans="1:13" s="145" customFormat="1" x14ac:dyDescent="0.25">
      <c r="A61" s="63" t="s">
        <v>496</v>
      </c>
      <c r="B61" s="64">
        <v>10169</v>
      </c>
      <c r="C61" s="64" t="s">
        <v>499</v>
      </c>
      <c r="D61" s="154" t="s">
        <v>18</v>
      </c>
      <c r="E61" s="64" t="s">
        <v>500</v>
      </c>
      <c r="F61" s="64">
        <v>1</v>
      </c>
      <c r="G61" s="64">
        <v>1</v>
      </c>
      <c r="H61" s="66">
        <v>4597774</v>
      </c>
      <c r="I61" s="65">
        <v>0</v>
      </c>
      <c r="J61" s="64" t="s">
        <v>430</v>
      </c>
      <c r="K61" s="64">
        <v>6</v>
      </c>
      <c r="L61" s="106">
        <v>45008</v>
      </c>
      <c r="M61" s="106">
        <v>45012</v>
      </c>
    </row>
    <row r="62" spans="1:13" s="145" customFormat="1" x14ac:dyDescent="0.25">
      <c r="A62" s="107" t="s">
        <v>496</v>
      </c>
      <c r="B62" s="108">
        <v>10169</v>
      </c>
      <c r="C62" s="108" t="s">
        <v>499</v>
      </c>
      <c r="D62" s="159" t="s">
        <v>18</v>
      </c>
      <c r="E62" s="108" t="s">
        <v>461</v>
      </c>
      <c r="F62" s="108">
        <v>1</v>
      </c>
      <c r="G62" s="108">
        <v>1</v>
      </c>
      <c r="H62" s="109">
        <v>0</v>
      </c>
      <c r="I62" s="110">
        <v>256595952</v>
      </c>
      <c r="J62" s="108" t="s">
        <v>430</v>
      </c>
      <c r="K62" s="108">
        <v>6</v>
      </c>
      <c r="L62" s="111">
        <v>45008</v>
      </c>
      <c r="M62" s="111">
        <v>45012</v>
      </c>
    </row>
    <row r="63" spans="1:13" s="145" customFormat="1" x14ac:dyDescent="0.25">
      <c r="A63" s="63" t="s">
        <v>496</v>
      </c>
      <c r="B63" s="64">
        <v>10169</v>
      </c>
      <c r="C63" s="64" t="s">
        <v>499</v>
      </c>
      <c r="D63" s="154" t="s">
        <v>18</v>
      </c>
      <c r="E63" s="64" t="s">
        <v>438</v>
      </c>
      <c r="F63" s="64">
        <v>1</v>
      </c>
      <c r="G63" s="64">
        <v>1</v>
      </c>
      <c r="H63" s="66">
        <v>160492819</v>
      </c>
      <c r="I63" s="65">
        <v>0</v>
      </c>
      <c r="J63" s="64" t="s">
        <v>430</v>
      </c>
      <c r="K63" s="64">
        <v>6</v>
      </c>
      <c r="L63" s="106">
        <v>45008</v>
      </c>
      <c r="M63" s="106">
        <v>45012</v>
      </c>
    </row>
    <row r="64" spans="1:13" x14ac:dyDescent="0.25">
      <c r="A64" s="120" t="s">
        <v>501</v>
      </c>
      <c r="B64" s="121">
        <v>10164</v>
      </c>
      <c r="C64" s="121" t="s">
        <v>502</v>
      </c>
      <c r="D64" s="160" t="s">
        <v>18</v>
      </c>
      <c r="E64" s="121" t="s">
        <v>437</v>
      </c>
      <c r="F64" s="121">
        <v>1</v>
      </c>
      <c r="G64" s="121">
        <v>1</v>
      </c>
      <c r="H64" s="123">
        <v>31036950</v>
      </c>
      <c r="I64" s="124">
        <v>0</v>
      </c>
      <c r="J64" s="121" t="s">
        <v>430</v>
      </c>
      <c r="K64" s="121">
        <v>14</v>
      </c>
      <c r="L64" s="122">
        <v>45009</v>
      </c>
      <c r="M64" s="122">
        <v>45013</v>
      </c>
    </row>
    <row r="65" spans="1:13" x14ac:dyDescent="0.25">
      <c r="A65" s="107" t="s">
        <v>501</v>
      </c>
      <c r="B65" s="108">
        <v>10164</v>
      </c>
      <c r="C65" s="108" t="s">
        <v>502</v>
      </c>
      <c r="D65" s="159" t="s">
        <v>18</v>
      </c>
      <c r="E65" s="108" t="s">
        <v>461</v>
      </c>
      <c r="F65" s="108">
        <v>1</v>
      </c>
      <c r="G65" s="108">
        <v>1</v>
      </c>
      <c r="H65" s="109">
        <v>0</v>
      </c>
      <c r="I65" s="110">
        <v>27536950</v>
      </c>
      <c r="J65" s="108" t="s">
        <v>430</v>
      </c>
      <c r="K65" s="108">
        <v>14</v>
      </c>
      <c r="L65" s="111">
        <v>45009</v>
      </c>
      <c r="M65" s="111">
        <v>45013</v>
      </c>
    </row>
    <row r="66" spans="1:13" x14ac:dyDescent="0.25">
      <c r="A66" s="63" t="s">
        <v>501</v>
      </c>
      <c r="B66" s="64">
        <v>10164</v>
      </c>
      <c r="C66" s="64" t="s">
        <v>502</v>
      </c>
      <c r="D66" s="154" t="s">
        <v>18</v>
      </c>
      <c r="E66" s="64" t="s">
        <v>438</v>
      </c>
      <c r="F66" s="64">
        <v>1</v>
      </c>
      <c r="G66" s="64">
        <v>1</v>
      </c>
      <c r="H66" s="65">
        <v>0</v>
      </c>
      <c r="I66" s="66">
        <v>3500000</v>
      </c>
      <c r="J66" s="64" t="s">
        <v>430</v>
      </c>
      <c r="K66" s="64">
        <v>14</v>
      </c>
      <c r="L66" s="106">
        <v>45009</v>
      </c>
      <c r="M66" s="106">
        <v>45013</v>
      </c>
    </row>
    <row r="67" spans="1:13" x14ac:dyDescent="0.25">
      <c r="A67" s="120" t="s">
        <v>445</v>
      </c>
      <c r="B67" s="121">
        <v>10198</v>
      </c>
      <c r="C67" s="121" t="s">
        <v>503</v>
      </c>
      <c r="D67" s="160">
        <v>407</v>
      </c>
      <c r="E67" s="121" t="s">
        <v>504</v>
      </c>
      <c r="F67" s="121">
        <v>3</v>
      </c>
      <c r="G67" s="121">
        <v>2</v>
      </c>
      <c r="H67" s="123">
        <v>13431342</v>
      </c>
      <c r="I67" s="123">
        <v>20679544</v>
      </c>
      <c r="J67" s="121" t="s">
        <v>430</v>
      </c>
      <c r="K67" s="121">
        <v>240</v>
      </c>
      <c r="L67" s="122">
        <v>45015</v>
      </c>
      <c r="M67" s="122">
        <v>45016</v>
      </c>
    </row>
    <row r="68" spans="1:13" x14ac:dyDescent="0.25">
      <c r="A68" s="107" t="s">
        <v>445</v>
      </c>
      <c r="B68" s="108">
        <v>10198</v>
      </c>
      <c r="C68" s="108" t="s">
        <v>503</v>
      </c>
      <c r="D68" s="159">
        <v>407</v>
      </c>
      <c r="E68" s="108" t="s">
        <v>494</v>
      </c>
      <c r="F68" s="108">
        <v>3</v>
      </c>
      <c r="G68" s="108">
        <v>2</v>
      </c>
      <c r="H68" s="110">
        <v>4683854</v>
      </c>
      <c r="I68" s="109">
        <v>0</v>
      </c>
      <c r="J68" s="108" t="s">
        <v>430</v>
      </c>
      <c r="K68" s="108">
        <v>240</v>
      </c>
      <c r="L68" s="111">
        <v>45015</v>
      </c>
      <c r="M68" s="111">
        <v>45016</v>
      </c>
    </row>
    <row r="69" spans="1:13" x14ac:dyDescent="0.25">
      <c r="A69" s="63" t="s">
        <v>445</v>
      </c>
      <c r="B69" s="64">
        <v>10198</v>
      </c>
      <c r="C69" s="64" t="s">
        <v>503</v>
      </c>
      <c r="D69" s="154">
        <v>407</v>
      </c>
      <c r="E69" s="64" t="s">
        <v>494</v>
      </c>
      <c r="F69" s="64">
        <v>4</v>
      </c>
      <c r="G69" s="64">
        <v>2</v>
      </c>
      <c r="H69" s="66">
        <v>2564348</v>
      </c>
      <c r="I69" s="65">
        <v>0</v>
      </c>
      <c r="J69" s="64" t="s">
        <v>430</v>
      </c>
      <c r="K69" s="64">
        <v>240</v>
      </c>
      <c r="L69" s="106">
        <v>45015</v>
      </c>
      <c r="M69" s="106">
        <v>45016</v>
      </c>
    </row>
    <row r="70" spans="1:13" x14ac:dyDescent="0.25">
      <c r="A70" s="59" t="s">
        <v>445</v>
      </c>
      <c r="B70" s="60">
        <v>10199</v>
      </c>
      <c r="C70" s="60" t="s">
        <v>505</v>
      </c>
      <c r="D70" s="153" t="s">
        <v>92</v>
      </c>
      <c r="E70" s="60" t="s">
        <v>506</v>
      </c>
      <c r="F70" s="60">
        <v>4</v>
      </c>
      <c r="G70" s="60">
        <v>2</v>
      </c>
      <c r="H70" s="61">
        <v>0</v>
      </c>
      <c r="I70" s="62">
        <v>3106550</v>
      </c>
      <c r="J70" s="60" t="s">
        <v>430</v>
      </c>
      <c r="K70" s="60">
        <v>241</v>
      </c>
      <c r="L70" s="105">
        <v>45015</v>
      </c>
      <c r="M70" s="105">
        <v>45019</v>
      </c>
    </row>
    <row r="71" spans="1:13" x14ac:dyDescent="0.25">
      <c r="A71" s="63" t="s">
        <v>445</v>
      </c>
      <c r="B71" s="64">
        <v>10199</v>
      </c>
      <c r="C71" s="64" t="s">
        <v>505</v>
      </c>
      <c r="D71" s="154" t="s">
        <v>92</v>
      </c>
      <c r="E71" s="64" t="s">
        <v>504</v>
      </c>
      <c r="F71" s="64">
        <v>4</v>
      </c>
      <c r="G71" s="64">
        <v>2</v>
      </c>
      <c r="H71" s="66">
        <v>30460683</v>
      </c>
      <c r="I71" s="66">
        <v>31354133</v>
      </c>
      <c r="J71" s="64" t="s">
        <v>430</v>
      </c>
      <c r="K71" s="64">
        <v>241</v>
      </c>
      <c r="L71" s="106">
        <v>45015</v>
      </c>
      <c r="M71" s="106">
        <v>45019</v>
      </c>
    </row>
    <row r="72" spans="1:13" x14ac:dyDescent="0.25">
      <c r="A72" s="107" t="s">
        <v>445</v>
      </c>
      <c r="B72" s="108">
        <v>10199</v>
      </c>
      <c r="C72" s="108" t="s">
        <v>505</v>
      </c>
      <c r="D72" s="159" t="s">
        <v>92</v>
      </c>
      <c r="E72" s="108" t="s">
        <v>494</v>
      </c>
      <c r="F72" s="108">
        <v>4</v>
      </c>
      <c r="G72" s="108">
        <v>2</v>
      </c>
      <c r="H72" s="110">
        <v>4000000</v>
      </c>
      <c r="I72" s="109">
        <v>0</v>
      </c>
      <c r="J72" s="108" t="s">
        <v>430</v>
      </c>
      <c r="K72" s="108">
        <v>241</v>
      </c>
      <c r="L72" s="111">
        <v>45015</v>
      </c>
      <c r="M72" s="111">
        <v>45019</v>
      </c>
    </row>
    <row r="73" spans="1:13" x14ac:dyDescent="0.25">
      <c r="A73" s="120" t="s">
        <v>445</v>
      </c>
      <c r="B73" s="121">
        <v>10195</v>
      </c>
      <c r="C73" s="121" t="s">
        <v>507</v>
      </c>
      <c r="D73" s="160">
        <v>420</v>
      </c>
      <c r="E73" s="121" t="s">
        <v>504</v>
      </c>
      <c r="F73" s="121">
        <v>3</v>
      </c>
      <c r="G73" s="121">
        <v>2</v>
      </c>
      <c r="H73" s="124">
        <v>0</v>
      </c>
      <c r="I73" s="123">
        <v>1146652</v>
      </c>
      <c r="J73" s="121" t="s">
        <v>430</v>
      </c>
      <c r="K73" s="121">
        <v>242</v>
      </c>
      <c r="L73" s="122">
        <v>45015</v>
      </c>
      <c r="M73" s="122">
        <v>45019</v>
      </c>
    </row>
    <row r="74" spans="1:13" x14ac:dyDescent="0.25">
      <c r="A74" s="107" t="s">
        <v>445</v>
      </c>
      <c r="B74" s="108">
        <v>10195</v>
      </c>
      <c r="C74" s="108" t="s">
        <v>507</v>
      </c>
      <c r="D74" s="159">
        <v>420</v>
      </c>
      <c r="E74" s="108" t="s">
        <v>504</v>
      </c>
      <c r="F74" s="108">
        <v>4</v>
      </c>
      <c r="G74" s="108">
        <v>2</v>
      </c>
      <c r="H74" s="110">
        <v>1146652</v>
      </c>
      <c r="I74" s="109">
        <v>0</v>
      </c>
      <c r="J74" s="108" t="s">
        <v>430</v>
      </c>
      <c r="K74" s="108">
        <v>242</v>
      </c>
      <c r="L74" s="111">
        <v>45015</v>
      </c>
      <c r="M74" s="111">
        <v>45019</v>
      </c>
    </row>
    <row r="75" spans="1:13" x14ac:dyDescent="0.25">
      <c r="A75" s="63" t="s">
        <v>445</v>
      </c>
      <c r="B75" s="64">
        <v>10195</v>
      </c>
      <c r="C75" s="64" t="s">
        <v>507</v>
      </c>
      <c r="D75" s="154">
        <v>420</v>
      </c>
      <c r="E75" s="64" t="s">
        <v>494</v>
      </c>
      <c r="F75" s="64">
        <v>3</v>
      </c>
      <c r="G75" s="64">
        <v>2</v>
      </c>
      <c r="H75" s="66">
        <v>500000</v>
      </c>
      <c r="I75" s="65">
        <v>0</v>
      </c>
      <c r="J75" s="64" t="s">
        <v>430</v>
      </c>
      <c r="K75" s="64">
        <v>242</v>
      </c>
      <c r="L75" s="106">
        <v>45015</v>
      </c>
      <c r="M75" s="106">
        <v>45019</v>
      </c>
    </row>
    <row r="76" spans="1:13" x14ac:dyDescent="0.25">
      <c r="A76" s="107" t="s">
        <v>445</v>
      </c>
      <c r="B76" s="108">
        <v>10195</v>
      </c>
      <c r="C76" s="108" t="s">
        <v>507</v>
      </c>
      <c r="D76" s="159">
        <v>420</v>
      </c>
      <c r="E76" s="108" t="s">
        <v>494</v>
      </c>
      <c r="F76" s="108">
        <v>4</v>
      </c>
      <c r="G76" s="108">
        <v>2</v>
      </c>
      <c r="H76" s="109">
        <v>0</v>
      </c>
      <c r="I76" s="110">
        <v>500000</v>
      </c>
      <c r="J76" s="108" t="s">
        <v>430</v>
      </c>
      <c r="K76" s="108">
        <v>242</v>
      </c>
      <c r="L76" s="111">
        <v>45015</v>
      </c>
      <c r="M76" s="111">
        <v>45019</v>
      </c>
    </row>
    <row r="77" spans="1:13" x14ac:dyDescent="0.25">
      <c r="A77" s="63" t="s">
        <v>445</v>
      </c>
      <c r="B77" s="64">
        <v>10195</v>
      </c>
      <c r="C77" s="64" t="s">
        <v>507</v>
      </c>
      <c r="D77" s="154">
        <v>420</v>
      </c>
      <c r="E77" s="64" t="s">
        <v>508</v>
      </c>
      <c r="F77" s="64">
        <v>3</v>
      </c>
      <c r="G77" s="64">
        <v>2</v>
      </c>
      <c r="H77" s="66">
        <v>3741159</v>
      </c>
      <c r="I77" s="65">
        <v>0</v>
      </c>
      <c r="J77" s="64" t="s">
        <v>430</v>
      </c>
      <c r="K77" s="64">
        <v>242</v>
      </c>
      <c r="L77" s="106">
        <v>45015</v>
      </c>
      <c r="M77" s="106">
        <v>45019</v>
      </c>
    </row>
    <row r="78" spans="1:13" x14ac:dyDescent="0.25">
      <c r="A78" s="107" t="s">
        <v>445</v>
      </c>
      <c r="B78" s="108">
        <v>10195</v>
      </c>
      <c r="C78" s="108" t="s">
        <v>507</v>
      </c>
      <c r="D78" s="159">
        <v>420</v>
      </c>
      <c r="E78" s="108" t="s">
        <v>508</v>
      </c>
      <c r="F78" s="108">
        <v>4</v>
      </c>
      <c r="G78" s="108">
        <v>2</v>
      </c>
      <c r="H78" s="109">
        <v>0</v>
      </c>
      <c r="I78" s="110">
        <v>3741159</v>
      </c>
      <c r="J78" s="108" t="s">
        <v>430</v>
      </c>
      <c r="K78" s="108">
        <v>242</v>
      </c>
      <c r="L78" s="111">
        <v>45015</v>
      </c>
      <c r="M78" s="111">
        <v>45019</v>
      </c>
    </row>
    <row r="79" spans="1:13" x14ac:dyDescent="0.25">
      <c r="A79" s="63" t="s">
        <v>445</v>
      </c>
      <c r="B79" s="64">
        <v>10195</v>
      </c>
      <c r="C79" s="64" t="s">
        <v>507</v>
      </c>
      <c r="D79" s="154">
        <v>420</v>
      </c>
      <c r="E79" s="64" t="s">
        <v>509</v>
      </c>
      <c r="F79" s="64">
        <v>3</v>
      </c>
      <c r="G79" s="64">
        <v>2</v>
      </c>
      <c r="H79" s="66">
        <v>12581986</v>
      </c>
      <c r="I79" s="65">
        <v>0</v>
      </c>
      <c r="J79" s="64" t="s">
        <v>430</v>
      </c>
      <c r="K79" s="64">
        <v>242</v>
      </c>
      <c r="L79" s="106">
        <v>45015</v>
      </c>
      <c r="M79" s="106">
        <v>45019</v>
      </c>
    </row>
    <row r="80" spans="1:13" x14ac:dyDescent="0.25">
      <c r="A80" s="107" t="s">
        <v>445</v>
      </c>
      <c r="B80" s="108">
        <v>10195</v>
      </c>
      <c r="C80" s="108" t="s">
        <v>507</v>
      </c>
      <c r="D80" s="159">
        <v>420</v>
      </c>
      <c r="E80" s="108" t="s">
        <v>509</v>
      </c>
      <c r="F80" s="108">
        <v>4</v>
      </c>
      <c r="G80" s="108">
        <v>2</v>
      </c>
      <c r="H80" s="109">
        <v>0</v>
      </c>
      <c r="I80" s="110">
        <v>12581986</v>
      </c>
      <c r="J80" s="108" t="s">
        <v>430</v>
      </c>
      <c r="K80" s="108">
        <v>242</v>
      </c>
      <c r="L80" s="111">
        <v>45015</v>
      </c>
      <c r="M80" s="111">
        <v>45019</v>
      </c>
    </row>
    <row r="81" spans="1:13" x14ac:dyDescent="0.25">
      <c r="A81" s="120" t="s">
        <v>510</v>
      </c>
      <c r="B81" s="121">
        <v>10207</v>
      </c>
      <c r="C81" s="121" t="s">
        <v>511</v>
      </c>
      <c r="D81" s="160">
        <v>420</v>
      </c>
      <c r="E81" s="121" t="s">
        <v>512</v>
      </c>
      <c r="F81" s="121">
        <v>3</v>
      </c>
      <c r="G81" s="121">
        <v>2</v>
      </c>
      <c r="H81" s="123">
        <v>2452075</v>
      </c>
      <c r="I81" s="124">
        <v>0</v>
      </c>
      <c r="J81" s="121" t="s">
        <v>430</v>
      </c>
      <c r="K81" s="121">
        <v>94</v>
      </c>
      <c r="L81" s="122">
        <v>45027</v>
      </c>
      <c r="M81" s="122">
        <v>45028</v>
      </c>
    </row>
    <row r="82" spans="1:13" x14ac:dyDescent="0.25">
      <c r="A82" s="107" t="s">
        <v>510</v>
      </c>
      <c r="B82" s="108">
        <v>10207</v>
      </c>
      <c r="C82" s="108" t="s">
        <v>511</v>
      </c>
      <c r="D82" s="159">
        <v>420</v>
      </c>
      <c r="E82" s="108" t="s">
        <v>512</v>
      </c>
      <c r="F82" s="108">
        <v>4</v>
      </c>
      <c r="G82" s="108">
        <v>2</v>
      </c>
      <c r="H82" s="109">
        <v>0</v>
      </c>
      <c r="I82" s="110">
        <v>2452075</v>
      </c>
      <c r="J82" s="108" t="s">
        <v>430</v>
      </c>
      <c r="K82" s="108">
        <v>94</v>
      </c>
      <c r="L82" s="111">
        <v>45027</v>
      </c>
      <c r="M82" s="111">
        <v>45028</v>
      </c>
    </row>
    <row r="83" spans="1:13" x14ac:dyDescent="0.25">
      <c r="A83" s="59" t="s">
        <v>513</v>
      </c>
      <c r="B83" s="60">
        <v>10273</v>
      </c>
      <c r="C83" s="60" t="s">
        <v>514</v>
      </c>
      <c r="D83" s="153" t="s">
        <v>18</v>
      </c>
      <c r="E83" s="60" t="s">
        <v>437</v>
      </c>
      <c r="F83" s="60">
        <v>1</v>
      </c>
      <c r="G83" s="60">
        <v>1</v>
      </c>
      <c r="H83" s="62">
        <v>1937000</v>
      </c>
      <c r="I83" s="61">
        <v>0</v>
      </c>
      <c r="J83" s="60" t="s">
        <v>430</v>
      </c>
      <c r="K83" s="60">
        <v>89</v>
      </c>
      <c r="L83" s="105">
        <v>45029</v>
      </c>
      <c r="M83" s="105">
        <v>45034</v>
      </c>
    </row>
    <row r="84" spans="1:13" x14ac:dyDescent="0.25">
      <c r="A84" s="63" t="s">
        <v>513</v>
      </c>
      <c r="B84" s="64">
        <v>10273</v>
      </c>
      <c r="C84" s="64" t="s">
        <v>514</v>
      </c>
      <c r="D84" s="154" t="s">
        <v>18</v>
      </c>
      <c r="E84" s="64" t="s">
        <v>461</v>
      </c>
      <c r="F84" s="64">
        <v>1</v>
      </c>
      <c r="G84" s="64">
        <v>1</v>
      </c>
      <c r="H84" s="65">
        <v>0</v>
      </c>
      <c r="I84" s="66">
        <v>1937000</v>
      </c>
      <c r="J84" s="64" t="s">
        <v>430</v>
      </c>
      <c r="K84" s="64">
        <v>89</v>
      </c>
      <c r="L84" s="106">
        <v>45029</v>
      </c>
      <c r="M84" s="106">
        <v>45034</v>
      </c>
    </row>
    <row r="85" spans="1:13" x14ac:dyDescent="0.25">
      <c r="A85" s="120" t="s">
        <v>515</v>
      </c>
      <c r="B85" s="121">
        <v>10354</v>
      </c>
      <c r="C85" s="121" t="s">
        <v>516</v>
      </c>
      <c r="D85" s="160">
        <v>420</v>
      </c>
      <c r="E85" s="121" t="s">
        <v>517</v>
      </c>
      <c r="F85" s="121">
        <v>3</v>
      </c>
      <c r="G85" s="121">
        <v>2</v>
      </c>
      <c r="H85" s="123">
        <v>10603</v>
      </c>
      <c r="I85" s="124">
        <v>0</v>
      </c>
      <c r="J85" s="64" t="s">
        <v>430</v>
      </c>
      <c r="K85" s="121">
        <v>156</v>
      </c>
      <c r="L85" s="122">
        <v>45043</v>
      </c>
      <c r="M85" s="122">
        <v>45044</v>
      </c>
    </row>
    <row r="86" spans="1:13" x14ac:dyDescent="0.25">
      <c r="A86" s="107" t="s">
        <v>515</v>
      </c>
      <c r="B86" s="108">
        <v>10354</v>
      </c>
      <c r="C86" s="108" t="s">
        <v>516</v>
      </c>
      <c r="D86" s="159">
        <v>420</v>
      </c>
      <c r="E86" s="108" t="s">
        <v>517</v>
      </c>
      <c r="F86" s="108">
        <v>4</v>
      </c>
      <c r="G86" s="108">
        <v>2</v>
      </c>
      <c r="H86" s="109">
        <v>0</v>
      </c>
      <c r="I86" s="110">
        <v>10603</v>
      </c>
      <c r="J86" s="64" t="s">
        <v>430</v>
      </c>
      <c r="K86" s="108">
        <v>156</v>
      </c>
      <c r="L86" s="122">
        <v>45043</v>
      </c>
      <c r="M86" s="122">
        <v>45044</v>
      </c>
    </row>
    <row r="87" spans="1:13" x14ac:dyDescent="0.25">
      <c r="A87" s="59" t="s">
        <v>501</v>
      </c>
      <c r="B87" s="60">
        <v>10221</v>
      </c>
      <c r="C87" s="60" t="s">
        <v>518</v>
      </c>
      <c r="D87" s="153" t="s">
        <v>29</v>
      </c>
      <c r="E87" s="60" t="s">
        <v>519</v>
      </c>
      <c r="F87" s="60">
        <v>3</v>
      </c>
      <c r="G87" s="60">
        <v>1</v>
      </c>
      <c r="H87" s="61">
        <v>0</v>
      </c>
      <c r="I87" s="62">
        <v>500000</v>
      </c>
      <c r="J87" s="60" t="s">
        <v>430</v>
      </c>
      <c r="K87" s="60">
        <v>33</v>
      </c>
      <c r="L87" s="105">
        <v>45044</v>
      </c>
      <c r="M87" s="105">
        <v>45048</v>
      </c>
    </row>
    <row r="88" spans="1:13" x14ac:dyDescent="0.25">
      <c r="A88" s="63" t="s">
        <v>501</v>
      </c>
      <c r="B88" s="64">
        <v>10221</v>
      </c>
      <c r="C88" s="64" t="s">
        <v>518</v>
      </c>
      <c r="D88" s="154" t="s">
        <v>29</v>
      </c>
      <c r="E88" s="64" t="s">
        <v>520</v>
      </c>
      <c r="F88" s="64">
        <v>3</v>
      </c>
      <c r="G88" s="64">
        <v>2</v>
      </c>
      <c r="H88" s="66">
        <v>500000</v>
      </c>
      <c r="I88" s="65">
        <v>0</v>
      </c>
      <c r="J88" s="64" t="s">
        <v>430</v>
      </c>
      <c r="K88" s="64">
        <v>33</v>
      </c>
      <c r="L88" s="106">
        <v>45044</v>
      </c>
      <c r="M88" s="106">
        <v>45048</v>
      </c>
    </row>
    <row r="89" spans="1:13" x14ac:dyDescent="0.25">
      <c r="A89" s="107" t="s">
        <v>501</v>
      </c>
      <c r="B89" s="108">
        <v>10336</v>
      </c>
      <c r="C89" s="108" t="s">
        <v>521</v>
      </c>
      <c r="D89" s="159">
        <v>420</v>
      </c>
      <c r="E89" s="108" t="s">
        <v>520</v>
      </c>
      <c r="F89" s="108">
        <v>3</v>
      </c>
      <c r="G89" s="108">
        <v>2</v>
      </c>
      <c r="H89" s="109">
        <v>0</v>
      </c>
      <c r="I89" s="110">
        <v>27352909</v>
      </c>
      <c r="J89" s="108" t="s">
        <v>430</v>
      </c>
      <c r="K89" s="108">
        <v>28</v>
      </c>
      <c r="L89" s="111">
        <v>45044</v>
      </c>
      <c r="M89" s="111">
        <v>45048</v>
      </c>
    </row>
    <row r="90" spans="1:13" x14ac:dyDescent="0.25">
      <c r="A90" s="63" t="s">
        <v>501</v>
      </c>
      <c r="B90" s="64">
        <v>10336</v>
      </c>
      <c r="C90" s="64" t="s">
        <v>521</v>
      </c>
      <c r="D90" s="154">
        <v>420</v>
      </c>
      <c r="E90" s="64" t="s">
        <v>520</v>
      </c>
      <c r="F90" s="64">
        <v>4</v>
      </c>
      <c r="G90" s="64">
        <v>2</v>
      </c>
      <c r="H90" s="66">
        <v>27352909</v>
      </c>
      <c r="I90" s="65">
        <v>0</v>
      </c>
      <c r="J90" s="64" t="s">
        <v>430</v>
      </c>
      <c r="K90" s="64">
        <v>28</v>
      </c>
      <c r="L90" s="106">
        <v>45044</v>
      </c>
      <c r="M90" s="106">
        <v>45048</v>
      </c>
    </row>
    <row r="91" spans="1:13" x14ac:dyDescent="0.25">
      <c r="A91" s="120" t="s">
        <v>424</v>
      </c>
      <c r="B91" s="121">
        <v>10374</v>
      </c>
      <c r="C91" s="121" t="s">
        <v>522</v>
      </c>
      <c r="D91" s="160" t="s">
        <v>18</v>
      </c>
      <c r="E91" s="121" t="s">
        <v>523</v>
      </c>
      <c r="F91" s="121">
        <v>4</v>
      </c>
      <c r="G91" s="121">
        <v>2</v>
      </c>
      <c r="H91" s="124">
        <v>0</v>
      </c>
      <c r="I91" s="123">
        <v>4650000</v>
      </c>
      <c r="J91" s="121" t="s">
        <v>430</v>
      </c>
      <c r="K91" s="121">
        <v>79</v>
      </c>
      <c r="L91" s="122">
        <v>45049</v>
      </c>
      <c r="M91" s="122">
        <v>45050</v>
      </c>
    </row>
    <row r="92" spans="1:13" x14ac:dyDescent="0.25">
      <c r="A92" s="107" t="s">
        <v>424</v>
      </c>
      <c r="B92" s="108">
        <v>10374</v>
      </c>
      <c r="C92" s="108" t="s">
        <v>522</v>
      </c>
      <c r="D92" s="159" t="s">
        <v>18</v>
      </c>
      <c r="E92" s="108" t="s">
        <v>447</v>
      </c>
      <c r="F92" s="108">
        <v>3</v>
      </c>
      <c r="G92" s="108">
        <v>1</v>
      </c>
      <c r="H92" s="110">
        <v>4650000</v>
      </c>
      <c r="I92" s="109">
        <v>0</v>
      </c>
      <c r="J92" s="108" t="s">
        <v>430</v>
      </c>
      <c r="K92" s="108">
        <v>79</v>
      </c>
      <c r="L92" s="111">
        <v>45049</v>
      </c>
      <c r="M92" s="111">
        <v>45050</v>
      </c>
    </row>
    <row r="93" spans="1:13" x14ac:dyDescent="0.25">
      <c r="A93" s="63" t="s">
        <v>424</v>
      </c>
      <c r="B93" s="64">
        <v>10374</v>
      </c>
      <c r="C93" s="64" t="s">
        <v>524</v>
      </c>
      <c r="D93" s="154">
        <v>407</v>
      </c>
      <c r="E93" s="64" t="s">
        <v>523</v>
      </c>
      <c r="F93" s="64">
        <v>4</v>
      </c>
      <c r="G93" s="64">
        <v>2</v>
      </c>
      <c r="H93" s="65">
        <v>0</v>
      </c>
      <c r="I93" s="66">
        <v>350000</v>
      </c>
      <c r="J93" s="64" t="s">
        <v>430</v>
      </c>
      <c r="K93" s="64">
        <v>79</v>
      </c>
      <c r="L93" s="106">
        <v>45049</v>
      </c>
      <c r="M93" s="106">
        <v>45050</v>
      </c>
    </row>
    <row r="94" spans="1:13" x14ac:dyDescent="0.25">
      <c r="A94" s="107" t="s">
        <v>424</v>
      </c>
      <c r="B94" s="108">
        <v>10374</v>
      </c>
      <c r="C94" s="108" t="s">
        <v>524</v>
      </c>
      <c r="D94" s="159">
        <v>407</v>
      </c>
      <c r="E94" s="108" t="s">
        <v>472</v>
      </c>
      <c r="F94" s="108">
        <v>4</v>
      </c>
      <c r="G94" s="108">
        <v>2</v>
      </c>
      <c r="H94" s="110">
        <v>350000</v>
      </c>
      <c r="I94" s="109">
        <v>0</v>
      </c>
      <c r="J94" s="108" t="s">
        <v>430</v>
      </c>
      <c r="K94" s="108">
        <v>79</v>
      </c>
      <c r="L94" s="111">
        <v>45049</v>
      </c>
      <c r="M94" s="111">
        <v>45050</v>
      </c>
    </row>
    <row r="95" spans="1:13" x14ac:dyDescent="0.25">
      <c r="A95" s="63" t="s">
        <v>424</v>
      </c>
      <c r="B95" s="64">
        <v>10374</v>
      </c>
      <c r="C95" s="64" t="s">
        <v>525</v>
      </c>
      <c r="D95" s="154" t="s">
        <v>18</v>
      </c>
      <c r="E95" s="64" t="s">
        <v>437</v>
      </c>
      <c r="F95" s="64">
        <v>1</v>
      </c>
      <c r="G95" s="64">
        <v>1</v>
      </c>
      <c r="H95" s="66">
        <v>730000</v>
      </c>
      <c r="I95" s="65">
        <v>0</v>
      </c>
      <c r="J95" s="64" t="s">
        <v>430</v>
      </c>
      <c r="K95" s="64">
        <v>79</v>
      </c>
      <c r="L95" s="106">
        <v>45049</v>
      </c>
      <c r="M95" s="106">
        <v>45050</v>
      </c>
    </row>
    <row r="96" spans="1:13" x14ac:dyDescent="0.25">
      <c r="A96" s="107" t="s">
        <v>424</v>
      </c>
      <c r="B96" s="108">
        <v>10374</v>
      </c>
      <c r="C96" s="108" t="s">
        <v>525</v>
      </c>
      <c r="D96" s="159" t="s">
        <v>18</v>
      </c>
      <c r="E96" s="108" t="s">
        <v>438</v>
      </c>
      <c r="F96" s="108">
        <v>1</v>
      </c>
      <c r="G96" s="108">
        <v>1</v>
      </c>
      <c r="H96" s="109">
        <v>0</v>
      </c>
      <c r="I96" s="110">
        <v>730000</v>
      </c>
      <c r="J96" s="108" t="s">
        <v>430</v>
      </c>
      <c r="K96" s="108">
        <v>79</v>
      </c>
      <c r="L96" s="111">
        <v>45049</v>
      </c>
      <c r="M96" s="111">
        <v>45050</v>
      </c>
    </row>
    <row r="97" spans="1:13" x14ac:dyDescent="0.25">
      <c r="A97" s="63" t="s">
        <v>424</v>
      </c>
      <c r="B97" s="64">
        <v>10374</v>
      </c>
      <c r="C97" s="64" t="s">
        <v>526</v>
      </c>
      <c r="D97" s="154">
        <v>407</v>
      </c>
      <c r="E97" s="64" t="s">
        <v>471</v>
      </c>
      <c r="F97" s="64">
        <v>3</v>
      </c>
      <c r="G97" s="64">
        <v>2</v>
      </c>
      <c r="H97" s="66">
        <v>130000</v>
      </c>
      <c r="I97" s="65">
        <v>0</v>
      </c>
      <c r="J97" s="64" t="s">
        <v>430</v>
      </c>
      <c r="K97" s="64">
        <v>79</v>
      </c>
      <c r="L97" s="106">
        <v>45049</v>
      </c>
      <c r="M97" s="106">
        <v>45050</v>
      </c>
    </row>
    <row r="98" spans="1:13" x14ac:dyDescent="0.25">
      <c r="A98" s="107" t="s">
        <v>424</v>
      </c>
      <c r="B98" s="108">
        <v>10374</v>
      </c>
      <c r="C98" s="108" t="s">
        <v>526</v>
      </c>
      <c r="D98" s="159">
        <v>407</v>
      </c>
      <c r="E98" s="108" t="s">
        <v>527</v>
      </c>
      <c r="F98" s="108">
        <v>3</v>
      </c>
      <c r="G98" s="108">
        <v>2</v>
      </c>
      <c r="H98" s="109">
        <v>0</v>
      </c>
      <c r="I98" s="110">
        <v>130000</v>
      </c>
      <c r="J98" s="108" t="s">
        <v>430</v>
      </c>
      <c r="K98" s="108">
        <v>79</v>
      </c>
      <c r="L98" s="111">
        <v>45049</v>
      </c>
      <c r="M98" s="111">
        <v>45050</v>
      </c>
    </row>
    <row r="99" spans="1:13" x14ac:dyDescent="0.25">
      <c r="A99" s="63" t="s">
        <v>424</v>
      </c>
      <c r="B99" s="64">
        <v>10374</v>
      </c>
      <c r="C99" s="64" t="s">
        <v>528</v>
      </c>
      <c r="D99" s="154">
        <v>407</v>
      </c>
      <c r="E99" s="64" t="s">
        <v>529</v>
      </c>
      <c r="F99" s="64">
        <v>4</v>
      </c>
      <c r="G99" s="64">
        <v>2</v>
      </c>
      <c r="H99" s="66">
        <v>1135895</v>
      </c>
      <c r="I99" s="65">
        <v>0</v>
      </c>
      <c r="J99" s="64" t="s">
        <v>430</v>
      </c>
      <c r="K99" s="64">
        <v>79</v>
      </c>
      <c r="L99" s="106">
        <v>45049</v>
      </c>
      <c r="M99" s="106">
        <v>45050</v>
      </c>
    </row>
    <row r="100" spans="1:13" x14ac:dyDescent="0.25">
      <c r="A100" s="107" t="s">
        <v>424</v>
      </c>
      <c r="B100" s="108">
        <v>10374</v>
      </c>
      <c r="C100" s="108" t="s">
        <v>528</v>
      </c>
      <c r="D100" s="159">
        <v>407</v>
      </c>
      <c r="E100" s="108" t="s">
        <v>530</v>
      </c>
      <c r="F100" s="108">
        <v>4</v>
      </c>
      <c r="G100" s="108">
        <v>2</v>
      </c>
      <c r="H100" s="110">
        <v>1050000</v>
      </c>
      <c r="I100" s="109">
        <v>0</v>
      </c>
      <c r="J100" s="108" t="s">
        <v>430</v>
      </c>
      <c r="K100" s="108">
        <v>79</v>
      </c>
      <c r="L100" s="111">
        <v>45049</v>
      </c>
      <c r="M100" s="111">
        <v>45050</v>
      </c>
    </row>
    <row r="101" spans="1:13" x14ac:dyDescent="0.25">
      <c r="A101" s="63" t="s">
        <v>424</v>
      </c>
      <c r="B101" s="64">
        <v>10374</v>
      </c>
      <c r="C101" s="64" t="s">
        <v>528</v>
      </c>
      <c r="D101" s="154">
        <v>407</v>
      </c>
      <c r="E101" s="64" t="s">
        <v>531</v>
      </c>
      <c r="F101" s="64">
        <v>3</v>
      </c>
      <c r="G101" s="64">
        <v>2</v>
      </c>
      <c r="H101" s="65">
        <v>0</v>
      </c>
      <c r="I101" s="66">
        <v>2185895</v>
      </c>
      <c r="J101" s="64" t="s">
        <v>430</v>
      </c>
      <c r="K101" s="64">
        <v>79</v>
      </c>
      <c r="L101" s="106">
        <v>45049</v>
      </c>
      <c r="M101" s="106">
        <v>45050</v>
      </c>
    </row>
    <row r="102" spans="1:13" x14ac:dyDescent="0.25">
      <c r="A102" s="107" t="s">
        <v>424</v>
      </c>
      <c r="B102" s="108">
        <v>10374</v>
      </c>
      <c r="C102" s="108" t="s">
        <v>532</v>
      </c>
      <c r="D102" s="159" t="s">
        <v>18</v>
      </c>
      <c r="E102" s="108" t="s">
        <v>447</v>
      </c>
      <c r="F102" s="108">
        <v>3</v>
      </c>
      <c r="G102" s="108">
        <v>1</v>
      </c>
      <c r="H102" s="110">
        <v>2658580</v>
      </c>
      <c r="I102" s="109">
        <v>0</v>
      </c>
      <c r="J102" s="108" t="s">
        <v>430</v>
      </c>
      <c r="K102" s="108">
        <v>79</v>
      </c>
      <c r="L102" s="111">
        <v>45049</v>
      </c>
      <c r="M102" s="111">
        <v>45050</v>
      </c>
    </row>
    <row r="103" spans="1:13" x14ac:dyDescent="0.25">
      <c r="A103" s="63" t="s">
        <v>424</v>
      </c>
      <c r="B103" s="64">
        <v>10374</v>
      </c>
      <c r="C103" s="64" t="s">
        <v>532</v>
      </c>
      <c r="D103" s="154" t="s">
        <v>18</v>
      </c>
      <c r="E103" s="64" t="s">
        <v>531</v>
      </c>
      <c r="F103" s="64">
        <v>3</v>
      </c>
      <c r="G103" s="64">
        <v>2</v>
      </c>
      <c r="H103" s="65">
        <v>0</v>
      </c>
      <c r="I103" s="66">
        <v>2658580</v>
      </c>
      <c r="J103" s="64" t="s">
        <v>430</v>
      </c>
      <c r="K103" s="64">
        <v>79</v>
      </c>
      <c r="L103" s="106">
        <v>45049</v>
      </c>
      <c r="M103" s="106">
        <v>45050</v>
      </c>
    </row>
    <row r="104" spans="1:13" x14ac:dyDescent="0.25">
      <c r="A104" s="107" t="s">
        <v>424</v>
      </c>
      <c r="B104" s="108">
        <v>10375</v>
      </c>
      <c r="C104" s="108" t="s">
        <v>533</v>
      </c>
      <c r="D104" s="159">
        <v>420</v>
      </c>
      <c r="E104" s="108" t="s">
        <v>472</v>
      </c>
      <c r="F104" s="108">
        <v>3</v>
      </c>
      <c r="G104" s="108">
        <v>2</v>
      </c>
      <c r="H104" s="109">
        <v>0</v>
      </c>
      <c r="I104" s="110">
        <v>2500000</v>
      </c>
      <c r="J104" s="108" t="s">
        <v>430</v>
      </c>
      <c r="K104" s="108">
        <v>80</v>
      </c>
      <c r="L104" s="111">
        <v>45049</v>
      </c>
      <c r="M104" s="111">
        <v>45050</v>
      </c>
    </row>
    <row r="105" spans="1:13" x14ac:dyDescent="0.25">
      <c r="A105" s="63" t="s">
        <v>424</v>
      </c>
      <c r="B105" s="64">
        <v>10375</v>
      </c>
      <c r="C105" s="64" t="s">
        <v>533</v>
      </c>
      <c r="D105" s="154">
        <v>420</v>
      </c>
      <c r="E105" s="64" t="s">
        <v>472</v>
      </c>
      <c r="F105" s="64">
        <v>4</v>
      </c>
      <c r="G105" s="64">
        <v>2</v>
      </c>
      <c r="H105" s="66">
        <v>2500000</v>
      </c>
      <c r="I105" s="65">
        <v>0</v>
      </c>
      <c r="J105" s="64" t="s">
        <v>430</v>
      </c>
      <c r="K105" s="64">
        <v>80</v>
      </c>
      <c r="L105" s="106">
        <v>45049</v>
      </c>
      <c r="M105" s="106">
        <v>45050</v>
      </c>
    </row>
    <row r="106" spans="1:13" x14ac:dyDescent="0.25">
      <c r="A106" s="59" t="s">
        <v>424</v>
      </c>
      <c r="B106" s="60">
        <v>10397</v>
      </c>
      <c r="C106" s="60" t="s">
        <v>534</v>
      </c>
      <c r="D106" s="153">
        <v>420</v>
      </c>
      <c r="E106" s="60" t="s">
        <v>535</v>
      </c>
      <c r="F106" s="60">
        <v>3</v>
      </c>
      <c r="G106" s="60">
        <v>2</v>
      </c>
      <c r="H106" s="62">
        <v>3000000</v>
      </c>
      <c r="I106" s="61">
        <v>0</v>
      </c>
      <c r="J106" s="60" t="s">
        <v>430</v>
      </c>
      <c r="K106" s="60">
        <v>90</v>
      </c>
      <c r="L106" s="105">
        <v>45063</v>
      </c>
      <c r="M106" s="105">
        <v>45064</v>
      </c>
    </row>
    <row r="107" spans="1:13" x14ac:dyDescent="0.25">
      <c r="A107" s="63" t="s">
        <v>424</v>
      </c>
      <c r="B107" s="64">
        <v>10397</v>
      </c>
      <c r="C107" s="64" t="s">
        <v>534</v>
      </c>
      <c r="D107" s="154">
        <v>420</v>
      </c>
      <c r="E107" s="64" t="s">
        <v>535</v>
      </c>
      <c r="F107" s="64">
        <v>5</v>
      </c>
      <c r="G107" s="64">
        <v>2</v>
      </c>
      <c r="H107" s="65">
        <v>0</v>
      </c>
      <c r="I107" s="66">
        <v>3000000</v>
      </c>
      <c r="J107" s="64" t="s">
        <v>430</v>
      </c>
      <c r="K107" s="64">
        <v>90</v>
      </c>
      <c r="L107" s="106">
        <v>45063</v>
      </c>
      <c r="M107" s="106">
        <v>45064</v>
      </c>
    </row>
    <row r="108" spans="1:13" x14ac:dyDescent="0.25">
      <c r="A108" s="59" t="s">
        <v>515</v>
      </c>
      <c r="B108" s="60">
        <v>10432</v>
      </c>
      <c r="C108" s="60" t="s">
        <v>536</v>
      </c>
      <c r="D108" s="153">
        <v>407</v>
      </c>
      <c r="E108" s="60" t="s">
        <v>479</v>
      </c>
      <c r="F108" s="60">
        <v>3</v>
      </c>
      <c r="G108" s="60">
        <v>2</v>
      </c>
      <c r="H108" s="62">
        <v>12600</v>
      </c>
      <c r="I108" s="61">
        <v>0</v>
      </c>
      <c r="J108" s="60" t="s">
        <v>430</v>
      </c>
      <c r="K108" s="60">
        <v>199</v>
      </c>
      <c r="L108" s="105">
        <v>45071</v>
      </c>
      <c r="M108" s="105">
        <v>45072</v>
      </c>
    </row>
    <row r="109" spans="1:13" x14ac:dyDescent="0.25">
      <c r="A109" s="63" t="s">
        <v>515</v>
      </c>
      <c r="B109" s="64">
        <v>10432</v>
      </c>
      <c r="C109" s="64" t="s">
        <v>536</v>
      </c>
      <c r="D109" s="154">
        <v>407</v>
      </c>
      <c r="E109" s="64" t="s">
        <v>537</v>
      </c>
      <c r="F109" s="64">
        <v>3</v>
      </c>
      <c r="G109" s="64">
        <v>2</v>
      </c>
      <c r="H109" s="65">
        <v>0</v>
      </c>
      <c r="I109" s="66">
        <v>12600</v>
      </c>
      <c r="J109" s="64" t="s">
        <v>430</v>
      </c>
      <c r="K109" s="64">
        <v>199</v>
      </c>
      <c r="L109" s="106">
        <v>45071</v>
      </c>
      <c r="M109" s="106">
        <v>45072</v>
      </c>
    </row>
    <row r="110" spans="1:13" x14ac:dyDescent="0.25">
      <c r="A110" s="120" t="s">
        <v>445</v>
      </c>
      <c r="B110" s="121">
        <v>10402</v>
      </c>
      <c r="C110" s="121" t="s">
        <v>538</v>
      </c>
      <c r="D110" s="160" t="s">
        <v>18</v>
      </c>
      <c r="E110" s="121" t="s">
        <v>437</v>
      </c>
      <c r="F110" s="121">
        <v>1</v>
      </c>
      <c r="G110" s="121">
        <v>1</v>
      </c>
      <c r="H110" s="123">
        <v>4492575</v>
      </c>
      <c r="I110" s="124">
        <v>0</v>
      </c>
      <c r="J110" s="121" t="s">
        <v>430</v>
      </c>
      <c r="K110" s="121">
        <v>398</v>
      </c>
      <c r="L110" s="122">
        <v>45070</v>
      </c>
      <c r="M110" s="122">
        <v>45072</v>
      </c>
    </row>
    <row r="111" spans="1:13" x14ac:dyDescent="0.25">
      <c r="A111" s="107" t="s">
        <v>445</v>
      </c>
      <c r="B111" s="108">
        <v>10402</v>
      </c>
      <c r="C111" s="108" t="s">
        <v>538</v>
      </c>
      <c r="D111" s="159" t="s">
        <v>18</v>
      </c>
      <c r="E111" s="108" t="s">
        <v>438</v>
      </c>
      <c r="F111" s="108">
        <v>1</v>
      </c>
      <c r="G111" s="108">
        <v>1</v>
      </c>
      <c r="H111" s="109">
        <v>0</v>
      </c>
      <c r="I111" s="110">
        <v>4492575</v>
      </c>
      <c r="J111" s="108" t="s">
        <v>430</v>
      </c>
      <c r="K111" s="108">
        <v>398</v>
      </c>
      <c r="L111" s="111">
        <v>45070</v>
      </c>
      <c r="M111" s="111">
        <v>45072</v>
      </c>
    </row>
    <row r="112" spans="1:13" x14ac:dyDescent="0.25">
      <c r="A112" s="120" t="s">
        <v>445</v>
      </c>
      <c r="B112" s="121">
        <v>10418</v>
      </c>
      <c r="C112" s="121" t="s">
        <v>539</v>
      </c>
      <c r="D112" s="160" t="s">
        <v>18</v>
      </c>
      <c r="E112" s="121" t="s">
        <v>448</v>
      </c>
      <c r="F112" s="121">
        <v>3</v>
      </c>
      <c r="G112" s="121">
        <v>1</v>
      </c>
      <c r="H112" s="123">
        <v>929900</v>
      </c>
      <c r="I112" s="123">
        <v>929900</v>
      </c>
      <c r="J112" s="121" t="s">
        <v>430</v>
      </c>
      <c r="K112" s="121">
        <v>397</v>
      </c>
      <c r="L112" s="122">
        <v>45070</v>
      </c>
      <c r="M112" s="122">
        <v>45072</v>
      </c>
    </row>
    <row r="113" spans="1:13" x14ac:dyDescent="0.25">
      <c r="A113" s="120" t="s">
        <v>501</v>
      </c>
      <c r="B113" s="121">
        <v>10415</v>
      </c>
      <c r="C113" s="121" t="s">
        <v>540</v>
      </c>
      <c r="D113" s="160">
        <v>407</v>
      </c>
      <c r="E113" s="121" t="s">
        <v>520</v>
      </c>
      <c r="F113" s="121">
        <v>3</v>
      </c>
      <c r="G113" s="121">
        <v>2</v>
      </c>
      <c r="H113" s="123">
        <v>13446785</v>
      </c>
      <c r="I113" s="123">
        <v>94362879</v>
      </c>
      <c r="J113" s="121" t="s">
        <v>430</v>
      </c>
      <c r="K113" s="121">
        <v>50</v>
      </c>
      <c r="L113" s="122">
        <v>45065</v>
      </c>
      <c r="M113" s="122">
        <v>45069</v>
      </c>
    </row>
    <row r="114" spans="1:13" x14ac:dyDescent="0.25">
      <c r="A114" s="107" t="s">
        <v>501</v>
      </c>
      <c r="B114" s="108">
        <v>10415</v>
      </c>
      <c r="C114" s="108" t="s">
        <v>540</v>
      </c>
      <c r="D114" s="159">
        <v>407</v>
      </c>
      <c r="E114" s="108" t="s">
        <v>520</v>
      </c>
      <c r="F114" s="108">
        <v>4</v>
      </c>
      <c r="G114" s="108">
        <v>2</v>
      </c>
      <c r="H114" s="110">
        <v>80916094</v>
      </c>
      <c r="I114" s="109">
        <v>0</v>
      </c>
      <c r="J114" s="108" t="s">
        <v>430</v>
      </c>
      <c r="K114" s="108">
        <v>50</v>
      </c>
      <c r="L114" s="111">
        <v>45065</v>
      </c>
      <c r="M114" s="111">
        <v>45069</v>
      </c>
    </row>
    <row r="115" spans="1:13" x14ac:dyDescent="0.25">
      <c r="A115" s="120" t="s">
        <v>501</v>
      </c>
      <c r="B115" s="121">
        <v>10416</v>
      </c>
      <c r="C115" s="121" t="s">
        <v>541</v>
      </c>
      <c r="D115" s="160" t="s">
        <v>18</v>
      </c>
      <c r="E115" s="121" t="s">
        <v>444</v>
      </c>
      <c r="F115" s="121">
        <v>1</v>
      </c>
      <c r="G115" s="121">
        <v>1</v>
      </c>
      <c r="H115" s="123">
        <v>298185852</v>
      </c>
      <c r="I115" s="124">
        <v>0</v>
      </c>
      <c r="J115" s="121" t="s">
        <v>430</v>
      </c>
      <c r="K115" s="121">
        <v>46</v>
      </c>
      <c r="L115" s="122">
        <v>45065</v>
      </c>
      <c r="M115" s="122">
        <v>45069</v>
      </c>
    </row>
    <row r="116" spans="1:13" x14ac:dyDescent="0.25">
      <c r="A116" s="107" t="s">
        <v>501</v>
      </c>
      <c r="B116" s="108">
        <v>10416</v>
      </c>
      <c r="C116" s="108" t="s">
        <v>541</v>
      </c>
      <c r="D116" s="159" t="s">
        <v>18</v>
      </c>
      <c r="E116" s="108" t="s">
        <v>461</v>
      </c>
      <c r="F116" s="108">
        <v>1</v>
      </c>
      <c r="G116" s="108">
        <v>1</v>
      </c>
      <c r="H116" s="109">
        <v>0</v>
      </c>
      <c r="I116" s="110">
        <v>747975113</v>
      </c>
      <c r="J116" s="108" t="s">
        <v>430</v>
      </c>
      <c r="K116" s="108">
        <v>46</v>
      </c>
      <c r="L116" s="111">
        <v>45065</v>
      </c>
      <c r="M116" s="111">
        <v>45069</v>
      </c>
    </row>
    <row r="117" spans="1:13" x14ac:dyDescent="0.25">
      <c r="A117" s="63" t="s">
        <v>501</v>
      </c>
      <c r="B117" s="64">
        <v>10416</v>
      </c>
      <c r="C117" s="64" t="s">
        <v>541</v>
      </c>
      <c r="D117" s="154" t="s">
        <v>18</v>
      </c>
      <c r="E117" s="64" t="s">
        <v>438</v>
      </c>
      <c r="F117" s="64">
        <v>1</v>
      </c>
      <c r="G117" s="64">
        <v>1</v>
      </c>
      <c r="H117" s="66">
        <v>449789261</v>
      </c>
      <c r="I117" s="65">
        <v>0</v>
      </c>
      <c r="J117" s="64" t="s">
        <v>430</v>
      </c>
      <c r="K117" s="64">
        <v>46</v>
      </c>
      <c r="L117" s="106">
        <v>45065</v>
      </c>
      <c r="M117" s="106">
        <v>45069</v>
      </c>
    </row>
    <row r="118" spans="1:13" x14ac:dyDescent="0.25">
      <c r="A118" s="120" t="s">
        <v>501</v>
      </c>
      <c r="B118" s="121">
        <v>10413</v>
      </c>
      <c r="C118" s="121" t="s">
        <v>542</v>
      </c>
      <c r="D118" s="160">
        <v>420</v>
      </c>
      <c r="E118" s="121" t="s">
        <v>520</v>
      </c>
      <c r="F118" s="121">
        <v>3</v>
      </c>
      <c r="G118" s="121">
        <v>2</v>
      </c>
      <c r="H118" s="124">
        <v>0</v>
      </c>
      <c r="I118" s="123">
        <v>540000</v>
      </c>
      <c r="J118" s="121" t="s">
        <v>430</v>
      </c>
      <c r="K118" s="121">
        <v>47</v>
      </c>
      <c r="L118" s="122">
        <v>45065</v>
      </c>
      <c r="M118" s="122">
        <v>45069</v>
      </c>
    </row>
    <row r="119" spans="1:13" x14ac:dyDescent="0.25">
      <c r="A119" s="107" t="s">
        <v>501</v>
      </c>
      <c r="B119" s="108">
        <v>10413</v>
      </c>
      <c r="C119" s="108" t="s">
        <v>542</v>
      </c>
      <c r="D119" s="159">
        <v>420</v>
      </c>
      <c r="E119" s="108" t="s">
        <v>520</v>
      </c>
      <c r="F119" s="108">
        <v>4</v>
      </c>
      <c r="G119" s="108">
        <v>2</v>
      </c>
      <c r="H119" s="110">
        <v>540000</v>
      </c>
      <c r="I119" s="109">
        <v>0</v>
      </c>
      <c r="J119" s="108" t="s">
        <v>430</v>
      </c>
      <c r="K119" s="108">
        <v>47</v>
      </c>
      <c r="L119" s="111">
        <v>45065</v>
      </c>
      <c r="M119" s="111">
        <v>45069</v>
      </c>
    </row>
    <row r="120" spans="1:13" x14ac:dyDescent="0.25">
      <c r="A120" s="120" t="s">
        <v>450</v>
      </c>
      <c r="B120" s="121">
        <v>10422</v>
      </c>
      <c r="C120" s="121" t="s">
        <v>543</v>
      </c>
      <c r="D120" s="160" t="s">
        <v>18</v>
      </c>
      <c r="E120" s="121" t="s">
        <v>438</v>
      </c>
      <c r="F120" s="121">
        <v>1</v>
      </c>
      <c r="G120" s="121">
        <v>1</v>
      </c>
      <c r="H120" s="124">
        <v>0</v>
      </c>
      <c r="I120" s="123">
        <v>6500000</v>
      </c>
      <c r="J120" s="121" t="s">
        <v>430</v>
      </c>
      <c r="K120" s="121">
        <v>679</v>
      </c>
      <c r="L120" s="122">
        <v>45072</v>
      </c>
      <c r="M120" s="122">
        <v>45075</v>
      </c>
    </row>
    <row r="121" spans="1:13" x14ac:dyDescent="0.25">
      <c r="A121" s="107" t="s">
        <v>450</v>
      </c>
      <c r="B121" s="108">
        <v>10422</v>
      </c>
      <c r="C121" s="108" t="s">
        <v>543</v>
      </c>
      <c r="D121" s="159" t="s">
        <v>18</v>
      </c>
      <c r="E121" s="108" t="s">
        <v>455</v>
      </c>
      <c r="F121" s="108">
        <v>3</v>
      </c>
      <c r="G121" s="108">
        <v>1</v>
      </c>
      <c r="H121" s="110">
        <v>6500000</v>
      </c>
      <c r="I121" s="109">
        <v>0</v>
      </c>
      <c r="J121" s="108" t="s">
        <v>430</v>
      </c>
      <c r="K121" s="108">
        <v>679</v>
      </c>
      <c r="L121" s="111">
        <v>45072</v>
      </c>
      <c r="M121" s="111">
        <v>45075</v>
      </c>
    </row>
    <row r="122" spans="1:13" x14ac:dyDescent="0.25">
      <c r="A122" s="120" t="s">
        <v>450</v>
      </c>
      <c r="B122" s="121">
        <v>10421</v>
      </c>
      <c r="C122" s="121" t="s">
        <v>544</v>
      </c>
      <c r="D122" s="160">
        <v>407</v>
      </c>
      <c r="E122" s="121" t="s">
        <v>438</v>
      </c>
      <c r="F122" s="121">
        <v>1</v>
      </c>
      <c r="G122" s="121">
        <v>1</v>
      </c>
      <c r="H122" s="124">
        <v>0</v>
      </c>
      <c r="I122" s="123">
        <v>23800000</v>
      </c>
      <c r="J122" s="121" t="s">
        <v>430</v>
      </c>
      <c r="K122" s="121">
        <v>680</v>
      </c>
      <c r="L122" s="122">
        <v>45072</v>
      </c>
      <c r="M122" s="122">
        <v>45075</v>
      </c>
    </row>
    <row r="123" spans="1:13" x14ac:dyDescent="0.25">
      <c r="A123" s="107" t="s">
        <v>450</v>
      </c>
      <c r="B123" s="108">
        <v>10421</v>
      </c>
      <c r="C123" s="108" t="s">
        <v>544</v>
      </c>
      <c r="D123" s="159">
        <v>407</v>
      </c>
      <c r="E123" s="108" t="s">
        <v>452</v>
      </c>
      <c r="F123" s="108">
        <v>3</v>
      </c>
      <c r="G123" s="108">
        <v>2</v>
      </c>
      <c r="H123" s="110">
        <v>23800000</v>
      </c>
      <c r="I123" s="109">
        <v>0</v>
      </c>
      <c r="J123" s="108" t="s">
        <v>430</v>
      </c>
      <c r="K123" s="108">
        <v>680</v>
      </c>
      <c r="L123" s="111">
        <v>45072</v>
      </c>
      <c r="M123" s="111">
        <v>45075</v>
      </c>
    </row>
    <row r="124" spans="1:13" x14ac:dyDescent="0.25">
      <c r="A124" s="59" t="s">
        <v>486</v>
      </c>
      <c r="B124" s="60">
        <v>10404</v>
      </c>
      <c r="C124" s="60" t="s">
        <v>545</v>
      </c>
      <c r="D124" s="153" t="s">
        <v>58</v>
      </c>
      <c r="E124" s="60" t="s">
        <v>463</v>
      </c>
      <c r="F124" s="60">
        <v>1</v>
      </c>
      <c r="G124" s="60">
        <v>0</v>
      </c>
      <c r="H124" s="62">
        <v>98661998</v>
      </c>
      <c r="I124" s="61">
        <v>0</v>
      </c>
      <c r="J124" s="60" t="s">
        <v>430</v>
      </c>
      <c r="K124" s="60">
        <v>826</v>
      </c>
      <c r="L124" s="105">
        <v>45076</v>
      </c>
      <c r="M124" s="105">
        <v>45077</v>
      </c>
    </row>
    <row r="125" spans="1:13" x14ac:dyDescent="0.25">
      <c r="A125" s="63" t="s">
        <v>486</v>
      </c>
      <c r="B125" s="64">
        <v>10404</v>
      </c>
      <c r="C125" s="64" t="s">
        <v>545</v>
      </c>
      <c r="D125" s="154" t="s">
        <v>58</v>
      </c>
      <c r="E125" s="64" t="s">
        <v>465</v>
      </c>
      <c r="F125" s="64">
        <v>1</v>
      </c>
      <c r="G125" s="64">
        <v>0</v>
      </c>
      <c r="H125" s="65">
        <v>0</v>
      </c>
      <c r="I125" s="66">
        <v>98661998</v>
      </c>
      <c r="J125" s="64" t="s">
        <v>430</v>
      </c>
      <c r="K125" s="64">
        <v>826</v>
      </c>
      <c r="L125" s="106">
        <v>45076</v>
      </c>
      <c r="M125" s="106">
        <v>45077</v>
      </c>
    </row>
    <row r="126" spans="1:13" x14ac:dyDescent="0.25">
      <c r="A126" s="107" t="s">
        <v>486</v>
      </c>
      <c r="B126" s="108">
        <v>10405</v>
      </c>
      <c r="C126" s="108" t="s">
        <v>546</v>
      </c>
      <c r="D126" s="159" t="s">
        <v>18</v>
      </c>
      <c r="E126" s="108" t="s">
        <v>437</v>
      </c>
      <c r="F126" s="108">
        <v>1</v>
      </c>
      <c r="G126" s="108">
        <v>1</v>
      </c>
      <c r="H126" s="110">
        <v>20075000</v>
      </c>
      <c r="I126" s="109">
        <v>0</v>
      </c>
      <c r="J126" s="108" t="s">
        <v>430</v>
      </c>
      <c r="K126" s="108">
        <v>827</v>
      </c>
      <c r="L126" s="111">
        <v>45076</v>
      </c>
      <c r="M126" s="111">
        <v>45077</v>
      </c>
    </row>
    <row r="127" spans="1:13" x14ac:dyDescent="0.25">
      <c r="A127" s="63" t="s">
        <v>486</v>
      </c>
      <c r="B127" s="64">
        <v>10405</v>
      </c>
      <c r="C127" s="64" t="s">
        <v>546</v>
      </c>
      <c r="D127" s="154" t="s">
        <v>18</v>
      </c>
      <c r="E127" s="64" t="s">
        <v>444</v>
      </c>
      <c r="F127" s="64">
        <v>1</v>
      </c>
      <c r="G127" s="64">
        <v>1</v>
      </c>
      <c r="H127" s="66">
        <v>184000000</v>
      </c>
      <c r="I127" s="65">
        <v>0</v>
      </c>
      <c r="J127" s="64" t="s">
        <v>430</v>
      </c>
      <c r="K127" s="64">
        <v>827</v>
      </c>
      <c r="L127" s="106">
        <v>45076</v>
      </c>
      <c r="M127" s="106">
        <v>45077</v>
      </c>
    </row>
    <row r="128" spans="1:13" x14ac:dyDescent="0.25">
      <c r="A128" s="107" t="s">
        <v>486</v>
      </c>
      <c r="B128" s="108">
        <v>10405</v>
      </c>
      <c r="C128" s="108" t="s">
        <v>546</v>
      </c>
      <c r="D128" s="159" t="s">
        <v>18</v>
      </c>
      <c r="E128" s="108" t="s">
        <v>438</v>
      </c>
      <c r="F128" s="108">
        <v>1</v>
      </c>
      <c r="G128" s="108">
        <v>1</v>
      </c>
      <c r="H128" s="109">
        <v>0</v>
      </c>
      <c r="I128" s="110">
        <v>204075000</v>
      </c>
      <c r="J128" s="108" t="s">
        <v>430</v>
      </c>
      <c r="K128" s="108">
        <v>827</v>
      </c>
      <c r="L128" s="111">
        <v>45076</v>
      </c>
      <c r="M128" s="111">
        <v>45077</v>
      </c>
    </row>
    <row r="129" spans="1:13" x14ac:dyDescent="0.25">
      <c r="A129" s="63" t="s">
        <v>486</v>
      </c>
      <c r="B129" s="64">
        <v>10406</v>
      </c>
      <c r="C129" s="64" t="s">
        <v>547</v>
      </c>
      <c r="D129" s="154" t="s">
        <v>18</v>
      </c>
      <c r="E129" s="64" t="s">
        <v>447</v>
      </c>
      <c r="F129" s="64">
        <v>3</v>
      </c>
      <c r="G129" s="64">
        <v>1</v>
      </c>
      <c r="H129" s="66">
        <v>6000000</v>
      </c>
      <c r="I129" s="66">
        <v>6000000</v>
      </c>
      <c r="J129" s="64" t="s">
        <v>430</v>
      </c>
      <c r="K129" s="64">
        <v>828</v>
      </c>
      <c r="L129" s="106">
        <v>45076</v>
      </c>
      <c r="M129" s="106">
        <v>45077</v>
      </c>
    </row>
    <row r="130" spans="1:13" x14ac:dyDescent="0.25">
      <c r="A130" s="107" t="s">
        <v>486</v>
      </c>
      <c r="B130" s="108">
        <v>10406</v>
      </c>
      <c r="C130" s="108" t="s">
        <v>547</v>
      </c>
      <c r="D130" s="159" t="s">
        <v>18</v>
      </c>
      <c r="E130" s="108" t="s">
        <v>448</v>
      </c>
      <c r="F130" s="108">
        <v>3</v>
      </c>
      <c r="G130" s="108">
        <v>1</v>
      </c>
      <c r="H130" s="110">
        <v>28900000</v>
      </c>
      <c r="I130" s="110">
        <v>28900000</v>
      </c>
      <c r="J130" s="108" t="s">
        <v>430</v>
      </c>
      <c r="K130" s="108">
        <v>828</v>
      </c>
      <c r="L130" s="111">
        <v>45076</v>
      </c>
      <c r="M130" s="111">
        <v>45077</v>
      </c>
    </row>
    <row r="131" spans="1:13" x14ac:dyDescent="0.25">
      <c r="A131" s="63" t="s">
        <v>486</v>
      </c>
      <c r="B131" s="64">
        <v>10406</v>
      </c>
      <c r="C131" s="64" t="s">
        <v>547</v>
      </c>
      <c r="D131" s="154" t="s">
        <v>18</v>
      </c>
      <c r="E131" s="64" t="s">
        <v>519</v>
      </c>
      <c r="F131" s="64">
        <v>3</v>
      </c>
      <c r="G131" s="64">
        <v>1</v>
      </c>
      <c r="H131" s="66">
        <v>1500</v>
      </c>
      <c r="I131" s="65">
        <v>0</v>
      </c>
      <c r="J131" s="64" t="s">
        <v>430</v>
      </c>
      <c r="K131" s="64">
        <v>828</v>
      </c>
      <c r="L131" s="106">
        <v>45076</v>
      </c>
      <c r="M131" s="106">
        <v>45077</v>
      </c>
    </row>
    <row r="132" spans="1:13" x14ac:dyDescent="0.25">
      <c r="A132" s="107" t="s">
        <v>486</v>
      </c>
      <c r="B132" s="108">
        <v>10406</v>
      </c>
      <c r="C132" s="108" t="s">
        <v>547</v>
      </c>
      <c r="D132" s="159" t="s">
        <v>18</v>
      </c>
      <c r="E132" s="108" t="s">
        <v>495</v>
      </c>
      <c r="F132" s="108">
        <v>3</v>
      </c>
      <c r="G132" s="108">
        <v>2</v>
      </c>
      <c r="H132" s="109">
        <v>0</v>
      </c>
      <c r="I132" s="110">
        <v>1500</v>
      </c>
      <c r="J132" s="108" t="s">
        <v>430</v>
      </c>
      <c r="K132" s="108">
        <v>828</v>
      </c>
      <c r="L132" s="111">
        <v>45076</v>
      </c>
      <c r="M132" s="111">
        <v>45077</v>
      </c>
    </row>
    <row r="133" spans="1:13" x14ac:dyDescent="0.25">
      <c r="A133" s="63" t="s">
        <v>486</v>
      </c>
      <c r="B133" s="64">
        <v>10407</v>
      </c>
      <c r="C133" s="64" t="s">
        <v>548</v>
      </c>
      <c r="D133" s="154" t="s">
        <v>18</v>
      </c>
      <c r="E133" s="64" t="s">
        <v>461</v>
      </c>
      <c r="F133" s="64">
        <v>1</v>
      </c>
      <c r="G133" s="64">
        <v>1</v>
      </c>
      <c r="H133" s="65">
        <v>0</v>
      </c>
      <c r="I133" s="66">
        <v>593979990</v>
      </c>
      <c r="J133" s="64" t="s">
        <v>430</v>
      </c>
      <c r="K133" s="64">
        <v>831</v>
      </c>
      <c r="L133" s="106">
        <v>45076</v>
      </c>
      <c r="M133" s="106">
        <v>45077</v>
      </c>
    </row>
    <row r="134" spans="1:13" x14ac:dyDescent="0.25">
      <c r="A134" s="107" t="s">
        <v>486</v>
      </c>
      <c r="B134" s="108">
        <v>10407</v>
      </c>
      <c r="C134" s="108" t="s">
        <v>548</v>
      </c>
      <c r="D134" s="159" t="s">
        <v>18</v>
      </c>
      <c r="E134" s="108" t="s">
        <v>438</v>
      </c>
      <c r="F134" s="108">
        <v>1</v>
      </c>
      <c r="G134" s="108">
        <v>1</v>
      </c>
      <c r="H134" s="110">
        <v>593979990</v>
      </c>
      <c r="I134" s="109">
        <v>0</v>
      </c>
      <c r="J134" s="108" t="s">
        <v>430</v>
      </c>
      <c r="K134" s="108">
        <v>831</v>
      </c>
      <c r="L134" s="111">
        <v>45076</v>
      </c>
      <c r="M134" s="111">
        <v>45077</v>
      </c>
    </row>
    <row r="135" spans="1:13" x14ac:dyDescent="0.25">
      <c r="A135" s="63" t="s">
        <v>486</v>
      </c>
      <c r="B135" s="64">
        <v>10408</v>
      </c>
      <c r="C135" s="64" t="s">
        <v>549</v>
      </c>
      <c r="D135" s="154">
        <v>420</v>
      </c>
      <c r="E135" s="64" t="s">
        <v>494</v>
      </c>
      <c r="F135" s="64">
        <v>3</v>
      </c>
      <c r="G135" s="64">
        <v>2</v>
      </c>
      <c r="H135" s="66">
        <v>1720156</v>
      </c>
      <c r="I135" s="66">
        <v>212500</v>
      </c>
      <c r="J135" s="64" t="s">
        <v>430</v>
      </c>
      <c r="K135" s="64">
        <v>829</v>
      </c>
      <c r="L135" s="106">
        <v>45076</v>
      </c>
      <c r="M135" s="106">
        <v>45077</v>
      </c>
    </row>
    <row r="136" spans="1:13" x14ac:dyDescent="0.25">
      <c r="A136" s="107" t="s">
        <v>486</v>
      </c>
      <c r="B136" s="108">
        <v>10408</v>
      </c>
      <c r="C136" s="108" t="s">
        <v>549</v>
      </c>
      <c r="D136" s="159">
        <v>420</v>
      </c>
      <c r="E136" s="108" t="s">
        <v>494</v>
      </c>
      <c r="F136" s="108">
        <v>4</v>
      </c>
      <c r="G136" s="108">
        <v>2</v>
      </c>
      <c r="H136" s="110">
        <v>212500</v>
      </c>
      <c r="I136" s="110">
        <v>1720156</v>
      </c>
      <c r="J136" s="108" t="s">
        <v>430</v>
      </c>
      <c r="K136" s="108">
        <v>829</v>
      </c>
      <c r="L136" s="111">
        <v>45076</v>
      </c>
      <c r="M136" s="111">
        <v>45077</v>
      </c>
    </row>
    <row r="137" spans="1:13" x14ac:dyDescent="0.25">
      <c r="A137" s="63" t="s">
        <v>486</v>
      </c>
      <c r="B137" s="64">
        <v>10408</v>
      </c>
      <c r="C137" s="64" t="s">
        <v>549</v>
      </c>
      <c r="D137" s="154">
        <v>420</v>
      </c>
      <c r="E137" s="64" t="s">
        <v>495</v>
      </c>
      <c r="F137" s="64">
        <v>3</v>
      </c>
      <c r="G137" s="64">
        <v>2</v>
      </c>
      <c r="H137" s="66">
        <v>2882933</v>
      </c>
      <c r="I137" s="66">
        <v>12619632</v>
      </c>
      <c r="J137" s="64" t="s">
        <v>430</v>
      </c>
      <c r="K137" s="64">
        <v>829</v>
      </c>
      <c r="L137" s="106">
        <v>45076</v>
      </c>
      <c r="M137" s="106">
        <v>45077</v>
      </c>
    </row>
    <row r="138" spans="1:13" x14ac:dyDescent="0.25">
      <c r="A138" s="107" t="s">
        <v>486</v>
      </c>
      <c r="B138" s="108">
        <v>10408</v>
      </c>
      <c r="C138" s="108" t="s">
        <v>549</v>
      </c>
      <c r="D138" s="159">
        <v>420</v>
      </c>
      <c r="E138" s="108" t="s">
        <v>495</v>
      </c>
      <c r="F138" s="108">
        <v>4</v>
      </c>
      <c r="G138" s="108">
        <v>2</v>
      </c>
      <c r="H138" s="110">
        <v>12619632</v>
      </c>
      <c r="I138" s="110">
        <v>2882933</v>
      </c>
      <c r="J138" s="108" t="s">
        <v>430</v>
      </c>
      <c r="K138" s="108">
        <v>829</v>
      </c>
      <c r="L138" s="111">
        <v>45076</v>
      </c>
      <c r="M138" s="111">
        <v>45077</v>
      </c>
    </row>
    <row r="139" spans="1:13" x14ac:dyDescent="0.25">
      <c r="A139" s="63" t="s">
        <v>486</v>
      </c>
      <c r="B139" s="64">
        <v>10409</v>
      </c>
      <c r="C139" s="64" t="s">
        <v>550</v>
      </c>
      <c r="D139" s="154">
        <v>407</v>
      </c>
      <c r="E139" s="64" t="s">
        <v>479</v>
      </c>
      <c r="F139" s="64">
        <v>3</v>
      </c>
      <c r="G139" s="64">
        <v>2</v>
      </c>
      <c r="H139" s="66">
        <v>224000</v>
      </c>
      <c r="I139" s="65">
        <v>0</v>
      </c>
      <c r="J139" s="64" t="s">
        <v>430</v>
      </c>
      <c r="K139" s="64">
        <v>830</v>
      </c>
      <c r="L139" s="106">
        <v>45076</v>
      </c>
      <c r="M139" s="106">
        <v>45077</v>
      </c>
    </row>
    <row r="140" spans="1:13" x14ac:dyDescent="0.25">
      <c r="A140" s="107" t="s">
        <v>486</v>
      </c>
      <c r="B140" s="108">
        <v>10409</v>
      </c>
      <c r="C140" s="108" t="s">
        <v>550</v>
      </c>
      <c r="D140" s="159">
        <v>407</v>
      </c>
      <c r="E140" s="108" t="s">
        <v>494</v>
      </c>
      <c r="F140" s="108">
        <v>3</v>
      </c>
      <c r="G140" s="108">
        <v>2</v>
      </c>
      <c r="H140" s="110">
        <v>2844583</v>
      </c>
      <c r="I140" s="109">
        <v>0</v>
      </c>
      <c r="J140" s="108" t="s">
        <v>430</v>
      </c>
      <c r="K140" s="108">
        <v>830</v>
      </c>
      <c r="L140" s="111">
        <v>45076</v>
      </c>
      <c r="M140" s="111">
        <v>45077</v>
      </c>
    </row>
    <row r="141" spans="1:13" x14ac:dyDescent="0.25">
      <c r="A141" s="63" t="s">
        <v>486</v>
      </c>
      <c r="B141" s="64">
        <v>10409</v>
      </c>
      <c r="C141" s="64" t="s">
        <v>550</v>
      </c>
      <c r="D141" s="154">
        <v>407</v>
      </c>
      <c r="E141" s="64" t="s">
        <v>494</v>
      </c>
      <c r="F141" s="64">
        <v>4</v>
      </c>
      <c r="G141" s="64">
        <v>2</v>
      </c>
      <c r="H141" s="66">
        <v>7416120</v>
      </c>
      <c r="I141" s="65">
        <v>0</v>
      </c>
      <c r="J141" s="64" t="s">
        <v>430</v>
      </c>
      <c r="K141" s="64">
        <v>830</v>
      </c>
      <c r="L141" s="106">
        <v>45076</v>
      </c>
      <c r="M141" s="106">
        <v>45077</v>
      </c>
    </row>
    <row r="142" spans="1:13" x14ac:dyDescent="0.25">
      <c r="A142" s="107" t="s">
        <v>486</v>
      </c>
      <c r="B142" s="108">
        <v>10409</v>
      </c>
      <c r="C142" s="108" t="s">
        <v>550</v>
      </c>
      <c r="D142" s="159">
        <v>407</v>
      </c>
      <c r="E142" s="108" t="s">
        <v>495</v>
      </c>
      <c r="F142" s="108">
        <v>3</v>
      </c>
      <c r="G142" s="108">
        <v>2</v>
      </c>
      <c r="H142" s="110">
        <v>9399072</v>
      </c>
      <c r="I142" s="110">
        <v>24007754</v>
      </c>
      <c r="J142" s="108" t="s">
        <v>430</v>
      </c>
      <c r="K142" s="108">
        <v>830</v>
      </c>
      <c r="L142" s="111">
        <v>45076</v>
      </c>
      <c r="M142" s="111">
        <v>45077</v>
      </c>
    </row>
    <row r="143" spans="1:13" x14ac:dyDescent="0.25">
      <c r="A143" s="63" t="s">
        <v>486</v>
      </c>
      <c r="B143" s="64">
        <v>10409</v>
      </c>
      <c r="C143" s="64" t="s">
        <v>550</v>
      </c>
      <c r="D143" s="154">
        <v>407</v>
      </c>
      <c r="E143" s="64" t="s">
        <v>495</v>
      </c>
      <c r="F143" s="64">
        <v>4</v>
      </c>
      <c r="G143" s="64">
        <v>2</v>
      </c>
      <c r="H143" s="66">
        <v>13233134</v>
      </c>
      <c r="I143" s="66">
        <v>9109155</v>
      </c>
      <c r="J143" s="64" t="s">
        <v>430</v>
      </c>
      <c r="K143" s="64">
        <v>830</v>
      </c>
      <c r="L143" s="106">
        <v>45076</v>
      </c>
      <c r="M143" s="106">
        <v>45077</v>
      </c>
    </row>
    <row r="144" spans="1:13" x14ac:dyDescent="0.25">
      <c r="A144" s="59" t="s">
        <v>551</v>
      </c>
      <c r="B144" s="60">
        <v>10440</v>
      </c>
      <c r="C144" s="60" t="s">
        <v>552</v>
      </c>
      <c r="D144" s="153" t="s">
        <v>18</v>
      </c>
      <c r="E144" s="60" t="s">
        <v>437</v>
      </c>
      <c r="F144" s="60">
        <v>1</v>
      </c>
      <c r="G144" s="60">
        <v>1</v>
      </c>
      <c r="H144" s="62">
        <v>25000000</v>
      </c>
      <c r="I144" s="61">
        <v>0</v>
      </c>
      <c r="J144" s="60" t="s">
        <v>430</v>
      </c>
      <c r="K144" s="60">
        <v>12</v>
      </c>
      <c r="L144" s="105">
        <v>45071</v>
      </c>
      <c r="M144" s="105">
        <v>45079</v>
      </c>
    </row>
    <row r="145" spans="1:13" x14ac:dyDescent="0.25">
      <c r="A145" s="63" t="s">
        <v>551</v>
      </c>
      <c r="B145" s="64">
        <v>10440</v>
      </c>
      <c r="C145" s="64" t="s">
        <v>552</v>
      </c>
      <c r="D145" s="154" t="s">
        <v>18</v>
      </c>
      <c r="E145" s="64" t="s">
        <v>438</v>
      </c>
      <c r="F145" s="64">
        <v>1</v>
      </c>
      <c r="G145" s="64">
        <v>1</v>
      </c>
      <c r="H145" s="65">
        <v>0</v>
      </c>
      <c r="I145" s="66">
        <v>25000000</v>
      </c>
      <c r="J145" s="64" t="s">
        <v>430</v>
      </c>
      <c r="K145" s="64">
        <v>12</v>
      </c>
      <c r="L145" s="106">
        <v>45071</v>
      </c>
      <c r="M145" s="106">
        <v>45079</v>
      </c>
    </row>
    <row r="146" spans="1:13" x14ac:dyDescent="0.25">
      <c r="A146" s="59" t="s">
        <v>445</v>
      </c>
      <c r="B146" s="60">
        <v>10447</v>
      </c>
      <c r="C146" s="60" t="s">
        <v>553</v>
      </c>
      <c r="D146" s="153" t="s">
        <v>92</v>
      </c>
      <c r="E146" s="60" t="s">
        <v>504</v>
      </c>
      <c r="F146" s="60">
        <v>4</v>
      </c>
      <c r="G146" s="60">
        <v>2</v>
      </c>
      <c r="H146" s="62">
        <v>14201976</v>
      </c>
      <c r="I146" s="62">
        <v>17101665</v>
      </c>
      <c r="J146" s="60" t="s">
        <v>430</v>
      </c>
      <c r="K146" s="60">
        <v>433</v>
      </c>
      <c r="L146" s="105">
        <v>45083</v>
      </c>
      <c r="M146" s="105">
        <v>45084</v>
      </c>
    </row>
    <row r="147" spans="1:13" x14ac:dyDescent="0.25">
      <c r="A147" s="63" t="s">
        <v>445</v>
      </c>
      <c r="B147" s="64">
        <v>10447</v>
      </c>
      <c r="C147" s="64" t="s">
        <v>553</v>
      </c>
      <c r="D147" s="154" t="s">
        <v>92</v>
      </c>
      <c r="E147" s="64" t="s">
        <v>494</v>
      </c>
      <c r="F147" s="64">
        <v>4</v>
      </c>
      <c r="G147" s="64">
        <v>2</v>
      </c>
      <c r="H147" s="66">
        <v>2899689</v>
      </c>
      <c r="I147" s="65">
        <v>0</v>
      </c>
      <c r="J147" s="64" t="s">
        <v>430</v>
      </c>
      <c r="K147" s="64">
        <v>433</v>
      </c>
      <c r="L147" s="106">
        <v>45083</v>
      </c>
      <c r="M147" s="106">
        <v>45084</v>
      </c>
    </row>
    <row r="148" spans="1:13" x14ac:dyDescent="0.25">
      <c r="A148" s="107" t="s">
        <v>445</v>
      </c>
      <c r="B148" s="108">
        <v>10448</v>
      </c>
      <c r="C148" s="108" t="s">
        <v>554</v>
      </c>
      <c r="D148" s="159">
        <v>407</v>
      </c>
      <c r="E148" s="108" t="s">
        <v>504</v>
      </c>
      <c r="F148" s="108">
        <v>3</v>
      </c>
      <c r="G148" s="108">
        <v>2</v>
      </c>
      <c r="H148" s="110">
        <v>6905546</v>
      </c>
      <c r="I148" s="110">
        <v>7253617</v>
      </c>
      <c r="J148" s="108" t="s">
        <v>430</v>
      </c>
      <c r="K148" s="108">
        <v>432</v>
      </c>
      <c r="L148" s="111">
        <v>45083</v>
      </c>
      <c r="M148" s="111">
        <v>45084</v>
      </c>
    </row>
    <row r="149" spans="1:13" x14ac:dyDescent="0.25">
      <c r="A149" s="63" t="s">
        <v>445</v>
      </c>
      <c r="B149" s="64">
        <v>10448</v>
      </c>
      <c r="C149" s="64" t="s">
        <v>554</v>
      </c>
      <c r="D149" s="154">
        <v>407</v>
      </c>
      <c r="E149" s="64" t="s">
        <v>494</v>
      </c>
      <c r="F149" s="64">
        <v>3</v>
      </c>
      <c r="G149" s="64">
        <v>2</v>
      </c>
      <c r="H149" s="66">
        <v>348071</v>
      </c>
      <c r="I149" s="65">
        <v>0</v>
      </c>
      <c r="J149" s="64" t="s">
        <v>430</v>
      </c>
      <c r="K149" s="64">
        <v>432</v>
      </c>
      <c r="L149" s="106">
        <v>45083</v>
      </c>
      <c r="M149" s="106">
        <v>45084</v>
      </c>
    </row>
    <row r="150" spans="1:13" x14ac:dyDescent="0.25">
      <c r="A150" s="107" t="s">
        <v>445</v>
      </c>
      <c r="B150" s="108">
        <v>10449</v>
      </c>
      <c r="C150" s="108" t="s">
        <v>555</v>
      </c>
      <c r="D150" s="159">
        <v>420</v>
      </c>
      <c r="E150" s="108" t="s">
        <v>504</v>
      </c>
      <c r="F150" s="108">
        <v>3</v>
      </c>
      <c r="G150" s="108">
        <v>2</v>
      </c>
      <c r="H150" s="110">
        <v>339800</v>
      </c>
      <c r="I150" s="110">
        <v>6540155</v>
      </c>
      <c r="J150" s="108" t="s">
        <v>430</v>
      </c>
      <c r="K150" s="108">
        <v>431</v>
      </c>
      <c r="L150" s="111">
        <v>45083</v>
      </c>
      <c r="M150" s="111">
        <v>45084</v>
      </c>
    </row>
    <row r="151" spans="1:13" x14ac:dyDescent="0.25">
      <c r="A151" s="63" t="s">
        <v>445</v>
      </c>
      <c r="B151" s="64">
        <v>10449</v>
      </c>
      <c r="C151" s="64" t="s">
        <v>555</v>
      </c>
      <c r="D151" s="154">
        <v>420</v>
      </c>
      <c r="E151" s="64" t="s">
        <v>504</v>
      </c>
      <c r="F151" s="64">
        <v>4</v>
      </c>
      <c r="G151" s="64">
        <v>2</v>
      </c>
      <c r="H151" s="66">
        <v>6540155</v>
      </c>
      <c r="I151" s="66">
        <v>339800</v>
      </c>
      <c r="J151" s="64" t="s">
        <v>430</v>
      </c>
      <c r="K151" s="64">
        <v>431</v>
      </c>
      <c r="L151" s="106">
        <v>45083</v>
      </c>
      <c r="M151" s="106">
        <v>45084</v>
      </c>
    </row>
    <row r="152" spans="1:13" x14ac:dyDescent="0.25">
      <c r="A152" s="107" t="s">
        <v>445</v>
      </c>
      <c r="B152" s="108">
        <v>10449</v>
      </c>
      <c r="C152" s="108" t="s">
        <v>555</v>
      </c>
      <c r="D152" s="159">
        <v>420</v>
      </c>
      <c r="E152" s="108" t="s">
        <v>494</v>
      </c>
      <c r="F152" s="108">
        <v>3</v>
      </c>
      <c r="G152" s="108">
        <v>2</v>
      </c>
      <c r="H152" s="110">
        <v>718750</v>
      </c>
      <c r="I152" s="109">
        <v>0</v>
      </c>
      <c r="J152" s="108" t="s">
        <v>430</v>
      </c>
      <c r="K152" s="108">
        <v>431</v>
      </c>
      <c r="L152" s="111">
        <v>45083</v>
      </c>
      <c r="M152" s="111">
        <v>45084</v>
      </c>
    </row>
    <row r="153" spans="1:13" x14ac:dyDescent="0.25">
      <c r="A153" s="63" t="s">
        <v>445</v>
      </c>
      <c r="B153" s="64">
        <v>10449</v>
      </c>
      <c r="C153" s="64" t="s">
        <v>555</v>
      </c>
      <c r="D153" s="154">
        <v>420</v>
      </c>
      <c r="E153" s="64" t="s">
        <v>494</v>
      </c>
      <c r="F153" s="64">
        <v>4</v>
      </c>
      <c r="G153" s="64">
        <v>2</v>
      </c>
      <c r="H153" s="65">
        <v>0</v>
      </c>
      <c r="I153" s="66">
        <v>718750</v>
      </c>
      <c r="J153" s="64" t="s">
        <v>430</v>
      </c>
      <c r="K153" s="64">
        <v>431</v>
      </c>
      <c r="L153" s="106">
        <v>45083</v>
      </c>
      <c r="M153" s="106">
        <v>45084</v>
      </c>
    </row>
    <row r="154" spans="1:13" x14ac:dyDescent="0.25">
      <c r="A154" s="59" t="s">
        <v>424</v>
      </c>
      <c r="B154" s="60">
        <v>10445</v>
      </c>
      <c r="C154" s="60" t="s">
        <v>556</v>
      </c>
      <c r="D154" s="153" t="s">
        <v>18</v>
      </c>
      <c r="E154" s="60" t="s">
        <v>447</v>
      </c>
      <c r="F154" s="60">
        <v>3</v>
      </c>
      <c r="G154" s="60">
        <v>1</v>
      </c>
      <c r="H154" s="62">
        <v>6493874</v>
      </c>
      <c r="I154" s="61">
        <v>0</v>
      </c>
      <c r="J154" s="60" t="s">
        <v>430</v>
      </c>
      <c r="K154" s="60">
        <v>105</v>
      </c>
      <c r="L154" s="105">
        <v>45079</v>
      </c>
      <c r="M154" s="105">
        <v>45082</v>
      </c>
    </row>
    <row r="155" spans="1:13" x14ac:dyDescent="0.25">
      <c r="A155" s="63" t="s">
        <v>424</v>
      </c>
      <c r="B155" s="64">
        <v>10445</v>
      </c>
      <c r="C155" s="64" t="s">
        <v>556</v>
      </c>
      <c r="D155" s="154" t="s">
        <v>18</v>
      </c>
      <c r="E155" s="64" t="s">
        <v>527</v>
      </c>
      <c r="F155" s="64">
        <v>3</v>
      </c>
      <c r="G155" s="64">
        <v>2</v>
      </c>
      <c r="H155" s="65">
        <v>0</v>
      </c>
      <c r="I155" s="66">
        <v>6493874</v>
      </c>
      <c r="J155" s="64" t="s">
        <v>430</v>
      </c>
      <c r="K155" s="64">
        <v>105</v>
      </c>
      <c r="L155" s="106">
        <v>45079</v>
      </c>
      <c r="M155" s="106">
        <v>45082</v>
      </c>
    </row>
    <row r="156" spans="1:13" x14ac:dyDescent="0.25">
      <c r="A156" s="107" t="s">
        <v>424</v>
      </c>
      <c r="B156" s="108">
        <v>10445</v>
      </c>
      <c r="C156" s="108" t="s">
        <v>557</v>
      </c>
      <c r="D156" s="159" t="s">
        <v>18</v>
      </c>
      <c r="E156" s="108" t="s">
        <v>447</v>
      </c>
      <c r="F156" s="108">
        <v>3</v>
      </c>
      <c r="G156" s="108">
        <v>1</v>
      </c>
      <c r="H156" s="110">
        <v>20000000</v>
      </c>
      <c r="I156" s="109">
        <v>0</v>
      </c>
      <c r="J156" s="108" t="s">
        <v>430</v>
      </c>
      <c r="K156" s="108">
        <v>105</v>
      </c>
      <c r="L156" s="111">
        <v>45079</v>
      </c>
      <c r="M156" s="111">
        <v>45082</v>
      </c>
    </row>
    <row r="157" spans="1:13" x14ac:dyDescent="0.25">
      <c r="A157" s="63" t="s">
        <v>424</v>
      </c>
      <c r="B157" s="64">
        <v>10445</v>
      </c>
      <c r="C157" s="64" t="s">
        <v>557</v>
      </c>
      <c r="D157" s="154" t="s">
        <v>18</v>
      </c>
      <c r="E157" s="64" t="s">
        <v>427</v>
      </c>
      <c r="F157" s="64">
        <v>3</v>
      </c>
      <c r="G157" s="64">
        <v>2</v>
      </c>
      <c r="H157" s="65">
        <v>0</v>
      </c>
      <c r="I157" s="66">
        <v>20000000</v>
      </c>
      <c r="J157" s="64" t="s">
        <v>430</v>
      </c>
      <c r="K157" s="64">
        <v>105</v>
      </c>
      <c r="L157" s="106">
        <v>45079</v>
      </c>
      <c r="M157" s="106">
        <v>45082</v>
      </c>
    </row>
    <row r="158" spans="1:13" x14ac:dyDescent="0.25">
      <c r="A158" s="59" t="s">
        <v>515</v>
      </c>
      <c r="B158" s="60">
        <v>10489</v>
      </c>
      <c r="C158" s="60" t="s">
        <v>558</v>
      </c>
      <c r="D158" s="153" t="s">
        <v>92</v>
      </c>
      <c r="E158" s="60" t="s">
        <v>517</v>
      </c>
      <c r="F158" s="60">
        <v>4</v>
      </c>
      <c r="G158" s="60">
        <v>2</v>
      </c>
      <c r="H158" s="62">
        <v>311228</v>
      </c>
      <c r="I158" s="61">
        <v>0</v>
      </c>
      <c r="J158" s="60" t="s">
        <v>430</v>
      </c>
      <c r="K158" s="60">
        <v>210</v>
      </c>
      <c r="L158" s="105">
        <v>45090</v>
      </c>
      <c r="M158" s="105">
        <v>45091</v>
      </c>
    </row>
    <row r="159" spans="1:13" x14ac:dyDescent="0.25">
      <c r="A159" s="63" t="s">
        <v>515</v>
      </c>
      <c r="B159" s="64">
        <v>10489</v>
      </c>
      <c r="C159" s="64" t="s">
        <v>558</v>
      </c>
      <c r="D159" s="154" t="s">
        <v>92</v>
      </c>
      <c r="E159" s="64" t="s">
        <v>537</v>
      </c>
      <c r="F159" s="64">
        <v>4</v>
      </c>
      <c r="G159" s="64">
        <v>2</v>
      </c>
      <c r="H159" s="65">
        <v>0</v>
      </c>
      <c r="I159" s="66">
        <v>311228</v>
      </c>
      <c r="J159" s="64" t="s">
        <v>430</v>
      </c>
      <c r="K159" s="64">
        <v>210</v>
      </c>
      <c r="L159" s="106">
        <v>45090</v>
      </c>
      <c r="M159" s="106">
        <v>45091</v>
      </c>
    </row>
    <row r="160" spans="1:13" x14ac:dyDescent="0.25">
      <c r="A160" s="107" t="s">
        <v>515</v>
      </c>
      <c r="B160" s="108">
        <v>10509</v>
      </c>
      <c r="C160" s="108" t="s">
        <v>559</v>
      </c>
      <c r="D160" s="159">
        <v>420</v>
      </c>
      <c r="E160" s="108" t="s">
        <v>517</v>
      </c>
      <c r="F160" s="108">
        <v>3</v>
      </c>
      <c r="G160" s="108">
        <v>2</v>
      </c>
      <c r="H160" s="110">
        <v>350625</v>
      </c>
      <c r="I160" s="109">
        <v>0</v>
      </c>
      <c r="J160" s="108" t="s">
        <v>430</v>
      </c>
      <c r="K160" s="108">
        <v>211</v>
      </c>
      <c r="L160" s="111">
        <v>45091</v>
      </c>
      <c r="M160" s="111">
        <v>45092</v>
      </c>
    </row>
    <row r="161" spans="1:13" x14ac:dyDescent="0.25">
      <c r="A161" s="63" t="s">
        <v>515</v>
      </c>
      <c r="B161" s="64">
        <v>10509</v>
      </c>
      <c r="C161" s="64" t="s">
        <v>559</v>
      </c>
      <c r="D161" s="154">
        <v>420</v>
      </c>
      <c r="E161" s="64" t="s">
        <v>517</v>
      </c>
      <c r="F161" s="64">
        <v>4</v>
      </c>
      <c r="G161" s="64">
        <v>2</v>
      </c>
      <c r="H161" s="65">
        <v>0</v>
      </c>
      <c r="I161" s="66">
        <v>350625</v>
      </c>
      <c r="J161" s="64" t="s">
        <v>430</v>
      </c>
      <c r="K161" s="64">
        <v>211</v>
      </c>
      <c r="L161" s="106">
        <v>45091</v>
      </c>
      <c r="M161" s="106">
        <v>45092</v>
      </c>
    </row>
    <row r="162" spans="1:13" x14ac:dyDescent="0.25">
      <c r="A162" s="59" t="s">
        <v>501</v>
      </c>
      <c r="B162" s="60">
        <v>10439</v>
      </c>
      <c r="C162" s="60" t="s">
        <v>560</v>
      </c>
      <c r="D162" s="153">
        <v>420</v>
      </c>
      <c r="E162" s="60" t="s">
        <v>520</v>
      </c>
      <c r="F162" s="60">
        <v>3</v>
      </c>
      <c r="G162" s="60">
        <v>2</v>
      </c>
      <c r="H162" s="61">
        <v>0</v>
      </c>
      <c r="I162" s="62">
        <v>1560000</v>
      </c>
      <c r="J162" s="60" t="s">
        <v>430</v>
      </c>
      <c r="K162" s="60">
        <v>55</v>
      </c>
      <c r="L162" s="105">
        <v>45091</v>
      </c>
      <c r="M162" s="105">
        <v>45093</v>
      </c>
    </row>
    <row r="163" spans="1:13" x14ac:dyDescent="0.25">
      <c r="A163" s="63" t="s">
        <v>501</v>
      </c>
      <c r="B163" s="64">
        <v>10439</v>
      </c>
      <c r="C163" s="64" t="s">
        <v>560</v>
      </c>
      <c r="D163" s="154">
        <v>420</v>
      </c>
      <c r="E163" s="64" t="s">
        <v>520</v>
      </c>
      <c r="F163" s="64">
        <v>4</v>
      </c>
      <c r="G163" s="64">
        <v>2</v>
      </c>
      <c r="H163" s="66">
        <v>1560000</v>
      </c>
      <c r="I163" s="65">
        <v>0</v>
      </c>
      <c r="J163" s="64" t="s">
        <v>430</v>
      </c>
      <c r="K163" s="64">
        <v>55</v>
      </c>
      <c r="L163" s="106">
        <v>45091</v>
      </c>
      <c r="M163" s="106">
        <v>45093</v>
      </c>
    </row>
    <row r="164" spans="1:13" x14ac:dyDescent="0.25">
      <c r="A164" s="59" t="s">
        <v>501</v>
      </c>
      <c r="B164" s="60">
        <v>10459</v>
      </c>
      <c r="C164" s="60" t="s">
        <v>561</v>
      </c>
      <c r="D164" s="153">
        <v>407</v>
      </c>
      <c r="E164" s="60" t="s">
        <v>562</v>
      </c>
      <c r="F164" s="60">
        <v>4</v>
      </c>
      <c r="G164" s="60">
        <v>2</v>
      </c>
      <c r="H164" s="62">
        <v>13672</v>
      </c>
      <c r="I164" s="61">
        <v>0</v>
      </c>
      <c r="J164" s="60" t="s">
        <v>430</v>
      </c>
      <c r="K164" s="60">
        <v>48</v>
      </c>
      <c r="L164" s="105">
        <v>45091</v>
      </c>
      <c r="M164" s="105">
        <v>45097</v>
      </c>
    </row>
    <row r="165" spans="1:13" x14ac:dyDescent="0.25">
      <c r="A165" s="63" t="s">
        <v>501</v>
      </c>
      <c r="B165" s="64">
        <v>10459</v>
      </c>
      <c r="C165" s="64" t="s">
        <v>561</v>
      </c>
      <c r="D165" s="154">
        <v>407</v>
      </c>
      <c r="E165" s="64" t="s">
        <v>563</v>
      </c>
      <c r="F165" s="64">
        <v>3</v>
      </c>
      <c r="G165" s="64">
        <v>2</v>
      </c>
      <c r="H165" s="66">
        <v>68925</v>
      </c>
      <c r="I165" s="66">
        <v>60000</v>
      </c>
      <c r="J165" s="64" t="s">
        <v>430</v>
      </c>
      <c r="K165" s="64">
        <v>48</v>
      </c>
      <c r="L165" s="106">
        <v>45091</v>
      </c>
      <c r="M165" s="106">
        <v>45097</v>
      </c>
    </row>
    <row r="166" spans="1:13" x14ac:dyDescent="0.25">
      <c r="A166" s="107" t="s">
        <v>501</v>
      </c>
      <c r="B166" s="108">
        <v>10459</v>
      </c>
      <c r="C166" s="108" t="s">
        <v>561</v>
      </c>
      <c r="D166" s="159">
        <v>407</v>
      </c>
      <c r="E166" s="108" t="s">
        <v>479</v>
      </c>
      <c r="F166" s="108">
        <v>3</v>
      </c>
      <c r="G166" s="108">
        <v>2</v>
      </c>
      <c r="H166" s="110">
        <v>12900</v>
      </c>
      <c r="I166" s="109">
        <v>0</v>
      </c>
      <c r="J166" s="108" t="s">
        <v>430</v>
      </c>
      <c r="K166" s="108">
        <v>48</v>
      </c>
      <c r="L166" s="111">
        <v>45091</v>
      </c>
      <c r="M166" s="111">
        <v>45097</v>
      </c>
    </row>
    <row r="167" spans="1:13" x14ac:dyDescent="0.25">
      <c r="A167" s="63" t="s">
        <v>501</v>
      </c>
      <c r="B167" s="64">
        <v>10459</v>
      </c>
      <c r="C167" s="64" t="s">
        <v>561</v>
      </c>
      <c r="D167" s="154">
        <v>407</v>
      </c>
      <c r="E167" s="64" t="s">
        <v>520</v>
      </c>
      <c r="F167" s="64">
        <v>3</v>
      </c>
      <c r="G167" s="64">
        <v>2</v>
      </c>
      <c r="H167" s="66">
        <v>15405123</v>
      </c>
      <c r="I167" s="66">
        <v>42132330</v>
      </c>
      <c r="J167" s="64" t="s">
        <v>430</v>
      </c>
      <c r="K167" s="64">
        <v>48</v>
      </c>
      <c r="L167" s="106">
        <v>45091</v>
      </c>
      <c r="M167" s="106">
        <v>45097</v>
      </c>
    </row>
    <row r="168" spans="1:13" x14ac:dyDescent="0.25">
      <c r="A168" s="107" t="s">
        <v>501</v>
      </c>
      <c r="B168" s="108">
        <v>10459</v>
      </c>
      <c r="C168" s="108" t="s">
        <v>561</v>
      </c>
      <c r="D168" s="159">
        <v>407</v>
      </c>
      <c r="E168" s="108" t="s">
        <v>520</v>
      </c>
      <c r="F168" s="108">
        <v>4</v>
      </c>
      <c r="G168" s="108">
        <v>2</v>
      </c>
      <c r="H168" s="110">
        <v>26691710</v>
      </c>
      <c r="I168" s="109">
        <v>0</v>
      </c>
      <c r="J168" s="108" t="s">
        <v>430</v>
      </c>
      <c r="K168" s="108">
        <v>48</v>
      </c>
      <c r="L168" s="111">
        <v>45091</v>
      </c>
      <c r="M168" s="111">
        <v>45097</v>
      </c>
    </row>
    <row r="169" spans="1:13" x14ac:dyDescent="0.25">
      <c r="A169" s="59" t="s">
        <v>435</v>
      </c>
      <c r="B169" s="60">
        <v>10533</v>
      </c>
      <c r="C169" s="60" t="s">
        <v>564</v>
      </c>
      <c r="D169" s="153" t="s">
        <v>18</v>
      </c>
      <c r="E169" s="60" t="s">
        <v>437</v>
      </c>
      <c r="F169" s="60">
        <v>1</v>
      </c>
      <c r="G169" s="60">
        <v>1</v>
      </c>
      <c r="H169" s="62">
        <v>3000000</v>
      </c>
      <c r="I169" s="61">
        <v>0</v>
      </c>
      <c r="J169" s="60" t="s">
        <v>430</v>
      </c>
      <c r="K169" s="60">
        <v>120</v>
      </c>
      <c r="L169" s="105">
        <v>45098</v>
      </c>
      <c r="M169" s="105">
        <v>45100</v>
      </c>
    </row>
    <row r="170" spans="1:13" x14ac:dyDescent="0.25">
      <c r="A170" s="63" t="s">
        <v>435</v>
      </c>
      <c r="B170" s="64">
        <v>10533</v>
      </c>
      <c r="C170" s="64" t="s">
        <v>564</v>
      </c>
      <c r="D170" s="154" t="s">
        <v>18</v>
      </c>
      <c r="E170" s="64" t="s">
        <v>444</v>
      </c>
      <c r="F170" s="64">
        <v>1</v>
      </c>
      <c r="G170" s="64">
        <v>1</v>
      </c>
      <c r="H170" s="66">
        <v>50000000</v>
      </c>
      <c r="I170" s="65">
        <v>0</v>
      </c>
      <c r="J170" s="64" t="s">
        <v>430</v>
      </c>
      <c r="K170" s="64">
        <v>120</v>
      </c>
      <c r="L170" s="106">
        <v>45098</v>
      </c>
      <c r="M170" s="106">
        <v>45100</v>
      </c>
    </row>
    <row r="171" spans="1:13" x14ac:dyDescent="0.25">
      <c r="A171" s="107" t="s">
        <v>435</v>
      </c>
      <c r="B171" s="108">
        <v>10533</v>
      </c>
      <c r="C171" s="108" t="s">
        <v>564</v>
      </c>
      <c r="D171" s="159" t="s">
        <v>18</v>
      </c>
      <c r="E171" s="108" t="s">
        <v>461</v>
      </c>
      <c r="F171" s="108">
        <v>1</v>
      </c>
      <c r="G171" s="108">
        <v>1</v>
      </c>
      <c r="H171" s="109">
        <v>0</v>
      </c>
      <c r="I171" s="110">
        <v>88000000</v>
      </c>
      <c r="J171" s="108" t="s">
        <v>430</v>
      </c>
      <c r="K171" s="108">
        <v>120</v>
      </c>
      <c r="L171" s="111">
        <v>45098</v>
      </c>
      <c r="M171" s="111">
        <v>45100</v>
      </c>
    </row>
    <row r="172" spans="1:13" x14ac:dyDescent="0.25">
      <c r="A172" s="63" t="s">
        <v>435</v>
      </c>
      <c r="B172" s="64">
        <v>10533</v>
      </c>
      <c r="C172" s="64" t="s">
        <v>564</v>
      </c>
      <c r="D172" s="154" t="s">
        <v>18</v>
      </c>
      <c r="E172" s="64" t="s">
        <v>438</v>
      </c>
      <c r="F172" s="64">
        <v>1</v>
      </c>
      <c r="G172" s="64">
        <v>1</v>
      </c>
      <c r="H172" s="66">
        <v>35000000</v>
      </c>
      <c r="I172" s="65">
        <v>0</v>
      </c>
      <c r="J172" s="64" t="s">
        <v>430</v>
      </c>
      <c r="K172" s="64">
        <v>120</v>
      </c>
      <c r="L172" s="106">
        <v>45098</v>
      </c>
      <c r="M172" s="106">
        <v>45100</v>
      </c>
    </row>
    <row r="173" spans="1:13" x14ac:dyDescent="0.25">
      <c r="A173" s="120" t="s">
        <v>424</v>
      </c>
      <c r="B173" s="121">
        <v>10558</v>
      </c>
      <c r="C173" s="121" t="s">
        <v>565</v>
      </c>
      <c r="D173" s="160">
        <v>407</v>
      </c>
      <c r="E173" s="121" t="s">
        <v>566</v>
      </c>
      <c r="F173" s="121">
        <v>4</v>
      </c>
      <c r="G173" s="121">
        <v>2</v>
      </c>
      <c r="H173" s="123">
        <v>1500000</v>
      </c>
      <c r="I173" s="124">
        <v>0</v>
      </c>
      <c r="J173" s="121" t="s">
        <v>430</v>
      </c>
      <c r="K173" s="121">
        <v>112</v>
      </c>
      <c r="L173" s="122">
        <v>45098</v>
      </c>
      <c r="M173" s="122">
        <v>45099</v>
      </c>
    </row>
    <row r="174" spans="1:13" x14ac:dyDescent="0.25">
      <c r="A174" s="107" t="s">
        <v>424</v>
      </c>
      <c r="B174" s="108">
        <v>10558</v>
      </c>
      <c r="C174" s="108" t="s">
        <v>565</v>
      </c>
      <c r="D174" s="159">
        <v>407</v>
      </c>
      <c r="E174" s="108" t="s">
        <v>427</v>
      </c>
      <c r="F174" s="108">
        <v>3</v>
      </c>
      <c r="G174" s="108">
        <v>2</v>
      </c>
      <c r="H174" s="109">
        <v>0</v>
      </c>
      <c r="I174" s="110">
        <v>1500000</v>
      </c>
      <c r="J174" s="108" t="s">
        <v>430</v>
      </c>
      <c r="K174" s="108">
        <v>112</v>
      </c>
      <c r="L174" s="111">
        <v>45098</v>
      </c>
      <c r="M174" s="111">
        <v>45099</v>
      </c>
    </row>
    <row r="175" spans="1:13" x14ac:dyDescent="0.25">
      <c r="A175" s="59" t="s">
        <v>456</v>
      </c>
      <c r="B175" s="60">
        <v>10531</v>
      </c>
      <c r="C175" s="60" t="s">
        <v>567</v>
      </c>
      <c r="D175" s="153" t="s">
        <v>18</v>
      </c>
      <c r="E175" s="60" t="s">
        <v>437</v>
      </c>
      <c r="F175" s="60">
        <v>1</v>
      </c>
      <c r="G175" s="60">
        <v>1</v>
      </c>
      <c r="H175" s="62">
        <v>5000000</v>
      </c>
      <c r="I175" s="61">
        <v>0</v>
      </c>
      <c r="J175" s="60" t="s">
        <v>430</v>
      </c>
      <c r="K175" s="60">
        <v>1514</v>
      </c>
      <c r="L175" s="105">
        <v>45097</v>
      </c>
      <c r="M175" s="105">
        <v>45098</v>
      </c>
    </row>
    <row r="176" spans="1:13" x14ac:dyDescent="0.25">
      <c r="A176" s="63" t="s">
        <v>456</v>
      </c>
      <c r="B176" s="64">
        <v>10531</v>
      </c>
      <c r="C176" s="64" t="s">
        <v>567</v>
      </c>
      <c r="D176" s="154" t="s">
        <v>18</v>
      </c>
      <c r="E176" s="64" t="s">
        <v>438</v>
      </c>
      <c r="F176" s="64">
        <v>1</v>
      </c>
      <c r="G176" s="64">
        <v>1</v>
      </c>
      <c r="H176" s="65">
        <v>0</v>
      </c>
      <c r="I176" s="66">
        <v>5000000</v>
      </c>
      <c r="J176" s="64" t="s">
        <v>430</v>
      </c>
      <c r="K176" s="64">
        <v>1514</v>
      </c>
      <c r="L176" s="106">
        <v>45097</v>
      </c>
      <c r="M176" s="106">
        <v>45098</v>
      </c>
    </row>
    <row r="177" spans="1:13" x14ac:dyDescent="0.25">
      <c r="A177" s="59" t="s">
        <v>450</v>
      </c>
      <c r="B177" s="60">
        <v>10614</v>
      </c>
      <c r="C177" s="60" t="s">
        <v>568</v>
      </c>
      <c r="D177" s="153">
        <v>420</v>
      </c>
      <c r="E177" s="60" t="s">
        <v>455</v>
      </c>
      <c r="F177" s="60">
        <v>3</v>
      </c>
      <c r="G177" s="60">
        <v>1</v>
      </c>
      <c r="H177" s="61">
        <v>0</v>
      </c>
      <c r="I177" s="62">
        <v>277000</v>
      </c>
      <c r="J177" s="60" t="s">
        <v>430</v>
      </c>
      <c r="K177" s="60">
        <v>926</v>
      </c>
      <c r="L177" s="105">
        <v>45111</v>
      </c>
      <c r="M177" s="105">
        <v>45112</v>
      </c>
    </row>
    <row r="178" spans="1:13" x14ac:dyDescent="0.25">
      <c r="A178" s="63" t="s">
        <v>450</v>
      </c>
      <c r="B178" s="64">
        <v>10614</v>
      </c>
      <c r="C178" s="64" t="s">
        <v>568</v>
      </c>
      <c r="D178" s="154">
        <v>420</v>
      </c>
      <c r="E178" s="64" t="s">
        <v>455</v>
      </c>
      <c r="F178" s="64">
        <v>4</v>
      </c>
      <c r="G178" s="64">
        <v>1</v>
      </c>
      <c r="H178" s="66">
        <v>277000</v>
      </c>
      <c r="I178" s="65">
        <v>0</v>
      </c>
      <c r="J178" s="64" t="s">
        <v>430</v>
      </c>
      <c r="K178" s="64">
        <v>926</v>
      </c>
      <c r="L178" s="106">
        <v>45111</v>
      </c>
      <c r="M178" s="106">
        <v>45112</v>
      </c>
    </row>
    <row r="179" spans="1:13" x14ac:dyDescent="0.25">
      <c r="A179" s="120" t="s">
        <v>510</v>
      </c>
      <c r="B179" s="121">
        <v>10647</v>
      </c>
      <c r="C179" s="121" t="s">
        <v>569</v>
      </c>
      <c r="D179" s="160" t="s">
        <v>29</v>
      </c>
      <c r="E179" s="121" t="s">
        <v>512</v>
      </c>
      <c r="F179" s="121">
        <v>3</v>
      </c>
      <c r="G179" s="121">
        <v>2</v>
      </c>
      <c r="H179" s="123">
        <v>28693000</v>
      </c>
      <c r="I179" s="124">
        <v>0</v>
      </c>
      <c r="J179" s="121" t="s">
        <v>430</v>
      </c>
      <c r="K179" s="121">
        <v>6</v>
      </c>
      <c r="L179" s="122">
        <v>45120</v>
      </c>
      <c r="M179" s="122">
        <v>45121</v>
      </c>
    </row>
    <row r="180" spans="1:13" x14ac:dyDescent="0.25">
      <c r="A180" s="120" t="s">
        <v>501</v>
      </c>
      <c r="B180" s="121">
        <v>10640</v>
      </c>
      <c r="C180" s="121" t="s">
        <v>570</v>
      </c>
      <c r="D180" s="160">
        <v>407</v>
      </c>
      <c r="E180" s="121" t="s">
        <v>520</v>
      </c>
      <c r="F180" s="121">
        <v>3</v>
      </c>
      <c r="G180" s="121">
        <v>2</v>
      </c>
      <c r="H180" s="123">
        <v>200000</v>
      </c>
      <c r="I180" s="123">
        <v>2100000</v>
      </c>
      <c r="J180" s="121" t="s">
        <v>430</v>
      </c>
      <c r="K180" s="121">
        <v>72</v>
      </c>
      <c r="L180" s="122">
        <v>45120</v>
      </c>
      <c r="M180" s="122">
        <v>45121</v>
      </c>
    </row>
    <row r="181" spans="1:13" x14ac:dyDescent="0.25">
      <c r="A181" s="107" t="s">
        <v>501</v>
      </c>
      <c r="B181" s="108">
        <v>10640</v>
      </c>
      <c r="C181" s="108" t="s">
        <v>570</v>
      </c>
      <c r="D181" s="159">
        <v>407</v>
      </c>
      <c r="E181" s="108" t="s">
        <v>520</v>
      </c>
      <c r="F181" s="108">
        <v>4</v>
      </c>
      <c r="G181" s="108">
        <v>2</v>
      </c>
      <c r="H181" s="110">
        <v>1900000</v>
      </c>
      <c r="I181" s="109">
        <v>0</v>
      </c>
      <c r="J181" s="108" t="s">
        <v>430</v>
      </c>
      <c r="K181" s="108">
        <v>72</v>
      </c>
      <c r="L181" s="111">
        <v>45120</v>
      </c>
      <c r="M181" s="111">
        <v>45121</v>
      </c>
    </row>
    <row r="182" spans="1:13" x14ac:dyDescent="0.25">
      <c r="A182" s="63" t="s">
        <v>501</v>
      </c>
      <c r="B182" s="64">
        <v>10644</v>
      </c>
      <c r="C182" s="64" t="s">
        <v>571</v>
      </c>
      <c r="D182" s="154">
        <v>407</v>
      </c>
      <c r="E182" s="64" t="s">
        <v>520</v>
      </c>
      <c r="F182" s="64">
        <v>3</v>
      </c>
      <c r="G182" s="64">
        <v>2</v>
      </c>
      <c r="H182" s="66">
        <v>8560124</v>
      </c>
      <c r="I182" s="66">
        <v>27612606</v>
      </c>
      <c r="J182" s="64" t="s">
        <v>430</v>
      </c>
      <c r="K182" s="64">
        <v>73</v>
      </c>
      <c r="L182" s="106">
        <v>45120</v>
      </c>
      <c r="M182" s="106">
        <v>45121</v>
      </c>
    </row>
    <row r="183" spans="1:13" x14ac:dyDescent="0.25">
      <c r="A183" s="107" t="s">
        <v>501</v>
      </c>
      <c r="B183" s="108">
        <v>10644</v>
      </c>
      <c r="C183" s="108" t="s">
        <v>571</v>
      </c>
      <c r="D183" s="159">
        <v>407</v>
      </c>
      <c r="E183" s="108" t="s">
        <v>520</v>
      </c>
      <c r="F183" s="108">
        <v>4</v>
      </c>
      <c r="G183" s="108">
        <v>2</v>
      </c>
      <c r="H183" s="110">
        <v>19052482</v>
      </c>
      <c r="I183" s="109">
        <v>0</v>
      </c>
      <c r="J183" s="108" t="s">
        <v>430</v>
      </c>
      <c r="K183" s="108">
        <v>73</v>
      </c>
      <c r="L183" s="111">
        <v>45120</v>
      </c>
      <c r="M183" s="111">
        <v>45121</v>
      </c>
    </row>
    <row r="184" spans="1:13" x14ac:dyDescent="0.25">
      <c r="A184" s="63" t="s">
        <v>501</v>
      </c>
      <c r="B184" s="64">
        <v>10647</v>
      </c>
      <c r="C184" s="64" t="s">
        <v>569</v>
      </c>
      <c r="D184" s="154" t="s">
        <v>29</v>
      </c>
      <c r="E184" s="64" t="s">
        <v>520</v>
      </c>
      <c r="F184" s="64">
        <v>3</v>
      </c>
      <c r="G184" s="64">
        <v>2</v>
      </c>
      <c r="H184" s="65">
        <v>0</v>
      </c>
      <c r="I184" s="66">
        <v>28693000</v>
      </c>
      <c r="J184" s="64" t="s">
        <v>430</v>
      </c>
      <c r="K184" s="64">
        <v>6</v>
      </c>
      <c r="L184" s="106">
        <v>45120</v>
      </c>
      <c r="M184" s="106">
        <v>45121</v>
      </c>
    </row>
    <row r="185" spans="1:13" x14ac:dyDescent="0.25">
      <c r="A185" s="120" t="s">
        <v>482</v>
      </c>
      <c r="B185" s="121">
        <v>10628</v>
      </c>
      <c r="C185" s="121" t="s">
        <v>572</v>
      </c>
      <c r="D185" s="160">
        <v>420</v>
      </c>
      <c r="E185" s="121" t="s">
        <v>573</v>
      </c>
      <c r="F185" s="121">
        <v>3</v>
      </c>
      <c r="G185" s="121">
        <v>2</v>
      </c>
      <c r="H185" s="124">
        <v>0</v>
      </c>
      <c r="I185" s="123">
        <v>8400000</v>
      </c>
      <c r="J185" s="121" t="s">
        <v>430</v>
      </c>
      <c r="K185" s="121">
        <v>656</v>
      </c>
      <c r="L185" s="122">
        <v>45131</v>
      </c>
      <c r="M185" s="122">
        <v>45132</v>
      </c>
    </row>
    <row r="186" spans="1:13" x14ac:dyDescent="0.25">
      <c r="A186" s="107" t="s">
        <v>482</v>
      </c>
      <c r="B186" s="108">
        <v>10628</v>
      </c>
      <c r="C186" s="108" t="s">
        <v>572</v>
      </c>
      <c r="D186" s="159">
        <v>420</v>
      </c>
      <c r="E186" s="108" t="s">
        <v>573</v>
      </c>
      <c r="F186" s="108">
        <v>4</v>
      </c>
      <c r="G186" s="108">
        <v>2</v>
      </c>
      <c r="H186" s="110">
        <v>8400000</v>
      </c>
      <c r="I186" s="109">
        <v>0</v>
      </c>
      <c r="J186" s="108" t="s">
        <v>430</v>
      </c>
      <c r="K186" s="108">
        <v>656</v>
      </c>
      <c r="L186" s="111">
        <v>45131</v>
      </c>
      <c r="M186" s="111">
        <v>45132</v>
      </c>
    </row>
    <row r="187" spans="1:13" x14ac:dyDescent="0.25">
      <c r="A187" s="63" t="s">
        <v>482</v>
      </c>
      <c r="B187" s="64">
        <v>10633</v>
      </c>
      <c r="C187" s="64" t="s">
        <v>574</v>
      </c>
      <c r="D187" s="154" t="s">
        <v>18</v>
      </c>
      <c r="E187" s="64" t="s">
        <v>447</v>
      </c>
      <c r="F187" s="64">
        <v>3</v>
      </c>
      <c r="G187" s="64">
        <v>1</v>
      </c>
      <c r="H187" s="66">
        <v>1000000</v>
      </c>
      <c r="I187" s="65">
        <v>0</v>
      </c>
      <c r="J187" s="64" t="s">
        <v>430</v>
      </c>
      <c r="K187" s="64">
        <v>654</v>
      </c>
      <c r="L187" s="106">
        <v>45131</v>
      </c>
      <c r="M187" s="106">
        <v>45132</v>
      </c>
    </row>
    <row r="188" spans="1:13" x14ac:dyDescent="0.25">
      <c r="A188" s="107" t="s">
        <v>482</v>
      </c>
      <c r="B188" s="108">
        <v>10633</v>
      </c>
      <c r="C188" s="108" t="s">
        <v>574</v>
      </c>
      <c r="D188" s="159" t="s">
        <v>18</v>
      </c>
      <c r="E188" s="108" t="s">
        <v>448</v>
      </c>
      <c r="F188" s="108">
        <v>3</v>
      </c>
      <c r="G188" s="108">
        <v>1</v>
      </c>
      <c r="H188" s="109">
        <v>0</v>
      </c>
      <c r="I188" s="110">
        <v>1000000</v>
      </c>
      <c r="J188" s="108" t="s">
        <v>430</v>
      </c>
      <c r="K188" s="108">
        <v>654</v>
      </c>
      <c r="L188" s="111">
        <v>45131</v>
      </c>
      <c r="M188" s="111">
        <v>45132</v>
      </c>
    </row>
    <row r="189" spans="1:13" x14ac:dyDescent="0.25">
      <c r="A189" s="63" t="s">
        <v>482</v>
      </c>
      <c r="B189" s="64">
        <v>10638</v>
      </c>
      <c r="C189" s="64" t="s">
        <v>575</v>
      </c>
      <c r="D189" s="154" t="s">
        <v>18</v>
      </c>
      <c r="E189" s="64" t="s">
        <v>444</v>
      </c>
      <c r="F189" s="64">
        <v>1</v>
      </c>
      <c r="G189" s="64">
        <v>1</v>
      </c>
      <c r="H189" s="66">
        <v>19121370</v>
      </c>
      <c r="I189" s="65">
        <v>0</v>
      </c>
      <c r="J189" s="64" t="s">
        <v>430</v>
      </c>
      <c r="K189" s="64">
        <v>655</v>
      </c>
      <c r="L189" s="106">
        <v>45131</v>
      </c>
      <c r="M189" s="106">
        <v>45132</v>
      </c>
    </row>
    <row r="190" spans="1:13" x14ac:dyDescent="0.25">
      <c r="A190" s="107" t="s">
        <v>482</v>
      </c>
      <c r="B190" s="108">
        <v>10638</v>
      </c>
      <c r="C190" s="108" t="s">
        <v>575</v>
      </c>
      <c r="D190" s="159" t="s">
        <v>18</v>
      </c>
      <c r="E190" s="108" t="s">
        <v>461</v>
      </c>
      <c r="F190" s="108">
        <v>1</v>
      </c>
      <c r="G190" s="108">
        <v>1</v>
      </c>
      <c r="H190" s="109">
        <v>0</v>
      </c>
      <c r="I190" s="110">
        <v>19121370</v>
      </c>
      <c r="J190" s="108" t="s">
        <v>430</v>
      </c>
      <c r="K190" s="108">
        <v>655</v>
      </c>
      <c r="L190" s="111">
        <v>45131</v>
      </c>
      <c r="M190" s="111">
        <v>45132</v>
      </c>
    </row>
    <row r="191" spans="1:13" x14ac:dyDescent="0.25">
      <c r="A191" s="63" t="s">
        <v>482</v>
      </c>
      <c r="B191" s="64">
        <v>10654</v>
      </c>
      <c r="C191" s="64" t="s">
        <v>576</v>
      </c>
      <c r="D191" s="64">
        <v>420</v>
      </c>
      <c r="E191" s="64" t="s">
        <v>573</v>
      </c>
      <c r="F191" s="64">
        <v>3</v>
      </c>
      <c r="G191" s="64">
        <v>2</v>
      </c>
      <c r="H191" s="66">
        <v>1500000</v>
      </c>
      <c r="I191" s="65">
        <v>0</v>
      </c>
      <c r="J191" s="64" t="s">
        <v>430</v>
      </c>
      <c r="K191" s="64">
        <v>657</v>
      </c>
      <c r="L191" s="106">
        <v>45131</v>
      </c>
      <c r="M191" s="106">
        <v>45132</v>
      </c>
    </row>
    <row r="192" spans="1:13" x14ac:dyDescent="0.25">
      <c r="A192" s="107" t="s">
        <v>482</v>
      </c>
      <c r="B192" s="108">
        <v>10654</v>
      </c>
      <c r="C192" s="108" t="s">
        <v>576</v>
      </c>
      <c r="D192" s="108">
        <v>420</v>
      </c>
      <c r="E192" s="108" t="s">
        <v>573</v>
      </c>
      <c r="F192" s="108">
        <v>4</v>
      </c>
      <c r="G192" s="108">
        <v>2</v>
      </c>
      <c r="H192" s="109">
        <v>0</v>
      </c>
      <c r="I192" s="110">
        <v>1500000</v>
      </c>
      <c r="J192" s="108" t="s">
        <v>430</v>
      </c>
      <c r="K192" s="108">
        <v>657</v>
      </c>
      <c r="L192" s="111">
        <v>45131</v>
      </c>
      <c r="M192" s="111">
        <v>45132</v>
      </c>
    </row>
    <row r="193" spans="1:13" x14ac:dyDescent="0.25">
      <c r="A193" s="120" t="s">
        <v>424</v>
      </c>
      <c r="B193" s="121">
        <v>10680</v>
      </c>
      <c r="C193" s="121" t="s">
        <v>577</v>
      </c>
      <c r="D193" s="121" t="s">
        <v>18</v>
      </c>
      <c r="E193" s="121" t="s">
        <v>444</v>
      </c>
      <c r="F193" s="121">
        <v>1</v>
      </c>
      <c r="G193" s="121">
        <v>1</v>
      </c>
      <c r="H193" s="123">
        <v>22500000</v>
      </c>
      <c r="I193" s="124">
        <v>0</v>
      </c>
      <c r="J193" s="121" t="s">
        <v>430</v>
      </c>
      <c r="K193" s="121">
        <v>153</v>
      </c>
      <c r="L193" s="122">
        <v>45140</v>
      </c>
      <c r="M193" s="122">
        <v>45141</v>
      </c>
    </row>
    <row r="194" spans="1:13" x14ac:dyDescent="0.25">
      <c r="A194" s="107" t="s">
        <v>424</v>
      </c>
      <c r="B194" s="108">
        <v>10680</v>
      </c>
      <c r="C194" s="108" t="s">
        <v>577</v>
      </c>
      <c r="D194" s="108" t="s">
        <v>18</v>
      </c>
      <c r="E194" s="108" t="s">
        <v>461</v>
      </c>
      <c r="F194" s="108">
        <v>1</v>
      </c>
      <c r="G194" s="108">
        <v>1</v>
      </c>
      <c r="H194" s="109">
        <v>0</v>
      </c>
      <c r="I194" s="110">
        <v>83595586</v>
      </c>
      <c r="J194" s="108" t="s">
        <v>430</v>
      </c>
      <c r="K194" s="108">
        <v>153</v>
      </c>
      <c r="L194" s="111">
        <v>45140</v>
      </c>
      <c r="M194" s="111">
        <v>45141</v>
      </c>
    </row>
    <row r="195" spans="1:13" x14ac:dyDescent="0.25">
      <c r="A195" s="63" t="s">
        <v>424</v>
      </c>
      <c r="B195" s="64">
        <v>10680</v>
      </c>
      <c r="C195" s="64" t="s">
        <v>577</v>
      </c>
      <c r="D195" s="64" t="s">
        <v>18</v>
      </c>
      <c r="E195" s="64" t="s">
        <v>438</v>
      </c>
      <c r="F195" s="64">
        <v>1</v>
      </c>
      <c r="G195" s="64">
        <v>1</v>
      </c>
      <c r="H195" s="66">
        <v>156095586</v>
      </c>
      <c r="I195" s="65">
        <v>0</v>
      </c>
      <c r="J195" s="64" t="s">
        <v>430</v>
      </c>
      <c r="K195" s="64">
        <v>153</v>
      </c>
      <c r="L195" s="106">
        <v>45140</v>
      </c>
      <c r="M195" s="106">
        <v>45141</v>
      </c>
    </row>
    <row r="196" spans="1:13" x14ac:dyDescent="0.25">
      <c r="A196" s="107" t="s">
        <v>424</v>
      </c>
      <c r="B196" s="108">
        <v>10680</v>
      </c>
      <c r="C196" s="108" t="s">
        <v>577</v>
      </c>
      <c r="D196" s="108" t="s">
        <v>18</v>
      </c>
      <c r="E196" s="108" t="s">
        <v>527</v>
      </c>
      <c r="F196" s="108">
        <v>3</v>
      </c>
      <c r="G196" s="108">
        <v>2</v>
      </c>
      <c r="H196" s="109">
        <v>0</v>
      </c>
      <c r="I196" s="110">
        <v>95000000</v>
      </c>
      <c r="J196" s="108" t="s">
        <v>430</v>
      </c>
      <c r="K196" s="108">
        <v>153</v>
      </c>
      <c r="L196" s="111">
        <v>45140</v>
      </c>
      <c r="M196" s="111">
        <v>45141</v>
      </c>
    </row>
    <row r="197" spans="1:13" x14ac:dyDescent="0.25">
      <c r="A197" s="63" t="s">
        <v>424</v>
      </c>
      <c r="B197" s="64">
        <v>10680</v>
      </c>
      <c r="C197" s="64" t="s">
        <v>578</v>
      </c>
      <c r="D197" s="64" t="s">
        <v>58</v>
      </c>
      <c r="E197" s="64" t="s">
        <v>463</v>
      </c>
      <c r="F197" s="64">
        <v>1</v>
      </c>
      <c r="G197" s="64">
        <v>0</v>
      </c>
      <c r="H197" s="66">
        <v>11415028</v>
      </c>
      <c r="I197" s="65">
        <v>0</v>
      </c>
      <c r="J197" s="64" t="s">
        <v>430</v>
      </c>
      <c r="K197" s="64">
        <v>153</v>
      </c>
      <c r="L197" s="106">
        <v>45140</v>
      </c>
      <c r="M197" s="106">
        <v>45141</v>
      </c>
    </row>
    <row r="198" spans="1:13" x14ac:dyDescent="0.25">
      <c r="A198" s="107" t="s">
        <v>424</v>
      </c>
      <c r="B198" s="108">
        <v>10680</v>
      </c>
      <c r="C198" s="108" t="s">
        <v>578</v>
      </c>
      <c r="D198" s="108" t="s">
        <v>58</v>
      </c>
      <c r="E198" s="108" t="s">
        <v>465</v>
      </c>
      <c r="F198" s="108">
        <v>1</v>
      </c>
      <c r="G198" s="108">
        <v>0</v>
      </c>
      <c r="H198" s="109">
        <v>0</v>
      </c>
      <c r="I198" s="110">
        <v>11415028</v>
      </c>
      <c r="J198" s="108" t="s">
        <v>430</v>
      </c>
      <c r="K198" s="108">
        <v>153</v>
      </c>
      <c r="L198" s="111">
        <v>45140</v>
      </c>
      <c r="M198" s="111">
        <v>45141</v>
      </c>
    </row>
    <row r="199" spans="1:13" x14ac:dyDescent="0.25">
      <c r="A199" s="63" t="s">
        <v>424</v>
      </c>
      <c r="B199" s="64">
        <v>10680</v>
      </c>
      <c r="C199" s="64" t="s">
        <v>579</v>
      </c>
      <c r="D199" s="64" t="s">
        <v>18</v>
      </c>
      <c r="E199" s="64" t="s">
        <v>438</v>
      </c>
      <c r="F199" s="64">
        <v>1</v>
      </c>
      <c r="G199" s="64">
        <v>1</v>
      </c>
      <c r="H199" s="66">
        <v>60000000</v>
      </c>
      <c r="I199" s="65">
        <v>0</v>
      </c>
      <c r="J199" s="64" t="s">
        <v>430</v>
      </c>
      <c r="K199" s="64">
        <v>153</v>
      </c>
      <c r="L199" s="106">
        <v>45140</v>
      </c>
      <c r="M199" s="106">
        <v>45141</v>
      </c>
    </row>
    <row r="200" spans="1:13" x14ac:dyDescent="0.25">
      <c r="A200" s="107" t="s">
        <v>424</v>
      </c>
      <c r="B200" s="108">
        <v>10680</v>
      </c>
      <c r="C200" s="108" t="s">
        <v>579</v>
      </c>
      <c r="D200" s="108" t="s">
        <v>18</v>
      </c>
      <c r="E200" s="108" t="s">
        <v>472</v>
      </c>
      <c r="F200" s="108">
        <v>3</v>
      </c>
      <c r="G200" s="108">
        <v>2</v>
      </c>
      <c r="H200" s="109">
        <v>0</v>
      </c>
      <c r="I200" s="110">
        <v>60000000</v>
      </c>
      <c r="J200" s="108" t="s">
        <v>430</v>
      </c>
      <c r="K200" s="108">
        <v>153</v>
      </c>
      <c r="L200" s="111">
        <v>45140</v>
      </c>
      <c r="M200" s="111">
        <v>45141</v>
      </c>
    </row>
    <row r="201" spans="1:13" x14ac:dyDescent="0.25">
      <c r="A201" s="63" t="s">
        <v>424</v>
      </c>
      <c r="B201" s="64">
        <v>10680</v>
      </c>
      <c r="C201" s="64" t="s">
        <v>580</v>
      </c>
      <c r="D201" s="64" t="s">
        <v>18</v>
      </c>
      <c r="E201" s="64" t="s">
        <v>438</v>
      </c>
      <c r="F201" s="64">
        <v>1</v>
      </c>
      <c r="G201" s="64">
        <v>1</v>
      </c>
      <c r="H201" s="66">
        <v>2200000</v>
      </c>
      <c r="I201" s="65">
        <v>0</v>
      </c>
      <c r="J201" s="64" t="s">
        <v>430</v>
      </c>
      <c r="K201" s="64">
        <v>153</v>
      </c>
      <c r="L201" s="106">
        <v>45140</v>
      </c>
      <c r="M201" s="106">
        <v>45141</v>
      </c>
    </row>
    <row r="202" spans="1:13" x14ac:dyDescent="0.25">
      <c r="A202" s="107" t="s">
        <v>424</v>
      </c>
      <c r="B202" s="108">
        <v>10680</v>
      </c>
      <c r="C202" s="108" t="s">
        <v>580</v>
      </c>
      <c r="D202" s="108" t="s">
        <v>18</v>
      </c>
      <c r="E202" s="108" t="s">
        <v>531</v>
      </c>
      <c r="F202" s="108">
        <v>3</v>
      </c>
      <c r="G202" s="108">
        <v>2</v>
      </c>
      <c r="H202" s="109">
        <v>0</v>
      </c>
      <c r="I202" s="110">
        <v>1000000</v>
      </c>
      <c r="J202" s="108" t="s">
        <v>430</v>
      </c>
      <c r="K202" s="108">
        <v>153</v>
      </c>
      <c r="L202" s="111">
        <v>45140</v>
      </c>
      <c r="M202" s="111">
        <v>45141</v>
      </c>
    </row>
    <row r="203" spans="1:13" x14ac:dyDescent="0.25">
      <c r="A203" s="63" t="s">
        <v>424</v>
      </c>
      <c r="B203" s="64">
        <v>10680</v>
      </c>
      <c r="C203" s="64" t="s">
        <v>580</v>
      </c>
      <c r="D203" s="64" t="s">
        <v>18</v>
      </c>
      <c r="E203" s="64" t="s">
        <v>531</v>
      </c>
      <c r="F203" s="64">
        <v>4</v>
      </c>
      <c r="G203" s="64">
        <v>2</v>
      </c>
      <c r="H203" s="65">
        <v>0</v>
      </c>
      <c r="I203" s="66">
        <v>1000000</v>
      </c>
      <c r="J203" s="64" t="s">
        <v>430</v>
      </c>
      <c r="K203" s="64">
        <v>153</v>
      </c>
      <c r="L203" s="106">
        <v>45140</v>
      </c>
      <c r="M203" s="106">
        <v>45141</v>
      </c>
    </row>
    <row r="204" spans="1:13" x14ac:dyDescent="0.25">
      <c r="A204" s="107" t="s">
        <v>424</v>
      </c>
      <c r="B204" s="108">
        <v>10680</v>
      </c>
      <c r="C204" s="108" t="s">
        <v>580</v>
      </c>
      <c r="D204" s="108" t="s">
        <v>18</v>
      </c>
      <c r="E204" s="108" t="s">
        <v>531</v>
      </c>
      <c r="F204" s="108">
        <v>5</v>
      </c>
      <c r="G204" s="108">
        <v>2</v>
      </c>
      <c r="H204" s="109">
        <v>0</v>
      </c>
      <c r="I204" s="110">
        <v>200000</v>
      </c>
      <c r="J204" s="108" t="s">
        <v>430</v>
      </c>
      <c r="K204" s="108">
        <v>153</v>
      </c>
      <c r="L204" s="111">
        <v>45140</v>
      </c>
      <c r="M204" s="111">
        <v>45141</v>
      </c>
    </row>
    <row r="205" spans="1:13" x14ac:dyDescent="0.25">
      <c r="A205" s="63" t="s">
        <v>424</v>
      </c>
      <c r="B205" s="64">
        <v>10680</v>
      </c>
      <c r="C205" s="64" t="s">
        <v>581</v>
      </c>
      <c r="D205" s="64" t="s">
        <v>18</v>
      </c>
      <c r="E205" s="64" t="s">
        <v>437</v>
      </c>
      <c r="F205" s="64">
        <v>1</v>
      </c>
      <c r="G205" s="64">
        <v>1</v>
      </c>
      <c r="H205" s="66">
        <v>1000000</v>
      </c>
      <c r="I205" s="65">
        <v>0</v>
      </c>
      <c r="J205" s="64" t="s">
        <v>430</v>
      </c>
      <c r="K205" s="64">
        <v>153</v>
      </c>
      <c r="L205" s="106">
        <v>45140</v>
      </c>
      <c r="M205" s="106">
        <v>45141</v>
      </c>
    </row>
    <row r="206" spans="1:13" x14ac:dyDescent="0.25">
      <c r="A206" s="107" t="s">
        <v>424</v>
      </c>
      <c r="B206" s="108">
        <v>10680</v>
      </c>
      <c r="C206" s="108" t="s">
        <v>581</v>
      </c>
      <c r="D206" s="108" t="s">
        <v>18</v>
      </c>
      <c r="E206" s="108" t="s">
        <v>444</v>
      </c>
      <c r="F206" s="108">
        <v>1</v>
      </c>
      <c r="G206" s="108">
        <v>1</v>
      </c>
      <c r="H206" s="110">
        <v>6000000</v>
      </c>
      <c r="I206" s="109">
        <v>0</v>
      </c>
      <c r="J206" s="108" t="s">
        <v>430</v>
      </c>
      <c r="K206" s="108">
        <v>153</v>
      </c>
      <c r="L206" s="111">
        <v>45140</v>
      </c>
      <c r="M206" s="111">
        <v>45141</v>
      </c>
    </row>
    <row r="207" spans="1:13" x14ac:dyDescent="0.25">
      <c r="A207" s="63" t="s">
        <v>424</v>
      </c>
      <c r="B207" s="64">
        <v>10680</v>
      </c>
      <c r="C207" s="64" t="s">
        <v>581</v>
      </c>
      <c r="D207" s="64" t="s">
        <v>18</v>
      </c>
      <c r="E207" s="64" t="s">
        <v>438</v>
      </c>
      <c r="F207" s="64">
        <v>1</v>
      </c>
      <c r="G207" s="64">
        <v>1</v>
      </c>
      <c r="H207" s="66">
        <v>108138000</v>
      </c>
      <c r="I207" s="65">
        <v>0</v>
      </c>
      <c r="J207" s="64" t="s">
        <v>430</v>
      </c>
      <c r="K207" s="64">
        <v>153</v>
      </c>
      <c r="L207" s="106">
        <v>45140</v>
      </c>
      <c r="M207" s="106">
        <v>45141</v>
      </c>
    </row>
    <row r="208" spans="1:13" x14ac:dyDescent="0.25">
      <c r="A208" s="107" t="s">
        <v>424</v>
      </c>
      <c r="B208" s="108">
        <v>10680</v>
      </c>
      <c r="C208" s="108" t="s">
        <v>581</v>
      </c>
      <c r="D208" s="108" t="s">
        <v>18</v>
      </c>
      <c r="E208" s="108" t="s">
        <v>448</v>
      </c>
      <c r="F208" s="108">
        <v>3</v>
      </c>
      <c r="G208" s="108">
        <v>1</v>
      </c>
      <c r="H208" s="110">
        <v>6000000</v>
      </c>
      <c r="I208" s="109">
        <v>0</v>
      </c>
      <c r="J208" s="108" t="s">
        <v>430</v>
      </c>
      <c r="K208" s="108">
        <v>153</v>
      </c>
      <c r="L208" s="111">
        <v>45140</v>
      </c>
      <c r="M208" s="111">
        <v>45141</v>
      </c>
    </row>
    <row r="209" spans="1:13" x14ac:dyDescent="0.25">
      <c r="A209" s="63" t="s">
        <v>424</v>
      </c>
      <c r="B209" s="64">
        <v>10680</v>
      </c>
      <c r="C209" s="64" t="s">
        <v>581</v>
      </c>
      <c r="D209" s="64" t="s">
        <v>18</v>
      </c>
      <c r="E209" s="64" t="s">
        <v>427</v>
      </c>
      <c r="F209" s="64">
        <v>3</v>
      </c>
      <c r="G209" s="64">
        <v>2</v>
      </c>
      <c r="H209" s="65">
        <v>0</v>
      </c>
      <c r="I209" s="66">
        <v>121138000</v>
      </c>
      <c r="J209" s="64" t="s">
        <v>430</v>
      </c>
      <c r="K209" s="64">
        <v>153</v>
      </c>
      <c r="L209" s="106">
        <v>45140</v>
      </c>
      <c r="M209" s="106">
        <v>45141</v>
      </c>
    </row>
    <row r="210" spans="1:13" x14ac:dyDescent="0.25">
      <c r="A210" s="120" t="s">
        <v>424</v>
      </c>
      <c r="B210" s="121">
        <v>10664</v>
      </c>
      <c r="C210" s="121" t="s">
        <v>582</v>
      </c>
      <c r="D210" s="121">
        <v>420</v>
      </c>
      <c r="E210" s="121" t="s">
        <v>427</v>
      </c>
      <c r="F210" s="121">
        <v>3</v>
      </c>
      <c r="G210" s="121">
        <v>2</v>
      </c>
      <c r="H210" s="124">
        <v>0</v>
      </c>
      <c r="I210" s="123">
        <v>159500000</v>
      </c>
      <c r="J210" s="121" t="s">
        <v>430</v>
      </c>
      <c r="K210" s="121">
        <v>149</v>
      </c>
      <c r="L210" s="122">
        <v>45134</v>
      </c>
      <c r="M210" s="122">
        <v>45138</v>
      </c>
    </row>
    <row r="211" spans="1:13" x14ac:dyDescent="0.25">
      <c r="A211" s="107" t="s">
        <v>424</v>
      </c>
      <c r="B211" s="108">
        <v>10664</v>
      </c>
      <c r="C211" s="108" t="s">
        <v>582</v>
      </c>
      <c r="D211" s="108">
        <v>420</v>
      </c>
      <c r="E211" s="108" t="s">
        <v>427</v>
      </c>
      <c r="F211" s="108">
        <v>4</v>
      </c>
      <c r="G211" s="108">
        <v>2</v>
      </c>
      <c r="H211" s="110">
        <v>159500000</v>
      </c>
      <c r="I211" s="109">
        <v>0</v>
      </c>
      <c r="J211" s="108" t="s">
        <v>430</v>
      </c>
      <c r="K211" s="108">
        <v>149</v>
      </c>
      <c r="L211" s="111">
        <v>45134</v>
      </c>
      <c r="M211" s="111">
        <v>45138</v>
      </c>
    </row>
    <row r="212" spans="1:13" x14ac:dyDescent="0.25">
      <c r="A212" s="120" t="s">
        <v>424</v>
      </c>
      <c r="B212" s="121">
        <v>10665</v>
      </c>
      <c r="C212" s="121" t="s">
        <v>583</v>
      </c>
      <c r="D212" s="121">
        <v>407</v>
      </c>
      <c r="E212" s="121" t="s">
        <v>535</v>
      </c>
      <c r="F212" s="121">
        <v>5</v>
      </c>
      <c r="G212" s="121">
        <v>2</v>
      </c>
      <c r="H212" s="123">
        <v>990000</v>
      </c>
      <c r="I212" s="124">
        <v>0</v>
      </c>
      <c r="J212" s="121" t="s">
        <v>430</v>
      </c>
      <c r="K212" s="121">
        <v>150</v>
      </c>
      <c r="L212" s="122">
        <v>45134</v>
      </c>
      <c r="M212" s="122">
        <v>45138</v>
      </c>
    </row>
    <row r="213" spans="1:13" x14ac:dyDescent="0.25">
      <c r="A213" s="107" t="s">
        <v>424</v>
      </c>
      <c r="B213" s="108">
        <v>10665</v>
      </c>
      <c r="C213" s="108" t="s">
        <v>583</v>
      </c>
      <c r="D213" s="108">
        <v>407</v>
      </c>
      <c r="E213" s="108" t="s">
        <v>427</v>
      </c>
      <c r="F213" s="108">
        <v>4</v>
      </c>
      <c r="G213" s="108">
        <v>2</v>
      </c>
      <c r="H213" s="109">
        <v>0</v>
      </c>
      <c r="I213" s="110">
        <v>990000</v>
      </c>
      <c r="J213" s="108" t="s">
        <v>430</v>
      </c>
      <c r="K213" s="108">
        <v>150</v>
      </c>
      <c r="L213" s="111">
        <v>45134</v>
      </c>
      <c r="M213" s="111">
        <v>45138</v>
      </c>
    </row>
    <row r="214" spans="1:13" x14ac:dyDescent="0.25">
      <c r="A214" s="59" t="s">
        <v>501</v>
      </c>
      <c r="B214" s="60">
        <v>10686</v>
      </c>
      <c r="C214" s="60" t="s">
        <v>584</v>
      </c>
      <c r="D214" s="153" t="s">
        <v>18</v>
      </c>
      <c r="E214" s="60" t="s">
        <v>437</v>
      </c>
      <c r="F214" s="60">
        <v>1</v>
      </c>
      <c r="G214" s="60">
        <v>1</v>
      </c>
      <c r="H214" s="62">
        <v>9972489</v>
      </c>
      <c r="I214" s="61">
        <v>0</v>
      </c>
      <c r="J214" s="60" t="s">
        <v>430</v>
      </c>
      <c r="K214" s="60">
        <v>83</v>
      </c>
      <c r="L214" s="105">
        <v>45147</v>
      </c>
      <c r="M214" s="105">
        <v>45152</v>
      </c>
    </row>
    <row r="215" spans="1:13" x14ac:dyDescent="0.25">
      <c r="A215" s="63" t="s">
        <v>501</v>
      </c>
      <c r="B215" s="64">
        <v>10686</v>
      </c>
      <c r="C215" s="64" t="s">
        <v>584</v>
      </c>
      <c r="D215" s="154" t="s">
        <v>18</v>
      </c>
      <c r="E215" s="64" t="s">
        <v>461</v>
      </c>
      <c r="F215" s="64">
        <v>1</v>
      </c>
      <c r="G215" s="64">
        <v>1</v>
      </c>
      <c r="H215" s="65">
        <v>0</v>
      </c>
      <c r="I215" s="66">
        <v>9972489</v>
      </c>
      <c r="J215" s="64" t="s">
        <v>430</v>
      </c>
      <c r="K215" s="64">
        <v>83</v>
      </c>
      <c r="L215" s="106">
        <v>45147</v>
      </c>
      <c r="M215" s="106">
        <v>45152</v>
      </c>
    </row>
    <row r="216" spans="1:13" x14ac:dyDescent="0.25">
      <c r="A216" s="107" t="s">
        <v>501</v>
      </c>
      <c r="B216" s="108">
        <v>10687</v>
      </c>
      <c r="C216" s="108" t="s">
        <v>585</v>
      </c>
      <c r="D216" s="108">
        <v>407</v>
      </c>
      <c r="E216" s="108" t="s">
        <v>520</v>
      </c>
      <c r="F216" s="108">
        <v>3</v>
      </c>
      <c r="G216" s="108">
        <v>2</v>
      </c>
      <c r="H216" s="110">
        <v>5919538</v>
      </c>
      <c r="I216" s="110">
        <v>5919538</v>
      </c>
      <c r="J216" s="108" t="s">
        <v>430</v>
      </c>
      <c r="K216" s="108">
        <v>82</v>
      </c>
      <c r="L216" s="111">
        <v>45147</v>
      </c>
      <c r="M216" s="111">
        <v>45152</v>
      </c>
    </row>
    <row r="217" spans="1:13" x14ac:dyDescent="0.25">
      <c r="A217" s="120" t="s">
        <v>450</v>
      </c>
      <c r="B217" s="121">
        <v>10688</v>
      </c>
      <c r="C217" s="121" t="s">
        <v>586</v>
      </c>
      <c r="D217" s="121" t="s">
        <v>18</v>
      </c>
      <c r="E217" s="121" t="s">
        <v>452</v>
      </c>
      <c r="F217" s="121">
        <v>3</v>
      </c>
      <c r="G217" s="121">
        <v>2</v>
      </c>
      <c r="H217" s="124">
        <v>0</v>
      </c>
      <c r="I217" s="123">
        <v>1400000</v>
      </c>
      <c r="J217" s="121" t="s">
        <v>430</v>
      </c>
      <c r="K217" s="121">
        <v>1171</v>
      </c>
      <c r="L217" s="122">
        <v>45152</v>
      </c>
      <c r="M217" s="122">
        <v>45153</v>
      </c>
    </row>
    <row r="218" spans="1:13" x14ac:dyDescent="0.25">
      <c r="A218" s="107" t="s">
        <v>450</v>
      </c>
      <c r="B218" s="108">
        <v>10688</v>
      </c>
      <c r="C218" s="108" t="s">
        <v>586</v>
      </c>
      <c r="D218" s="108" t="s">
        <v>18</v>
      </c>
      <c r="E218" s="108" t="s">
        <v>455</v>
      </c>
      <c r="F218" s="108">
        <v>3</v>
      </c>
      <c r="G218" s="108">
        <v>1</v>
      </c>
      <c r="H218" s="110">
        <v>1400000</v>
      </c>
      <c r="I218" s="109">
        <v>0</v>
      </c>
      <c r="J218" s="108" t="s">
        <v>430</v>
      </c>
      <c r="K218" s="108">
        <v>1171</v>
      </c>
      <c r="L218" s="111">
        <v>45152</v>
      </c>
      <c r="M218" s="111">
        <v>45153</v>
      </c>
    </row>
    <row r="219" spans="1:13" x14ac:dyDescent="0.25">
      <c r="A219" s="120" t="s">
        <v>450</v>
      </c>
      <c r="B219" s="121">
        <v>10689</v>
      </c>
      <c r="C219" s="121" t="s">
        <v>587</v>
      </c>
      <c r="D219" s="121">
        <v>420</v>
      </c>
      <c r="E219" s="121" t="s">
        <v>455</v>
      </c>
      <c r="F219" s="121">
        <v>3</v>
      </c>
      <c r="G219" s="121">
        <v>1</v>
      </c>
      <c r="H219" s="123">
        <v>200000</v>
      </c>
      <c r="I219" s="123">
        <v>1400000</v>
      </c>
      <c r="J219" s="121" t="s">
        <v>430</v>
      </c>
      <c r="K219" s="121">
        <v>1184</v>
      </c>
      <c r="L219" s="122">
        <v>45154</v>
      </c>
      <c r="M219" s="122">
        <v>45155</v>
      </c>
    </row>
    <row r="220" spans="1:13" x14ac:dyDescent="0.25">
      <c r="A220" s="107" t="s">
        <v>450</v>
      </c>
      <c r="B220" s="108">
        <v>10689</v>
      </c>
      <c r="C220" s="108" t="s">
        <v>587</v>
      </c>
      <c r="D220" s="108">
        <v>420</v>
      </c>
      <c r="E220" s="108" t="s">
        <v>455</v>
      </c>
      <c r="F220" s="108">
        <v>4</v>
      </c>
      <c r="G220" s="108">
        <v>1</v>
      </c>
      <c r="H220" s="110">
        <v>1200000</v>
      </c>
      <c r="I220" s="109">
        <v>0</v>
      </c>
      <c r="J220" s="108" t="s">
        <v>430</v>
      </c>
      <c r="K220" s="108">
        <v>1184</v>
      </c>
      <c r="L220" s="111">
        <v>45154</v>
      </c>
      <c r="M220" s="111">
        <v>45155</v>
      </c>
    </row>
    <row r="221" spans="1:13" x14ac:dyDescent="0.25">
      <c r="A221" s="120" t="s">
        <v>482</v>
      </c>
      <c r="B221" s="121">
        <v>10682</v>
      </c>
      <c r="C221" s="121" t="s">
        <v>588</v>
      </c>
      <c r="D221" s="121">
        <v>420</v>
      </c>
      <c r="E221" s="121" t="s">
        <v>573</v>
      </c>
      <c r="F221" s="121">
        <v>3</v>
      </c>
      <c r="G221" s="121">
        <v>2</v>
      </c>
      <c r="H221" s="124">
        <v>0</v>
      </c>
      <c r="I221" s="123">
        <v>2197900</v>
      </c>
      <c r="J221" s="121" t="s">
        <v>430</v>
      </c>
      <c r="K221" s="121">
        <v>659</v>
      </c>
      <c r="L221" s="122">
        <v>45148</v>
      </c>
      <c r="M221" s="122">
        <v>45154</v>
      </c>
    </row>
    <row r="222" spans="1:13" x14ac:dyDescent="0.25">
      <c r="A222" s="107" t="s">
        <v>482</v>
      </c>
      <c r="B222" s="108">
        <v>10682</v>
      </c>
      <c r="C222" s="108" t="s">
        <v>588</v>
      </c>
      <c r="D222" s="108">
        <v>420</v>
      </c>
      <c r="E222" s="108" t="s">
        <v>573</v>
      </c>
      <c r="F222" s="108">
        <v>4</v>
      </c>
      <c r="G222" s="108">
        <v>2</v>
      </c>
      <c r="H222" s="110">
        <v>2197900</v>
      </c>
      <c r="I222" s="109">
        <v>0</v>
      </c>
      <c r="J222" s="108" t="s">
        <v>430</v>
      </c>
      <c r="K222" s="108">
        <v>659</v>
      </c>
      <c r="L222" s="111">
        <v>45148</v>
      </c>
      <c r="M222" s="111">
        <v>45154</v>
      </c>
    </row>
    <row r="223" spans="1:13" x14ac:dyDescent="0.25">
      <c r="A223" s="120" t="s">
        <v>515</v>
      </c>
      <c r="B223" s="121">
        <v>10722</v>
      </c>
      <c r="C223" s="121" t="s">
        <v>589</v>
      </c>
      <c r="D223" s="121">
        <v>420</v>
      </c>
      <c r="E223" s="121" t="s">
        <v>537</v>
      </c>
      <c r="F223" s="121">
        <v>3</v>
      </c>
      <c r="G223" s="121">
        <v>2</v>
      </c>
      <c r="H223" s="124">
        <v>0</v>
      </c>
      <c r="I223" s="123">
        <v>228000</v>
      </c>
      <c r="J223" s="121" t="s">
        <v>430</v>
      </c>
      <c r="K223" s="121">
        <v>299</v>
      </c>
      <c r="L223" s="122">
        <v>45162</v>
      </c>
      <c r="M223" s="122">
        <v>45163</v>
      </c>
    </row>
    <row r="224" spans="1:13" x14ac:dyDescent="0.25">
      <c r="A224" s="107" t="s">
        <v>515</v>
      </c>
      <c r="B224" s="108">
        <v>10722</v>
      </c>
      <c r="C224" s="108" t="s">
        <v>589</v>
      </c>
      <c r="D224" s="108">
        <v>420</v>
      </c>
      <c r="E224" s="108" t="s">
        <v>537</v>
      </c>
      <c r="F224" s="108">
        <v>4</v>
      </c>
      <c r="G224" s="108">
        <v>2</v>
      </c>
      <c r="H224" s="110">
        <v>228000</v>
      </c>
      <c r="I224" s="109">
        <v>0</v>
      </c>
      <c r="J224" s="108" t="s">
        <v>430</v>
      </c>
      <c r="K224" s="108">
        <v>299</v>
      </c>
      <c r="L224" s="111">
        <v>45162</v>
      </c>
      <c r="M224" s="111">
        <v>45163</v>
      </c>
    </row>
    <row r="225" spans="1:13" x14ac:dyDescent="0.25">
      <c r="A225" s="120" t="s">
        <v>501</v>
      </c>
      <c r="B225" s="121">
        <v>10700</v>
      </c>
      <c r="C225" s="121" t="s">
        <v>590</v>
      </c>
      <c r="D225" s="121">
        <v>407</v>
      </c>
      <c r="E225" s="121" t="s">
        <v>479</v>
      </c>
      <c r="F225" s="121">
        <v>3</v>
      </c>
      <c r="G225" s="121">
        <v>2</v>
      </c>
      <c r="H225" s="124">
        <v>0</v>
      </c>
      <c r="I225" s="123">
        <v>7701609</v>
      </c>
      <c r="J225" s="121" t="s">
        <v>430</v>
      </c>
      <c r="K225" s="121">
        <v>506</v>
      </c>
      <c r="L225" s="122">
        <v>45170</v>
      </c>
      <c r="M225" s="122">
        <v>45173</v>
      </c>
    </row>
    <row r="226" spans="1:13" x14ac:dyDescent="0.25">
      <c r="A226" s="107" t="s">
        <v>501</v>
      </c>
      <c r="B226" s="108">
        <v>10700</v>
      </c>
      <c r="C226" s="108" t="s">
        <v>590</v>
      </c>
      <c r="D226" s="108">
        <v>407</v>
      </c>
      <c r="E226" s="108" t="s">
        <v>520</v>
      </c>
      <c r="F226" s="108">
        <v>3</v>
      </c>
      <c r="G226" s="108">
        <v>2</v>
      </c>
      <c r="H226" s="110">
        <v>2743000</v>
      </c>
      <c r="I226" s="109">
        <v>0</v>
      </c>
      <c r="J226" s="108" t="s">
        <v>430</v>
      </c>
      <c r="K226" s="108">
        <v>506</v>
      </c>
      <c r="L226" s="111">
        <v>45170</v>
      </c>
      <c r="M226" s="111">
        <v>45173</v>
      </c>
    </row>
    <row r="227" spans="1:13" x14ac:dyDescent="0.25">
      <c r="A227" s="63" t="s">
        <v>501</v>
      </c>
      <c r="B227" s="64">
        <v>10700</v>
      </c>
      <c r="C227" s="64" t="s">
        <v>590</v>
      </c>
      <c r="D227" s="64">
        <v>407</v>
      </c>
      <c r="E227" s="64" t="s">
        <v>520</v>
      </c>
      <c r="F227" s="64">
        <v>4</v>
      </c>
      <c r="G227" s="64">
        <v>2</v>
      </c>
      <c r="H227" s="66">
        <v>4958609</v>
      </c>
      <c r="I227" s="65">
        <v>0</v>
      </c>
      <c r="J227" s="64" t="s">
        <v>430</v>
      </c>
      <c r="K227" s="64">
        <v>506</v>
      </c>
      <c r="L227" s="106">
        <v>45170</v>
      </c>
      <c r="M227" s="106">
        <v>45173</v>
      </c>
    </row>
    <row r="228" spans="1:13" x14ac:dyDescent="0.25">
      <c r="A228" s="59" t="s">
        <v>424</v>
      </c>
      <c r="B228" s="60">
        <v>10742</v>
      </c>
      <c r="C228" s="60" t="s">
        <v>591</v>
      </c>
      <c r="D228" s="60">
        <v>407</v>
      </c>
      <c r="E228" s="60" t="s">
        <v>592</v>
      </c>
      <c r="F228" s="60">
        <v>4</v>
      </c>
      <c r="G228" s="60">
        <v>2</v>
      </c>
      <c r="H228" s="62">
        <v>276000</v>
      </c>
      <c r="I228" s="61">
        <v>0</v>
      </c>
      <c r="J228" s="60" t="s">
        <v>430</v>
      </c>
      <c r="K228" s="60">
        <v>180</v>
      </c>
      <c r="L228" s="105">
        <v>45175</v>
      </c>
      <c r="M228" s="105">
        <v>45177</v>
      </c>
    </row>
    <row r="229" spans="1:13" x14ac:dyDescent="0.25">
      <c r="A229" s="63" t="s">
        <v>424</v>
      </c>
      <c r="B229" s="64">
        <v>10742</v>
      </c>
      <c r="C229" s="64" t="s">
        <v>591</v>
      </c>
      <c r="D229" s="64">
        <v>407</v>
      </c>
      <c r="E229" s="64" t="s">
        <v>472</v>
      </c>
      <c r="F229" s="64">
        <v>4</v>
      </c>
      <c r="G229" s="64">
        <v>2</v>
      </c>
      <c r="H229" s="65">
        <v>0</v>
      </c>
      <c r="I229" s="66">
        <v>276000</v>
      </c>
      <c r="J229" s="64" t="s">
        <v>430</v>
      </c>
      <c r="K229" s="64">
        <v>180</v>
      </c>
      <c r="L229" s="106">
        <v>45175</v>
      </c>
      <c r="M229" s="106">
        <v>45177</v>
      </c>
    </row>
    <row r="230" spans="1:13" x14ac:dyDescent="0.25">
      <c r="A230" s="107" t="s">
        <v>424</v>
      </c>
      <c r="B230" s="108">
        <v>10742</v>
      </c>
      <c r="C230" s="108" t="s">
        <v>593</v>
      </c>
      <c r="D230" s="108" t="s">
        <v>18</v>
      </c>
      <c r="E230" s="108" t="s">
        <v>444</v>
      </c>
      <c r="F230" s="108">
        <v>1</v>
      </c>
      <c r="G230" s="108">
        <v>1</v>
      </c>
      <c r="H230" s="110">
        <v>25000000</v>
      </c>
      <c r="I230" s="109">
        <v>0</v>
      </c>
      <c r="J230" s="108" t="s">
        <v>430</v>
      </c>
      <c r="K230" s="108">
        <v>180</v>
      </c>
      <c r="L230" s="111">
        <v>45175</v>
      </c>
      <c r="M230" s="111">
        <v>45177</v>
      </c>
    </row>
    <row r="231" spans="1:13" x14ac:dyDescent="0.25">
      <c r="A231" s="63" t="s">
        <v>424</v>
      </c>
      <c r="B231" s="64">
        <v>10742</v>
      </c>
      <c r="C231" s="64" t="s">
        <v>593</v>
      </c>
      <c r="D231" s="64" t="s">
        <v>18</v>
      </c>
      <c r="E231" s="64" t="s">
        <v>461</v>
      </c>
      <c r="F231" s="64">
        <v>1</v>
      </c>
      <c r="G231" s="64">
        <v>1</v>
      </c>
      <c r="H231" s="65">
        <v>0</v>
      </c>
      <c r="I231" s="66">
        <v>185130068</v>
      </c>
      <c r="J231" s="64" t="s">
        <v>430</v>
      </c>
      <c r="K231" s="64">
        <v>180</v>
      </c>
      <c r="L231" s="106">
        <v>45175</v>
      </c>
      <c r="M231" s="106">
        <v>45177</v>
      </c>
    </row>
    <row r="232" spans="1:13" x14ac:dyDescent="0.25">
      <c r="A232" s="107" t="s">
        <v>424</v>
      </c>
      <c r="B232" s="108">
        <v>10742</v>
      </c>
      <c r="C232" s="108" t="s">
        <v>593</v>
      </c>
      <c r="D232" s="108" t="s">
        <v>18</v>
      </c>
      <c r="E232" s="108" t="s">
        <v>438</v>
      </c>
      <c r="F232" s="108">
        <v>1</v>
      </c>
      <c r="G232" s="108">
        <v>1</v>
      </c>
      <c r="H232" s="110">
        <v>160130068</v>
      </c>
      <c r="I232" s="109">
        <v>0</v>
      </c>
      <c r="J232" s="108" t="s">
        <v>430</v>
      </c>
      <c r="K232" s="108">
        <v>180</v>
      </c>
      <c r="L232" s="111">
        <v>45175</v>
      </c>
      <c r="M232" s="111">
        <v>45177</v>
      </c>
    </row>
    <row r="233" spans="1:13" x14ac:dyDescent="0.25">
      <c r="A233" s="63" t="s">
        <v>424</v>
      </c>
      <c r="B233" s="64">
        <v>10742</v>
      </c>
      <c r="C233" s="64" t="s">
        <v>594</v>
      </c>
      <c r="D233" s="64" t="s">
        <v>58</v>
      </c>
      <c r="E233" s="64" t="s">
        <v>463</v>
      </c>
      <c r="F233" s="64">
        <v>1</v>
      </c>
      <c r="G233" s="64">
        <v>0</v>
      </c>
      <c r="H233" s="66">
        <v>24842053</v>
      </c>
      <c r="I233" s="65">
        <v>0</v>
      </c>
      <c r="J233" s="64" t="s">
        <v>430</v>
      </c>
      <c r="K233" s="64">
        <v>180</v>
      </c>
      <c r="L233" s="106">
        <v>45175</v>
      </c>
      <c r="M233" s="106">
        <v>45177</v>
      </c>
    </row>
    <row r="234" spans="1:13" x14ac:dyDescent="0.25">
      <c r="A234" s="107" t="s">
        <v>424</v>
      </c>
      <c r="B234" s="108">
        <v>10742</v>
      </c>
      <c r="C234" s="108" t="s">
        <v>594</v>
      </c>
      <c r="D234" s="108" t="s">
        <v>58</v>
      </c>
      <c r="E234" s="108" t="s">
        <v>465</v>
      </c>
      <c r="F234" s="108">
        <v>1</v>
      </c>
      <c r="G234" s="108">
        <v>0</v>
      </c>
      <c r="H234" s="109">
        <v>0</v>
      </c>
      <c r="I234" s="110">
        <v>24842053</v>
      </c>
      <c r="J234" s="108" t="s">
        <v>430</v>
      </c>
      <c r="K234" s="108">
        <v>180</v>
      </c>
      <c r="L234" s="111">
        <v>45175</v>
      </c>
      <c r="M234" s="111">
        <v>45177</v>
      </c>
    </row>
    <row r="235" spans="1:13" x14ac:dyDescent="0.25">
      <c r="A235" s="63" t="s">
        <v>424</v>
      </c>
      <c r="B235" s="64">
        <v>10742</v>
      </c>
      <c r="C235" s="64" t="s">
        <v>595</v>
      </c>
      <c r="D235" s="64" t="s">
        <v>18</v>
      </c>
      <c r="E235" s="64" t="s">
        <v>461</v>
      </c>
      <c r="F235" s="64">
        <v>1</v>
      </c>
      <c r="G235" s="64">
        <v>1</v>
      </c>
      <c r="H235" s="65">
        <v>0</v>
      </c>
      <c r="I235" s="66">
        <v>15161990</v>
      </c>
      <c r="J235" s="64" t="s">
        <v>430</v>
      </c>
      <c r="K235" s="64">
        <v>180</v>
      </c>
      <c r="L235" s="106">
        <v>45175</v>
      </c>
      <c r="M235" s="106">
        <v>45177</v>
      </c>
    </row>
    <row r="236" spans="1:13" x14ac:dyDescent="0.25">
      <c r="A236" s="107" t="s">
        <v>424</v>
      </c>
      <c r="B236" s="108">
        <v>10742</v>
      </c>
      <c r="C236" s="108" t="s">
        <v>595</v>
      </c>
      <c r="D236" s="108" t="s">
        <v>18</v>
      </c>
      <c r="E236" s="108" t="s">
        <v>438</v>
      </c>
      <c r="F236" s="108">
        <v>1</v>
      </c>
      <c r="G236" s="108">
        <v>1</v>
      </c>
      <c r="H236" s="110">
        <v>15161990</v>
      </c>
      <c r="I236" s="109">
        <v>0</v>
      </c>
      <c r="J236" s="108" t="s">
        <v>430</v>
      </c>
      <c r="K236" s="108">
        <v>180</v>
      </c>
      <c r="L236" s="111">
        <v>45175</v>
      </c>
      <c r="M236" s="111">
        <v>45177</v>
      </c>
    </row>
    <row r="237" spans="1:13" x14ac:dyDescent="0.25">
      <c r="A237" s="63" t="s">
        <v>424</v>
      </c>
      <c r="B237" s="64">
        <v>10742</v>
      </c>
      <c r="C237" s="64" t="s">
        <v>596</v>
      </c>
      <c r="D237" s="64" t="s">
        <v>18</v>
      </c>
      <c r="E237" s="64" t="s">
        <v>535</v>
      </c>
      <c r="F237" s="64">
        <v>3</v>
      </c>
      <c r="G237" s="64">
        <v>2</v>
      </c>
      <c r="H237" s="65">
        <v>0</v>
      </c>
      <c r="I237" s="66">
        <v>848685</v>
      </c>
      <c r="J237" s="64" t="s">
        <v>430</v>
      </c>
      <c r="K237" s="64">
        <v>180</v>
      </c>
      <c r="L237" s="106">
        <v>45175</v>
      </c>
      <c r="M237" s="106">
        <v>45177</v>
      </c>
    </row>
    <row r="238" spans="1:13" x14ac:dyDescent="0.25">
      <c r="A238" s="107" t="s">
        <v>424</v>
      </c>
      <c r="B238" s="108">
        <v>10742</v>
      </c>
      <c r="C238" s="108" t="s">
        <v>596</v>
      </c>
      <c r="D238" s="108" t="s">
        <v>18</v>
      </c>
      <c r="E238" s="108" t="s">
        <v>447</v>
      </c>
      <c r="F238" s="108">
        <v>3</v>
      </c>
      <c r="G238" s="108">
        <v>1</v>
      </c>
      <c r="H238" s="110">
        <v>20000000</v>
      </c>
      <c r="I238" s="109">
        <v>0</v>
      </c>
      <c r="J238" s="108" t="s">
        <v>430</v>
      </c>
      <c r="K238" s="108">
        <v>180</v>
      </c>
      <c r="L238" s="111">
        <v>45175</v>
      </c>
      <c r="M238" s="111">
        <v>45177</v>
      </c>
    </row>
    <row r="239" spans="1:13" x14ac:dyDescent="0.25">
      <c r="A239" s="63" t="s">
        <v>424</v>
      </c>
      <c r="B239" s="64">
        <v>10742</v>
      </c>
      <c r="C239" s="64" t="s">
        <v>596</v>
      </c>
      <c r="D239" s="64" t="s">
        <v>18</v>
      </c>
      <c r="E239" s="64" t="s">
        <v>563</v>
      </c>
      <c r="F239" s="64">
        <v>3</v>
      </c>
      <c r="G239" s="64">
        <v>2</v>
      </c>
      <c r="H239" s="65">
        <v>0</v>
      </c>
      <c r="I239" s="66">
        <v>1494540</v>
      </c>
      <c r="J239" s="64" t="s">
        <v>430</v>
      </c>
      <c r="K239" s="64">
        <v>180</v>
      </c>
      <c r="L239" s="106">
        <v>45175</v>
      </c>
      <c r="M239" s="106">
        <v>45177</v>
      </c>
    </row>
    <row r="240" spans="1:13" x14ac:dyDescent="0.25">
      <c r="A240" s="107" t="s">
        <v>424</v>
      </c>
      <c r="B240" s="108">
        <v>10742</v>
      </c>
      <c r="C240" s="108" t="s">
        <v>596</v>
      </c>
      <c r="D240" s="108" t="s">
        <v>18</v>
      </c>
      <c r="E240" s="108" t="s">
        <v>471</v>
      </c>
      <c r="F240" s="108">
        <v>3</v>
      </c>
      <c r="G240" s="108">
        <v>2</v>
      </c>
      <c r="H240" s="109">
        <v>0</v>
      </c>
      <c r="I240" s="110">
        <v>678611</v>
      </c>
      <c r="J240" s="108" t="s">
        <v>430</v>
      </c>
      <c r="K240" s="108">
        <v>180</v>
      </c>
      <c r="L240" s="111">
        <v>45175</v>
      </c>
      <c r="M240" s="111">
        <v>45177</v>
      </c>
    </row>
    <row r="241" spans="1:13" x14ac:dyDescent="0.25">
      <c r="A241" s="63" t="s">
        <v>424</v>
      </c>
      <c r="B241" s="64">
        <v>10742</v>
      </c>
      <c r="C241" s="64" t="s">
        <v>596</v>
      </c>
      <c r="D241" s="64" t="s">
        <v>18</v>
      </c>
      <c r="E241" s="64" t="s">
        <v>471</v>
      </c>
      <c r="F241" s="64">
        <v>4</v>
      </c>
      <c r="G241" s="64">
        <v>2</v>
      </c>
      <c r="H241" s="65">
        <v>0</v>
      </c>
      <c r="I241" s="66">
        <v>53000</v>
      </c>
      <c r="J241" s="64" t="s">
        <v>430</v>
      </c>
      <c r="K241" s="64">
        <v>180</v>
      </c>
      <c r="L241" s="106">
        <v>45175</v>
      </c>
      <c r="M241" s="106">
        <v>45177</v>
      </c>
    </row>
    <row r="242" spans="1:13" x14ac:dyDescent="0.25">
      <c r="A242" s="107" t="s">
        <v>424</v>
      </c>
      <c r="B242" s="108">
        <v>10742</v>
      </c>
      <c r="C242" s="108" t="s">
        <v>596</v>
      </c>
      <c r="D242" s="108" t="s">
        <v>18</v>
      </c>
      <c r="E242" s="108" t="s">
        <v>427</v>
      </c>
      <c r="F242" s="108">
        <v>3</v>
      </c>
      <c r="G242" s="108">
        <v>2</v>
      </c>
      <c r="H242" s="109">
        <v>0</v>
      </c>
      <c r="I242" s="110">
        <v>11161906</v>
      </c>
      <c r="J242" s="108" t="s">
        <v>430</v>
      </c>
      <c r="K242" s="108">
        <v>180</v>
      </c>
      <c r="L242" s="111">
        <v>45175</v>
      </c>
      <c r="M242" s="111">
        <v>45177</v>
      </c>
    </row>
    <row r="243" spans="1:13" x14ac:dyDescent="0.25">
      <c r="A243" s="63" t="s">
        <v>424</v>
      </c>
      <c r="B243" s="64">
        <v>10742</v>
      </c>
      <c r="C243" s="64" t="s">
        <v>596</v>
      </c>
      <c r="D243" s="64" t="s">
        <v>18</v>
      </c>
      <c r="E243" s="64" t="s">
        <v>427</v>
      </c>
      <c r="F243" s="64">
        <v>4</v>
      </c>
      <c r="G243" s="64">
        <v>2</v>
      </c>
      <c r="H243" s="65">
        <v>0</v>
      </c>
      <c r="I243" s="66">
        <v>5763258</v>
      </c>
      <c r="J243" s="64" t="s">
        <v>430</v>
      </c>
      <c r="K243" s="64">
        <v>180</v>
      </c>
      <c r="L243" s="106">
        <v>45175</v>
      </c>
      <c r="M243" s="106">
        <v>45177</v>
      </c>
    </row>
    <row r="244" spans="1:13" x14ac:dyDescent="0.25">
      <c r="A244" s="107" t="s">
        <v>424</v>
      </c>
      <c r="B244" s="108">
        <v>10742</v>
      </c>
      <c r="C244" s="108" t="s">
        <v>597</v>
      </c>
      <c r="D244" s="108" t="s">
        <v>58</v>
      </c>
      <c r="E244" s="108" t="s">
        <v>463</v>
      </c>
      <c r="F244" s="108">
        <v>1</v>
      </c>
      <c r="G244" s="108">
        <v>0</v>
      </c>
      <c r="H244" s="110">
        <v>1669090</v>
      </c>
      <c r="I244" s="109">
        <v>0</v>
      </c>
      <c r="J244" s="108" t="s">
        <v>430</v>
      </c>
      <c r="K244" s="108">
        <v>180</v>
      </c>
      <c r="L244" s="111">
        <v>45175</v>
      </c>
      <c r="M244" s="111">
        <v>45177</v>
      </c>
    </row>
    <row r="245" spans="1:13" x14ac:dyDescent="0.25">
      <c r="A245" s="63" t="s">
        <v>424</v>
      </c>
      <c r="B245" s="64">
        <v>10742</v>
      </c>
      <c r="C245" s="64" t="s">
        <v>597</v>
      </c>
      <c r="D245" s="64" t="s">
        <v>58</v>
      </c>
      <c r="E245" s="64" t="s">
        <v>465</v>
      </c>
      <c r="F245" s="64">
        <v>1</v>
      </c>
      <c r="G245" s="64">
        <v>0</v>
      </c>
      <c r="H245" s="65">
        <v>0</v>
      </c>
      <c r="I245" s="66">
        <v>1669090</v>
      </c>
      <c r="J245" s="64" t="s">
        <v>430</v>
      </c>
      <c r="K245" s="64">
        <v>180</v>
      </c>
      <c r="L245" s="106">
        <v>45175</v>
      </c>
      <c r="M245" s="106">
        <v>45177</v>
      </c>
    </row>
    <row r="246" spans="1:13" x14ac:dyDescent="0.25">
      <c r="A246" s="107" t="s">
        <v>424</v>
      </c>
      <c r="B246" s="108">
        <v>10742</v>
      </c>
      <c r="C246" s="108" t="s">
        <v>598</v>
      </c>
      <c r="D246" s="108">
        <v>407</v>
      </c>
      <c r="E246" s="108" t="s">
        <v>529</v>
      </c>
      <c r="F246" s="108">
        <v>4</v>
      </c>
      <c r="G246" s="108">
        <v>2</v>
      </c>
      <c r="H246" s="110">
        <v>1264105</v>
      </c>
      <c r="I246" s="109">
        <v>0</v>
      </c>
      <c r="J246" s="108" t="s">
        <v>430</v>
      </c>
      <c r="K246" s="108">
        <v>180</v>
      </c>
      <c r="L246" s="111">
        <v>45175</v>
      </c>
      <c r="M246" s="111">
        <v>45177</v>
      </c>
    </row>
    <row r="247" spans="1:13" x14ac:dyDescent="0.25">
      <c r="A247" s="63" t="s">
        <v>424</v>
      </c>
      <c r="B247" s="64">
        <v>10742</v>
      </c>
      <c r="C247" s="64" t="s">
        <v>598</v>
      </c>
      <c r="D247" s="64">
        <v>407</v>
      </c>
      <c r="E247" s="64" t="s">
        <v>427</v>
      </c>
      <c r="F247" s="64">
        <v>4</v>
      </c>
      <c r="G247" s="64">
        <v>2</v>
      </c>
      <c r="H247" s="65">
        <v>0</v>
      </c>
      <c r="I247" s="66">
        <v>1264105</v>
      </c>
      <c r="J247" s="64" t="s">
        <v>430</v>
      </c>
      <c r="K247" s="64">
        <v>180</v>
      </c>
      <c r="L247" s="106">
        <v>45175</v>
      </c>
      <c r="M247" s="106">
        <v>45177</v>
      </c>
    </row>
    <row r="248" spans="1:13" x14ac:dyDescent="0.25">
      <c r="A248" s="107" t="s">
        <v>424</v>
      </c>
      <c r="B248" s="108">
        <v>10742</v>
      </c>
      <c r="C248" s="108" t="s">
        <v>599</v>
      </c>
      <c r="D248" s="108" t="s">
        <v>18</v>
      </c>
      <c r="E248" s="108" t="s">
        <v>461</v>
      </c>
      <c r="F248" s="108">
        <v>1</v>
      </c>
      <c r="G248" s="108">
        <v>1</v>
      </c>
      <c r="H248" s="109">
        <v>0</v>
      </c>
      <c r="I248" s="110">
        <v>1071330</v>
      </c>
      <c r="J248" s="108" t="s">
        <v>430</v>
      </c>
      <c r="K248" s="108">
        <v>180</v>
      </c>
      <c r="L248" s="111">
        <v>45175</v>
      </c>
      <c r="M248" s="111">
        <v>45177</v>
      </c>
    </row>
    <row r="249" spans="1:13" x14ac:dyDescent="0.25">
      <c r="A249" s="63" t="s">
        <v>424</v>
      </c>
      <c r="B249" s="64">
        <v>10742</v>
      </c>
      <c r="C249" s="64" t="s">
        <v>599</v>
      </c>
      <c r="D249" s="64" t="s">
        <v>18</v>
      </c>
      <c r="E249" s="64" t="s">
        <v>438</v>
      </c>
      <c r="F249" s="64">
        <v>1</v>
      </c>
      <c r="G249" s="64">
        <v>1</v>
      </c>
      <c r="H249" s="66">
        <v>1071330</v>
      </c>
      <c r="I249" s="65">
        <v>0</v>
      </c>
      <c r="J249" s="64" t="s">
        <v>430</v>
      </c>
      <c r="K249" s="64">
        <v>180</v>
      </c>
      <c r="L249" s="106">
        <v>45175</v>
      </c>
      <c r="M249" s="106">
        <v>45177</v>
      </c>
    </row>
    <row r="250" spans="1:13" x14ac:dyDescent="0.25">
      <c r="A250" s="107" t="s">
        <v>424</v>
      </c>
      <c r="B250" s="108">
        <v>10742</v>
      </c>
      <c r="C250" s="108" t="s">
        <v>600</v>
      </c>
      <c r="D250" s="108" t="s">
        <v>58</v>
      </c>
      <c r="E250" s="108" t="s">
        <v>463</v>
      </c>
      <c r="F250" s="108">
        <v>1</v>
      </c>
      <c r="G250" s="108">
        <v>0</v>
      </c>
      <c r="H250" s="110">
        <v>134807</v>
      </c>
      <c r="I250" s="109">
        <v>0</v>
      </c>
      <c r="J250" s="108" t="s">
        <v>430</v>
      </c>
      <c r="K250" s="108">
        <v>180</v>
      </c>
      <c r="L250" s="111">
        <v>45175</v>
      </c>
      <c r="M250" s="111">
        <v>45177</v>
      </c>
    </row>
    <row r="251" spans="1:13" x14ac:dyDescent="0.25">
      <c r="A251" s="63" t="s">
        <v>424</v>
      </c>
      <c r="B251" s="64">
        <v>10742</v>
      </c>
      <c r="C251" s="64" t="s">
        <v>600</v>
      </c>
      <c r="D251" s="64" t="s">
        <v>58</v>
      </c>
      <c r="E251" s="64" t="s">
        <v>465</v>
      </c>
      <c r="F251" s="64">
        <v>1</v>
      </c>
      <c r="G251" s="64">
        <v>0</v>
      </c>
      <c r="H251" s="65">
        <v>0</v>
      </c>
      <c r="I251" s="66">
        <v>134807</v>
      </c>
      <c r="J251" s="64" t="s">
        <v>430</v>
      </c>
      <c r="K251" s="64">
        <v>180</v>
      </c>
      <c r="L251" s="106">
        <v>45175</v>
      </c>
      <c r="M251" s="106">
        <v>45177</v>
      </c>
    </row>
    <row r="252" spans="1:13" x14ac:dyDescent="0.25">
      <c r="A252" s="107" t="s">
        <v>424</v>
      </c>
      <c r="B252" s="108">
        <v>10742</v>
      </c>
      <c r="C252" s="108" t="s">
        <v>601</v>
      </c>
      <c r="D252" s="108" t="s">
        <v>18</v>
      </c>
      <c r="E252" s="108" t="s">
        <v>437</v>
      </c>
      <c r="F252" s="108">
        <v>1</v>
      </c>
      <c r="G252" s="108">
        <v>1</v>
      </c>
      <c r="H252" s="110">
        <v>350000</v>
      </c>
      <c r="I252" s="109">
        <v>0</v>
      </c>
      <c r="J252" s="108" t="s">
        <v>430</v>
      </c>
      <c r="K252" s="108">
        <v>180</v>
      </c>
      <c r="L252" s="111">
        <v>45175</v>
      </c>
      <c r="M252" s="111">
        <v>45177</v>
      </c>
    </row>
    <row r="253" spans="1:13" x14ac:dyDescent="0.25">
      <c r="A253" s="63" t="s">
        <v>424</v>
      </c>
      <c r="B253" s="64">
        <v>10742</v>
      </c>
      <c r="C253" s="64" t="s">
        <v>601</v>
      </c>
      <c r="D253" s="64" t="s">
        <v>18</v>
      </c>
      <c r="E253" s="64" t="s">
        <v>444</v>
      </c>
      <c r="F253" s="64">
        <v>1</v>
      </c>
      <c r="G253" s="64">
        <v>1</v>
      </c>
      <c r="H253" s="66">
        <v>1200000</v>
      </c>
      <c r="I253" s="65">
        <v>0</v>
      </c>
      <c r="J253" s="64" t="s">
        <v>430</v>
      </c>
      <c r="K253" s="64">
        <v>180</v>
      </c>
      <c r="L253" s="106">
        <v>45175</v>
      </c>
      <c r="M253" s="106">
        <v>45177</v>
      </c>
    </row>
    <row r="254" spans="1:13" x14ac:dyDescent="0.25">
      <c r="A254" s="107" t="s">
        <v>424</v>
      </c>
      <c r="B254" s="108">
        <v>10742</v>
      </c>
      <c r="C254" s="108" t="s">
        <v>601</v>
      </c>
      <c r="D254" s="108" t="s">
        <v>18</v>
      </c>
      <c r="E254" s="108" t="s">
        <v>461</v>
      </c>
      <c r="F254" s="108">
        <v>1</v>
      </c>
      <c r="G254" s="108">
        <v>1</v>
      </c>
      <c r="H254" s="109">
        <v>0</v>
      </c>
      <c r="I254" s="110">
        <v>48304917</v>
      </c>
      <c r="J254" s="108" t="s">
        <v>430</v>
      </c>
      <c r="K254" s="108">
        <v>180</v>
      </c>
      <c r="L254" s="111">
        <v>45175</v>
      </c>
      <c r="M254" s="111">
        <v>45177</v>
      </c>
    </row>
    <row r="255" spans="1:13" x14ac:dyDescent="0.25">
      <c r="A255" s="63" t="s">
        <v>424</v>
      </c>
      <c r="B255" s="64">
        <v>10742</v>
      </c>
      <c r="C255" s="64" t="s">
        <v>601</v>
      </c>
      <c r="D255" s="64" t="s">
        <v>18</v>
      </c>
      <c r="E255" s="64" t="s">
        <v>438</v>
      </c>
      <c r="F255" s="64">
        <v>1</v>
      </c>
      <c r="G255" s="64">
        <v>1</v>
      </c>
      <c r="H255" s="66">
        <v>46754917</v>
      </c>
      <c r="I255" s="65">
        <v>0</v>
      </c>
      <c r="J255" s="64" t="s">
        <v>430</v>
      </c>
      <c r="K255" s="64">
        <v>180</v>
      </c>
      <c r="L255" s="106">
        <v>45175</v>
      </c>
      <c r="M255" s="106">
        <v>45177</v>
      </c>
    </row>
    <row r="256" spans="1:13" x14ac:dyDescent="0.25">
      <c r="A256" s="107" t="s">
        <v>424</v>
      </c>
      <c r="B256" s="108">
        <v>10742</v>
      </c>
      <c r="C256" s="108" t="s">
        <v>602</v>
      </c>
      <c r="D256" s="108" t="s">
        <v>58</v>
      </c>
      <c r="E256" s="108" t="s">
        <v>463</v>
      </c>
      <c r="F256" s="108">
        <v>1</v>
      </c>
      <c r="G256" s="108">
        <v>0</v>
      </c>
      <c r="H256" s="110">
        <v>8685690</v>
      </c>
      <c r="I256" s="109">
        <v>0</v>
      </c>
      <c r="J256" s="108" t="s">
        <v>430</v>
      </c>
      <c r="K256" s="108">
        <v>180</v>
      </c>
      <c r="L256" s="111">
        <v>45175</v>
      </c>
      <c r="M256" s="111">
        <v>45177</v>
      </c>
    </row>
    <row r="257" spans="1:13" x14ac:dyDescent="0.25">
      <c r="A257" s="63" t="s">
        <v>424</v>
      </c>
      <c r="B257" s="64">
        <v>10742</v>
      </c>
      <c r="C257" s="64" t="s">
        <v>602</v>
      </c>
      <c r="D257" s="64" t="s">
        <v>58</v>
      </c>
      <c r="E257" s="64" t="s">
        <v>465</v>
      </c>
      <c r="F257" s="64">
        <v>1</v>
      </c>
      <c r="G257" s="64">
        <v>0</v>
      </c>
      <c r="H257" s="65">
        <v>0</v>
      </c>
      <c r="I257" s="66">
        <v>8685690</v>
      </c>
      <c r="J257" s="64" t="s">
        <v>430</v>
      </c>
      <c r="K257" s="64">
        <v>180</v>
      </c>
      <c r="L257" s="106">
        <v>45175</v>
      </c>
      <c r="M257" s="106">
        <v>45177</v>
      </c>
    </row>
    <row r="258" spans="1:13" x14ac:dyDescent="0.25">
      <c r="A258" s="59" t="s">
        <v>424</v>
      </c>
      <c r="B258" s="60">
        <v>10771</v>
      </c>
      <c r="C258" s="60" t="s">
        <v>603</v>
      </c>
      <c r="D258" s="60" t="s">
        <v>18</v>
      </c>
      <c r="E258" s="60" t="s">
        <v>438</v>
      </c>
      <c r="F258" s="60">
        <v>1</v>
      </c>
      <c r="G258" s="60">
        <v>1</v>
      </c>
      <c r="H258" s="62">
        <v>12000000</v>
      </c>
      <c r="I258" s="62">
        <v>12000000</v>
      </c>
      <c r="J258" s="60" t="s">
        <v>430</v>
      </c>
      <c r="K258" s="60">
        <v>182</v>
      </c>
      <c r="L258" s="105">
        <v>45182</v>
      </c>
      <c r="M258" s="105">
        <v>45183</v>
      </c>
    </row>
    <row r="259" spans="1:13" x14ac:dyDescent="0.25">
      <c r="A259" s="120" t="s">
        <v>482</v>
      </c>
      <c r="B259" s="121">
        <v>10746</v>
      </c>
      <c r="C259" s="121" t="s">
        <v>604</v>
      </c>
      <c r="D259" s="121">
        <v>407</v>
      </c>
      <c r="E259" s="121" t="s">
        <v>573</v>
      </c>
      <c r="F259" s="121">
        <v>4</v>
      </c>
      <c r="G259" s="121">
        <v>2</v>
      </c>
      <c r="H259" s="123">
        <v>60000</v>
      </c>
      <c r="I259" s="124">
        <v>0</v>
      </c>
      <c r="J259" s="121" t="s">
        <v>430</v>
      </c>
      <c r="K259" s="121">
        <v>666</v>
      </c>
      <c r="L259" s="122">
        <v>45182</v>
      </c>
      <c r="M259" s="122">
        <v>45187</v>
      </c>
    </row>
    <row r="260" spans="1:13" x14ac:dyDescent="0.25">
      <c r="A260" s="107" t="s">
        <v>482</v>
      </c>
      <c r="B260" s="108">
        <v>10746</v>
      </c>
      <c r="C260" s="108" t="s">
        <v>604</v>
      </c>
      <c r="D260" s="108">
        <v>407</v>
      </c>
      <c r="E260" s="108" t="s">
        <v>605</v>
      </c>
      <c r="F260" s="108">
        <v>4</v>
      </c>
      <c r="G260" s="108">
        <v>2</v>
      </c>
      <c r="H260" s="109">
        <v>0</v>
      </c>
      <c r="I260" s="110">
        <v>60000</v>
      </c>
      <c r="J260" s="108" t="s">
        <v>430</v>
      </c>
      <c r="K260" s="108">
        <v>666</v>
      </c>
      <c r="L260" s="111">
        <v>45182</v>
      </c>
      <c r="M260" s="111">
        <v>45187</v>
      </c>
    </row>
    <row r="261" spans="1:13" x14ac:dyDescent="0.25">
      <c r="A261" s="59" t="s">
        <v>482</v>
      </c>
      <c r="B261" s="60">
        <v>10744</v>
      </c>
      <c r="C261" s="60" t="s">
        <v>606</v>
      </c>
      <c r="D261" s="60" t="s">
        <v>18</v>
      </c>
      <c r="E261" s="60" t="s">
        <v>447</v>
      </c>
      <c r="F261" s="60">
        <v>3</v>
      </c>
      <c r="G261" s="60">
        <v>1</v>
      </c>
      <c r="H261" s="62">
        <v>3000000</v>
      </c>
      <c r="I261" s="61">
        <v>0</v>
      </c>
      <c r="J261" s="60" t="s">
        <v>430</v>
      </c>
      <c r="K261" s="60">
        <v>665</v>
      </c>
      <c r="L261" s="105">
        <v>45182</v>
      </c>
      <c r="M261" s="105">
        <v>45187</v>
      </c>
    </row>
    <row r="262" spans="1:13" x14ac:dyDescent="0.25">
      <c r="A262" s="63" t="s">
        <v>482</v>
      </c>
      <c r="B262" s="64">
        <v>10744</v>
      </c>
      <c r="C262" s="64" t="s">
        <v>606</v>
      </c>
      <c r="D262" s="64" t="s">
        <v>18</v>
      </c>
      <c r="E262" s="64" t="s">
        <v>448</v>
      </c>
      <c r="F262" s="64">
        <v>3</v>
      </c>
      <c r="G262" s="64">
        <v>1</v>
      </c>
      <c r="H262" s="65">
        <v>0</v>
      </c>
      <c r="I262" s="66">
        <v>1000000</v>
      </c>
      <c r="J262" s="64" t="s">
        <v>430</v>
      </c>
      <c r="K262" s="64">
        <v>665</v>
      </c>
      <c r="L262" s="106">
        <v>45182</v>
      </c>
      <c r="M262" s="106">
        <v>45187</v>
      </c>
    </row>
    <row r="263" spans="1:13" x14ac:dyDescent="0.25">
      <c r="A263" s="107" t="s">
        <v>482</v>
      </c>
      <c r="B263" s="108">
        <v>10744</v>
      </c>
      <c r="C263" s="108" t="s">
        <v>606</v>
      </c>
      <c r="D263" s="108" t="s">
        <v>18</v>
      </c>
      <c r="E263" s="108" t="s">
        <v>573</v>
      </c>
      <c r="F263" s="108">
        <v>3</v>
      </c>
      <c r="G263" s="108">
        <v>2</v>
      </c>
      <c r="H263" s="109">
        <v>0</v>
      </c>
      <c r="I263" s="110">
        <v>2000000</v>
      </c>
      <c r="J263" s="108" t="s">
        <v>430</v>
      </c>
      <c r="K263" s="108">
        <v>665</v>
      </c>
      <c r="L263" s="111">
        <v>45182</v>
      </c>
      <c r="M263" s="111">
        <v>45187</v>
      </c>
    </row>
    <row r="264" spans="1:13" x14ac:dyDescent="0.25">
      <c r="A264" s="120" t="s">
        <v>424</v>
      </c>
      <c r="B264" s="121">
        <v>10797</v>
      </c>
      <c r="C264" s="121" t="s">
        <v>607</v>
      </c>
      <c r="D264" s="121">
        <v>420</v>
      </c>
      <c r="E264" s="121" t="s">
        <v>427</v>
      </c>
      <c r="F264" s="121">
        <v>3</v>
      </c>
      <c r="G264" s="121">
        <v>2</v>
      </c>
      <c r="H264" s="123">
        <v>100000000</v>
      </c>
      <c r="I264" s="124">
        <v>0</v>
      </c>
      <c r="J264" s="121" t="s">
        <v>430</v>
      </c>
      <c r="K264" s="121">
        <v>188</v>
      </c>
      <c r="L264" s="122">
        <v>45184</v>
      </c>
      <c r="M264" s="122">
        <v>45187</v>
      </c>
    </row>
    <row r="265" spans="1:13" x14ac:dyDescent="0.25">
      <c r="A265" s="107" t="s">
        <v>424</v>
      </c>
      <c r="B265" s="108">
        <v>10797</v>
      </c>
      <c r="C265" s="108" t="s">
        <v>607</v>
      </c>
      <c r="D265" s="108">
        <v>420</v>
      </c>
      <c r="E265" s="108" t="s">
        <v>427</v>
      </c>
      <c r="F265" s="108">
        <v>4</v>
      </c>
      <c r="G265" s="108">
        <v>2</v>
      </c>
      <c r="H265" s="109">
        <v>0</v>
      </c>
      <c r="I265" s="110">
        <v>100000000</v>
      </c>
      <c r="J265" s="108" t="s">
        <v>430</v>
      </c>
      <c r="K265" s="108">
        <v>188</v>
      </c>
      <c r="L265" s="111">
        <v>45184</v>
      </c>
      <c r="M265" s="111">
        <v>45187</v>
      </c>
    </row>
    <row r="266" spans="1:13" x14ac:dyDescent="0.25">
      <c r="A266" s="120" t="s">
        <v>515</v>
      </c>
      <c r="B266" s="121">
        <v>10783</v>
      </c>
      <c r="C266" s="121" t="s">
        <v>608</v>
      </c>
      <c r="D266" s="121" t="s">
        <v>18</v>
      </c>
      <c r="E266" s="121" t="s">
        <v>444</v>
      </c>
      <c r="F266" s="121">
        <v>1</v>
      </c>
      <c r="G266" s="121">
        <v>1</v>
      </c>
      <c r="H266" s="123">
        <v>117428</v>
      </c>
      <c r="I266" s="124">
        <v>0</v>
      </c>
      <c r="J266" s="121" t="s">
        <v>430</v>
      </c>
      <c r="K266" s="121">
        <v>321</v>
      </c>
      <c r="L266" s="122">
        <v>45184</v>
      </c>
      <c r="M266" s="122">
        <v>45187</v>
      </c>
    </row>
    <row r="267" spans="1:13" x14ac:dyDescent="0.25">
      <c r="A267" s="107" t="s">
        <v>515</v>
      </c>
      <c r="B267" s="108">
        <v>10783</v>
      </c>
      <c r="C267" s="108" t="s">
        <v>608</v>
      </c>
      <c r="D267" s="108" t="s">
        <v>18</v>
      </c>
      <c r="E267" s="108" t="s">
        <v>461</v>
      </c>
      <c r="F267" s="108">
        <v>1</v>
      </c>
      <c r="G267" s="108">
        <v>1</v>
      </c>
      <c r="H267" s="109">
        <v>0</v>
      </c>
      <c r="I267" s="110">
        <v>117428</v>
      </c>
      <c r="J267" s="108" t="s">
        <v>430</v>
      </c>
      <c r="K267" s="108">
        <v>321</v>
      </c>
      <c r="L267" s="111">
        <v>45184</v>
      </c>
      <c r="M267" s="111">
        <v>45187</v>
      </c>
    </row>
    <row r="268" spans="1:13" x14ac:dyDescent="0.25">
      <c r="A268" s="59" t="s">
        <v>439</v>
      </c>
      <c r="B268" s="60">
        <v>10807</v>
      </c>
      <c r="C268" s="60" t="s">
        <v>609</v>
      </c>
      <c r="D268" s="60" t="s">
        <v>18</v>
      </c>
      <c r="E268" s="60" t="s">
        <v>447</v>
      </c>
      <c r="F268" s="60">
        <v>3</v>
      </c>
      <c r="G268" s="60">
        <v>1</v>
      </c>
      <c r="H268" s="62">
        <v>10000000</v>
      </c>
      <c r="I268" s="61">
        <v>0</v>
      </c>
      <c r="J268" s="60" t="s">
        <v>430</v>
      </c>
      <c r="K268" s="60">
        <v>477</v>
      </c>
      <c r="L268" s="105">
        <v>45184</v>
      </c>
      <c r="M268" s="105">
        <v>45189</v>
      </c>
    </row>
    <row r="269" spans="1:13" x14ac:dyDescent="0.25">
      <c r="A269" s="63" t="s">
        <v>439</v>
      </c>
      <c r="B269" s="64">
        <v>10807</v>
      </c>
      <c r="C269" s="64" t="s">
        <v>609</v>
      </c>
      <c r="D269" s="64" t="s">
        <v>18</v>
      </c>
      <c r="E269" s="64" t="s">
        <v>610</v>
      </c>
      <c r="F269" s="64">
        <v>3</v>
      </c>
      <c r="G269" s="64">
        <v>2</v>
      </c>
      <c r="H269" s="65">
        <v>0</v>
      </c>
      <c r="I269" s="66">
        <v>10000000</v>
      </c>
      <c r="J269" s="64" t="s">
        <v>430</v>
      </c>
      <c r="K269" s="64">
        <v>477</v>
      </c>
      <c r="L269" s="106">
        <v>45184</v>
      </c>
      <c r="M269" s="106">
        <v>45189</v>
      </c>
    </row>
    <row r="270" spans="1:13" x14ac:dyDescent="0.25">
      <c r="A270" s="120" t="s">
        <v>424</v>
      </c>
      <c r="B270" s="121">
        <v>10831</v>
      </c>
      <c r="C270" s="121" t="s">
        <v>611</v>
      </c>
      <c r="D270" s="121" t="s">
        <v>18</v>
      </c>
      <c r="E270" s="121" t="s">
        <v>447</v>
      </c>
      <c r="F270" s="121">
        <v>3</v>
      </c>
      <c r="G270" s="121">
        <v>1</v>
      </c>
      <c r="H270" s="123">
        <v>20245000</v>
      </c>
      <c r="I270" s="124">
        <v>0</v>
      </c>
      <c r="J270" s="121" t="s">
        <v>430</v>
      </c>
      <c r="K270" s="121">
        <v>199</v>
      </c>
      <c r="L270" s="122">
        <v>45188</v>
      </c>
      <c r="M270" s="122">
        <v>45189</v>
      </c>
    </row>
    <row r="271" spans="1:13" x14ac:dyDescent="0.25">
      <c r="A271" s="107" t="s">
        <v>424</v>
      </c>
      <c r="B271" s="108">
        <v>10831</v>
      </c>
      <c r="C271" s="108" t="s">
        <v>611</v>
      </c>
      <c r="D271" s="108" t="s">
        <v>18</v>
      </c>
      <c r="E271" s="108" t="s">
        <v>427</v>
      </c>
      <c r="F271" s="108">
        <v>4</v>
      </c>
      <c r="G271" s="108">
        <v>2</v>
      </c>
      <c r="H271" s="109">
        <v>0</v>
      </c>
      <c r="I271" s="110">
        <v>20245000</v>
      </c>
      <c r="J271" s="108" t="s">
        <v>430</v>
      </c>
      <c r="K271" s="108">
        <v>199</v>
      </c>
      <c r="L271" s="111">
        <v>45188</v>
      </c>
      <c r="M271" s="111">
        <v>45189</v>
      </c>
    </row>
    <row r="272" spans="1:13" x14ac:dyDescent="0.25">
      <c r="A272" s="59" t="s">
        <v>445</v>
      </c>
      <c r="B272" s="60">
        <v>10753</v>
      </c>
      <c r="C272" s="60" t="s">
        <v>612</v>
      </c>
      <c r="D272" s="60" t="s">
        <v>18</v>
      </c>
      <c r="E272" s="60" t="s">
        <v>437</v>
      </c>
      <c r="F272" s="60">
        <v>1</v>
      </c>
      <c r="G272" s="60">
        <v>1</v>
      </c>
      <c r="H272" s="62">
        <v>138756</v>
      </c>
      <c r="I272" s="61">
        <v>0</v>
      </c>
      <c r="J272" s="60" t="s">
        <v>430</v>
      </c>
      <c r="K272" s="60">
        <v>715</v>
      </c>
      <c r="L272" s="105">
        <v>45180</v>
      </c>
      <c r="M272" s="105">
        <v>45190</v>
      </c>
    </row>
    <row r="273" spans="1:13" x14ac:dyDescent="0.25">
      <c r="A273" s="63" t="s">
        <v>445</v>
      </c>
      <c r="B273" s="64">
        <v>10753</v>
      </c>
      <c r="C273" s="64" t="s">
        <v>612</v>
      </c>
      <c r="D273" s="64" t="s">
        <v>18</v>
      </c>
      <c r="E273" s="64" t="s">
        <v>444</v>
      </c>
      <c r="F273" s="64">
        <v>1</v>
      </c>
      <c r="G273" s="64">
        <v>1</v>
      </c>
      <c r="H273" s="66">
        <v>82897952</v>
      </c>
      <c r="I273" s="65">
        <v>0</v>
      </c>
      <c r="J273" s="64" t="s">
        <v>430</v>
      </c>
      <c r="K273" s="64">
        <v>715</v>
      </c>
      <c r="L273" s="106">
        <v>45180</v>
      </c>
      <c r="M273" s="106">
        <v>45190</v>
      </c>
    </row>
    <row r="274" spans="1:13" x14ac:dyDescent="0.25">
      <c r="A274" s="107" t="s">
        <v>445</v>
      </c>
      <c r="B274" s="108">
        <v>10753</v>
      </c>
      <c r="C274" s="108" t="s">
        <v>612</v>
      </c>
      <c r="D274" s="108" t="s">
        <v>18</v>
      </c>
      <c r="E274" s="108" t="s">
        <v>461</v>
      </c>
      <c r="F274" s="108">
        <v>1</v>
      </c>
      <c r="G274" s="108">
        <v>1</v>
      </c>
      <c r="H274" s="109">
        <v>0</v>
      </c>
      <c r="I274" s="110">
        <v>351711838</v>
      </c>
      <c r="J274" s="108" t="s">
        <v>430</v>
      </c>
      <c r="K274" s="108">
        <v>715</v>
      </c>
      <c r="L274" s="111">
        <v>45180</v>
      </c>
      <c r="M274" s="111">
        <v>45190</v>
      </c>
    </row>
    <row r="275" spans="1:13" x14ac:dyDescent="0.25">
      <c r="A275" s="63" t="s">
        <v>445</v>
      </c>
      <c r="B275" s="64">
        <v>10753</v>
      </c>
      <c r="C275" s="64" t="s">
        <v>612</v>
      </c>
      <c r="D275" s="64" t="s">
        <v>18</v>
      </c>
      <c r="E275" s="64" t="s">
        <v>438</v>
      </c>
      <c r="F275" s="64">
        <v>1</v>
      </c>
      <c r="G275" s="64">
        <v>1</v>
      </c>
      <c r="H275" s="66">
        <v>377164228</v>
      </c>
      <c r="I275" s="66">
        <v>108489098</v>
      </c>
      <c r="J275" s="64" t="s">
        <v>430</v>
      </c>
      <c r="K275" s="64">
        <v>715</v>
      </c>
      <c r="L275" s="106">
        <v>45180</v>
      </c>
      <c r="M275" s="106">
        <v>45190</v>
      </c>
    </row>
    <row r="276" spans="1:13" x14ac:dyDescent="0.25">
      <c r="A276" s="107" t="s">
        <v>445</v>
      </c>
      <c r="B276" s="108">
        <v>10753</v>
      </c>
      <c r="C276" s="108" t="s">
        <v>613</v>
      </c>
      <c r="D276" s="108" t="s">
        <v>58</v>
      </c>
      <c r="E276" s="108" t="s">
        <v>463</v>
      </c>
      <c r="F276" s="108">
        <v>1</v>
      </c>
      <c r="G276" s="108">
        <v>0</v>
      </c>
      <c r="H276" s="110">
        <v>19143078</v>
      </c>
      <c r="I276" s="110">
        <v>19143078</v>
      </c>
      <c r="J276" s="108" t="s">
        <v>430</v>
      </c>
      <c r="K276" s="108">
        <v>715</v>
      </c>
      <c r="L276" s="111">
        <v>45180</v>
      </c>
      <c r="M276" s="111">
        <v>45190</v>
      </c>
    </row>
    <row r="277" spans="1:13" x14ac:dyDescent="0.25">
      <c r="A277" s="63" t="s">
        <v>445</v>
      </c>
      <c r="B277" s="64">
        <v>10754</v>
      </c>
      <c r="C277" s="64" t="s">
        <v>614</v>
      </c>
      <c r="D277" s="64" t="s">
        <v>18</v>
      </c>
      <c r="E277" s="64" t="s">
        <v>615</v>
      </c>
      <c r="F277" s="64">
        <v>3</v>
      </c>
      <c r="G277" s="64">
        <v>1</v>
      </c>
      <c r="H277" s="65">
        <v>700</v>
      </c>
      <c r="I277" s="65">
        <v>700</v>
      </c>
      <c r="J277" s="64" t="s">
        <v>430</v>
      </c>
      <c r="K277" s="64">
        <v>714</v>
      </c>
      <c r="L277" s="106">
        <v>45180</v>
      </c>
      <c r="M277" s="106">
        <v>45190</v>
      </c>
    </row>
    <row r="278" spans="1:13" x14ac:dyDescent="0.25">
      <c r="A278" s="107" t="s">
        <v>445</v>
      </c>
      <c r="B278" s="108">
        <v>10754</v>
      </c>
      <c r="C278" s="108" t="s">
        <v>614</v>
      </c>
      <c r="D278" s="108" t="s">
        <v>18</v>
      </c>
      <c r="E278" s="108" t="s">
        <v>447</v>
      </c>
      <c r="F278" s="108">
        <v>3</v>
      </c>
      <c r="G278" s="108">
        <v>1</v>
      </c>
      <c r="H278" s="110">
        <v>6161000</v>
      </c>
      <c r="I278" s="110">
        <v>6161000</v>
      </c>
      <c r="J278" s="108" t="s">
        <v>430</v>
      </c>
      <c r="K278" s="108">
        <v>714</v>
      </c>
      <c r="L278" s="111">
        <v>45180</v>
      </c>
      <c r="M278" s="111">
        <v>45190</v>
      </c>
    </row>
    <row r="279" spans="1:13" x14ac:dyDescent="0.25">
      <c r="A279" s="63" t="s">
        <v>445</v>
      </c>
      <c r="B279" s="64">
        <v>10754</v>
      </c>
      <c r="C279" s="64" t="s">
        <v>614</v>
      </c>
      <c r="D279" s="64" t="s">
        <v>18</v>
      </c>
      <c r="E279" s="64" t="s">
        <v>448</v>
      </c>
      <c r="F279" s="64">
        <v>3</v>
      </c>
      <c r="G279" s="64">
        <v>1</v>
      </c>
      <c r="H279" s="66">
        <v>6927000</v>
      </c>
      <c r="I279" s="66">
        <v>6927000</v>
      </c>
      <c r="J279" s="64" t="s">
        <v>430</v>
      </c>
      <c r="K279" s="64">
        <v>714</v>
      </c>
      <c r="L279" s="106">
        <v>45180</v>
      </c>
      <c r="M279" s="106">
        <v>45190</v>
      </c>
    </row>
    <row r="280" spans="1:13" x14ac:dyDescent="0.25">
      <c r="A280" s="120" t="s">
        <v>424</v>
      </c>
      <c r="B280" s="121">
        <v>10846</v>
      </c>
      <c r="C280" s="121" t="s">
        <v>616</v>
      </c>
      <c r="D280" s="121" t="s">
        <v>18</v>
      </c>
      <c r="E280" s="121" t="s">
        <v>447</v>
      </c>
      <c r="F280" s="121">
        <v>3</v>
      </c>
      <c r="G280" s="121">
        <v>1</v>
      </c>
      <c r="H280" s="123">
        <v>20000000</v>
      </c>
      <c r="I280" s="124">
        <v>0</v>
      </c>
      <c r="J280" s="121" t="s">
        <v>430</v>
      </c>
      <c r="K280" s="121">
        <v>202</v>
      </c>
      <c r="L280" s="122">
        <v>45190</v>
      </c>
      <c r="M280" s="122">
        <v>45194</v>
      </c>
    </row>
    <row r="281" spans="1:13" x14ac:dyDescent="0.25">
      <c r="A281" s="107" t="s">
        <v>424</v>
      </c>
      <c r="B281" s="108">
        <v>10846</v>
      </c>
      <c r="C281" s="108" t="s">
        <v>616</v>
      </c>
      <c r="D281" s="108" t="s">
        <v>18</v>
      </c>
      <c r="E281" s="108" t="s">
        <v>427</v>
      </c>
      <c r="F281" s="108">
        <v>4</v>
      </c>
      <c r="G281" s="108">
        <v>2</v>
      </c>
      <c r="H281" s="109">
        <v>0</v>
      </c>
      <c r="I281" s="110">
        <v>20000000</v>
      </c>
      <c r="J281" s="108" t="s">
        <v>430</v>
      </c>
      <c r="K281" s="108">
        <v>202</v>
      </c>
      <c r="L281" s="111">
        <v>45190</v>
      </c>
      <c r="M281" s="111">
        <v>45194</v>
      </c>
    </row>
    <row r="282" spans="1:13" x14ac:dyDescent="0.25">
      <c r="A282" s="59" t="s">
        <v>515</v>
      </c>
      <c r="B282" s="60">
        <v>10871</v>
      </c>
      <c r="C282" s="60" t="s">
        <v>617</v>
      </c>
      <c r="D282" s="60" t="s">
        <v>18</v>
      </c>
      <c r="E282" s="60" t="s">
        <v>447</v>
      </c>
      <c r="F282" s="60">
        <v>3</v>
      </c>
      <c r="G282" s="60">
        <v>1</v>
      </c>
      <c r="H282" s="62">
        <v>350000</v>
      </c>
      <c r="I282" s="61">
        <v>0</v>
      </c>
      <c r="J282" s="60" t="s">
        <v>430</v>
      </c>
      <c r="K282" s="60">
        <v>339</v>
      </c>
      <c r="L282" s="105">
        <v>45194</v>
      </c>
      <c r="M282" s="105">
        <v>45195</v>
      </c>
    </row>
    <row r="283" spans="1:13" x14ac:dyDescent="0.25">
      <c r="A283" s="63" t="s">
        <v>515</v>
      </c>
      <c r="B283" s="64">
        <v>10871</v>
      </c>
      <c r="C283" s="64" t="s">
        <v>617</v>
      </c>
      <c r="D283" s="64" t="s">
        <v>18</v>
      </c>
      <c r="E283" s="64" t="s">
        <v>537</v>
      </c>
      <c r="F283" s="64">
        <v>3</v>
      </c>
      <c r="G283" s="64">
        <v>2</v>
      </c>
      <c r="H283" s="65">
        <v>0</v>
      </c>
      <c r="I283" s="66">
        <v>350000</v>
      </c>
      <c r="J283" s="64" t="s">
        <v>430</v>
      </c>
      <c r="K283" s="64">
        <v>339</v>
      </c>
      <c r="L283" s="106">
        <v>45194</v>
      </c>
      <c r="M283" s="106">
        <v>45195</v>
      </c>
    </row>
    <row r="284" spans="1:13" x14ac:dyDescent="0.25">
      <c r="A284" s="120" t="s">
        <v>424</v>
      </c>
      <c r="B284" s="121">
        <v>10882</v>
      </c>
      <c r="C284" s="121" t="s">
        <v>618</v>
      </c>
      <c r="D284" s="121" t="s">
        <v>18</v>
      </c>
      <c r="E284" s="121" t="s">
        <v>447</v>
      </c>
      <c r="F284" s="121">
        <v>3</v>
      </c>
      <c r="G284" s="121">
        <v>1</v>
      </c>
      <c r="H284" s="123">
        <v>5800000</v>
      </c>
      <c r="I284" s="124">
        <v>0</v>
      </c>
      <c r="J284" s="121" t="s">
        <v>430</v>
      </c>
      <c r="K284" s="121">
        <v>205</v>
      </c>
      <c r="L284" s="122">
        <v>45195</v>
      </c>
      <c r="M284" s="122">
        <v>45196</v>
      </c>
    </row>
    <row r="285" spans="1:13" x14ac:dyDescent="0.25">
      <c r="A285" s="107" t="s">
        <v>424</v>
      </c>
      <c r="B285" s="108">
        <v>10882</v>
      </c>
      <c r="C285" s="108" t="s">
        <v>618</v>
      </c>
      <c r="D285" s="108" t="s">
        <v>18</v>
      </c>
      <c r="E285" s="108" t="s">
        <v>527</v>
      </c>
      <c r="F285" s="108">
        <v>3</v>
      </c>
      <c r="G285" s="108">
        <v>2</v>
      </c>
      <c r="H285" s="109">
        <v>0</v>
      </c>
      <c r="I285" s="110">
        <v>5800000</v>
      </c>
      <c r="J285" s="108" t="s">
        <v>430</v>
      </c>
      <c r="K285" s="108">
        <v>205</v>
      </c>
      <c r="L285" s="111">
        <v>45195</v>
      </c>
      <c r="M285" s="111">
        <v>45196</v>
      </c>
    </row>
    <row r="286" spans="1:13" x14ac:dyDescent="0.25">
      <c r="A286" s="63" t="s">
        <v>424</v>
      </c>
      <c r="B286" s="64">
        <v>10882</v>
      </c>
      <c r="C286" s="64" t="s">
        <v>619</v>
      </c>
      <c r="D286" s="64" t="s">
        <v>18</v>
      </c>
      <c r="E286" s="64" t="s">
        <v>447</v>
      </c>
      <c r="F286" s="64">
        <v>3</v>
      </c>
      <c r="G286" s="64">
        <v>1</v>
      </c>
      <c r="H286" s="66">
        <v>100000</v>
      </c>
      <c r="I286" s="65">
        <v>0</v>
      </c>
      <c r="J286" s="64" t="s">
        <v>430</v>
      </c>
      <c r="K286" s="64">
        <v>205</v>
      </c>
      <c r="L286" s="106">
        <v>45195</v>
      </c>
      <c r="M286" s="106">
        <v>45196</v>
      </c>
    </row>
    <row r="287" spans="1:13" x14ac:dyDescent="0.25">
      <c r="A287" s="107" t="s">
        <v>424</v>
      </c>
      <c r="B287" s="108">
        <v>10882</v>
      </c>
      <c r="C287" s="108" t="s">
        <v>619</v>
      </c>
      <c r="D287" s="108" t="s">
        <v>18</v>
      </c>
      <c r="E287" s="108" t="s">
        <v>448</v>
      </c>
      <c r="F287" s="108">
        <v>3</v>
      </c>
      <c r="G287" s="108">
        <v>1</v>
      </c>
      <c r="H287" s="109">
        <v>0</v>
      </c>
      <c r="I287" s="110">
        <v>100000</v>
      </c>
      <c r="J287" s="108" t="s">
        <v>430</v>
      </c>
      <c r="K287" s="108">
        <v>205</v>
      </c>
      <c r="L287" s="111">
        <v>45195</v>
      </c>
      <c r="M287" s="111">
        <v>45196</v>
      </c>
    </row>
    <row r="288" spans="1:13" x14ac:dyDescent="0.25">
      <c r="A288" s="63" t="s">
        <v>424</v>
      </c>
      <c r="B288" s="64">
        <v>10882</v>
      </c>
      <c r="C288" s="64" t="s">
        <v>620</v>
      </c>
      <c r="D288" s="64" t="s">
        <v>18</v>
      </c>
      <c r="E288" s="64" t="s">
        <v>447</v>
      </c>
      <c r="F288" s="64">
        <v>3</v>
      </c>
      <c r="G288" s="64">
        <v>1</v>
      </c>
      <c r="H288" s="66">
        <v>740000</v>
      </c>
      <c r="I288" s="65">
        <v>0</v>
      </c>
      <c r="J288" s="64" t="s">
        <v>430</v>
      </c>
      <c r="K288" s="64">
        <v>205</v>
      </c>
      <c r="L288" s="106">
        <v>45195</v>
      </c>
      <c r="M288" s="106">
        <v>45196</v>
      </c>
    </row>
    <row r="289" spans="1:13" x14ac:dyDescent="0.25">
      <c r="A289" s="107" t="s">
        <v>424</v>
      </c>
      <c r="B289" s="108">
        <v>10882</v>
      </c>
      <c r="C289" s="108" t="s">
        <v>620</v>
      </c>
      <c r="D289" s="108" t="s">
        <v>18</v>
      </c>
      <c r="E289" s="108" t="s">
        <v>531</v>
      </c>
      <c r="F289" s="108">
        <v>3</v>
      </c>
      <c r="G289" s="108">
        <v>2</v>
      </c>
      <c r="H289" s="109">
        <v>0</v>
      </c>
      <c r="I289" s="110">
        <v>240000</v>
      </c>
      <c r="J289" s="108" t="s">
        <v>430</v>
      </c>
      <c r="K289" s="108">
        <v>205</v>
      </c>
      <c r="L289" s="111">
        <v>45195</v>
      </c>
      <c r="M289" s="111">
        <v>45196</v>
      </c>
    </row>
    <row r="290" spans="1:13" x14ac:dyDescent="0.25">
      <c r="A290" s="63" t="s">
        <v>424</v>
      </c>
      <c r="B290" s="64">
        <v>10882</v>
      </c>
      <c r="C290" s="64" t="s">
        <v>620</v>
      </c>
      <c r="D290" s="64" t="s">
        <v>18</v>
      </c>
      <c r="E290" s="64" t="s">
        <v>531</v>
      </c>
      <c r="F290" s="64">
        <v>4</v>
      </c>
      <c r="G290" s="64">
        <v>2</v>
      </c>
      <c r="H290" s="65">
        <v>0</v>
      </c>
      <c r="I290" s="66">
        <v>500000</v>
      </c>
      <c r="J290" s="64" t="s">
        <v>430</v>
      </c>
      <c r="K290" s="64">
        <v>205</v>
      </c>
      <c r="L290" s="106">
        <v>45195</v>
      </c>
      <c r="M290" s="106">
        <v>45196</v>
      </c>
    </row>
    <row r="291" spans="1:13" x14ac:dyDescent="0.25">
      <c r="A291" s="107" t="s">
        <v>424</v>
      </c>
      <c r="B291" s="108">
        <v>10882</v>
      </c>
      <c r="C291" s="108" t="s">
        <v>621</v>
      </c>
      <c r="D291" s="108" t="s">
        <v>18</v>
      </c>
      <c r="E291" s="108" t="s">
        <v>448</v>
      </c>
      <c r="F291" s="108">
        <v>3</v>
      </c>
      <c r="G291" s="108">
        <v>1</v>
      </c>
      <c r="H291" s="110">
        <v>1925000</v>
      </c>
      <c r="I291" s="109">
        <v>0</v>
      </c>
      <c r="J291" s="108" t="s">
        <v>430</v>
      </c>
      <c r="K291" s="108">
        <v>205</v>
      </c>
      <c r="L291" s="111">
        <v>45195</v>
      </c>
      <c r="M291" s="111">
        <v>45196</v>
      </c>
    </row>
    <row r="292" spans="1:13" x14ac:dyDescent="0.25">
      <c r="A292" s="63" t="s">
        <v>424</v>
      </c>
      <c r="B292" s="64">
        <v>10882</v>
      </c>
      <c r="C292" s="64" t="s">
        <v>621</v>
      </c>
      <c r="D292" s="64" t="s">
        <v>18</v>
      </c>
      <c r="E292" s="64" t="s">
        <v>472</v>
      </c>
      <c r="F292" s="64">
        <v>3</v>
      </c>
      <c r="G292" s="64">
        <v>2</v>
      </c>
      <c r="H292" s="65">
        <v>0</v>
      </c>
      <c r="I292" s="66">
        <v>1925000</v>
      </c>
      <c r="J292" s="64" t="s">
        <v>430</v>
      </c>
      <c r="K292" s="64">
        <v>205</v>
      </c>
      <c r="L292" s="106">
        <v>45195</v>
      </c>
      <c r="M292" s="106">
        <v>45196</v>
      </c>
    </row>
    <row r="293" spans="1:13" x14ac:dyDescent="0.25">
      <c r="A293" s="107" t="s">
        <v>424</v>
      </c>
      <c r="B293" s="108">
        <v>10882</v>
      </c>
      <c r="C293" s="108" t="s">
        <v>622</v>
      </c>
      <c r="D293" s="108" t="s">
        <v>18</v>
      </c>
      <c r="E293" s="108" t="s">
        <v>447</v>
      </c>
      <c r="F293" s="108">
        <v>3</v>
      </c>
      <c r="G293" s="108">
        <v>1</v>
      </c>
      <c r="H293" s="110">
        <v>3700000</v>
      </c>
      <c r="I293" s="109">
        <v>0</v>
      </c>
      <c r="J293" s="108" t="s">
        <v>430</v>
      </c>
      <c r="K293" s="108">
        <v>205</v>
      </c>
      <c r="L293" s="111">
        <v>45195</v>
      </c>
      <c r="M293" s="111">
        <v>45196</v>
      </c>
    </row>
    <row r="294" spans="1:13" x14ac:dyDescent="0.25">
      <c r="A294" s="63" t="s">
        <v>424</v>
      </c>
      <c r="B294" s="64">
        <v>10882</v>
      </c>
      <c r="C294" s="64" t="s">
        <v>622</v>
      </c>
      <c r="D294" s="64" t="s">
        <v>18</v>
      </c>
      <c r="E294" s="64" t="s">
        <v>472</v>
      </c>
      <c r="F294" s="64">
        <v>3</v>
      </c>
      <c r="G294" s="64">
        <v>2</v>
      </c>
      <c r="H294" s="65">
        <v>0</v>
      </c>
      <c r="I294" s="66">
        <v>3700000</v>
      </c>
      <c r="J294" s="64" t="s">
        <v>430</v>
      </c>
      <c r="K294" s="64">
        <v>205</v>
      </c>
      <c r="L294" s="106">
        <v>45195</v>
      </c>
      <c r="M294" s="106">
        <v>45196</v>
      </c>
    </row>
    <row r="295" spans="1:13" x14ac:dyDescent="0.25">
      <c r="A295" s="59" t="s">
        <v>445</v>
      </c>
      <c r="B295" s="60">
        <v>10857</v>
      </c>
      <c r="C295" s="60" t="s">
        <v>623</v>
      </c>
      <c r="D295" s="60" t="s">
        <v>92</v>
      </c>
      <c r="E295" s="60" t="s">
        <v>624</v>
      </c>
      <c r="F295" s="60">
        <v>4</v>
      </c>
      <c r="G295" s="60">
        <v>2</v>
      </c>
      <c r="H295" s="62">
        <v>2600000</v>
      </c>
      <c r="I295" s="61">
        <v>0</v>
      </c>
      <c r="J295" s="60" t="s">
        <v>430</v>
      </c>
      <c r="K295" s="60">
        <v>754</v>
      </c>
      <c r="L295" s="105">
        <v>45195</v>
      </c>
      <c r="M295" s="105">
        <v>45197</v>
      </c>
    </row>
    <row r="296" spans="1:13" x14ac:dyDescent="0.25">
      <c r="A296" s="63" t="s">
        <v>445</v>
      </c>
      <c r="B296" s="64">
        <v>10857</v>
      </c>
      <c r="C296" s="64" t="s">
        <v>623</v>
      </c>
      <c r="D296" s="64" t="s">
        <v>92</v>
      </c>
      <c r="E296" s="64" t="s">
        <v>504</v>
      </c>
      <c r="F296" s="64">
        <v>4</v>
      </c>
      <c r="G296" s="64">
        <v>2</v>
      </c>
      <c r="H296" s="66">
        <v>214046</v>
      </c>
      <c r="I296" s="66">
        <v>8267524</v>
      </c>
      <c r="J296" s="64" t="s">
        <v>430</v>
      </c>
      <c r="K296" s="64">
        <v>754</v>
      </c>
      <c r="L296" s="106">
        <v>45195</v>
      </c>
      <c r="M296" s="106">
        <v>45197</v>
      </c>
    </row>
    <row r="297" spans="1:13" x14ac:dyDescent="0.25">
      <c r="A297" s="107" t="s">
        <v>445</v>
      </c>
      <c r="B297" s="108">
        <v>10857</v>
      </c>
      <c r="C297" s="108" t="s">
        <v>623</v>
      </c>
      <c r="D297" s="108" t="s">
        <v>92</v>
      </c>
      <c r="E297" s="108" t="s">
        <v>494</v>
      </c>
      <c r="F297" s="108">
        <v>4</v>
      </c>
      <c r="G297" s="108">
        <v>2</v>
      </c>
      <c r="H297" s="110">
        <v>5667524</v>
      </c>
      <c r="I297" s="110">
        <v>214046</v>
      </c>
      <c r="J297" s="108" t="s">
        <v>430</v>
      </c>
      <c r="K297" s="108">
        <v>754</v>
      </c>
      <c r="L297" s="111">
        <v>45195</v>
      </c>
      <c r="M297" s="111">
        <v>45197</v>
      </c>
    </row>
    <row r="298" spans="1:13" x14ac:dyDescent="0.25">
      <c r="A298" s="63" t="s">
        <v>445</v>
      </c>
      <c r="B298" s="64">
        <v>10859</v>
      </c>
      <c r="C298" s="64" t="s">
        <v>625</v>
      </c>
      <c r="D298" s="64">
        <v>420</v>
      </c>
      <c r="E298" s="64" t="s">
        <v>504</v>
      </c>
      <c r="F298" s="64">
        <v>3</v>
      </c>
      <c r="G298" s="64">
        <v>2</v>
      </c>
      <c r="H298" s="66">
        <v>3280000</v>
      </c>
      <c r="I298" s="66">
        <v>22554853</v>
      </c>
      <c r="J298" s="64" t="s">
        <v>430</v>
      </c>
      <c r="K298" s="64">
        <v>752</v>
      </c>
      <c r="L298" s="106">
        <v>45195</v>
      </c>
      <c r="M298" s="106">
        <v>45197</v>
      </c>
    </row>
    <row r="299" spans="1:13" x14ac:dyDescent="0.25">
      <c r="A299" s="107" t="s">
        <v>445</v>
      </c>
      <c r="B299" s="108">
        <v>10859</v>
      </c>
      <c r="C299" s="108" t="s">
        <v>625</v>
      </c>
      <c r="D299" s="108">
        <v>420</v>
      </c>
      <c r="E299" s="108" t="s">
        <v>504</v>
      </c>
      <c r="F299" s="108">
        <v>4</v>
      </c>
      <c r="G299" s="108">
        <v>2</v>
      </c>
      <c r="H299" s="110">
        <v>22554853</v>
      </c>
      <c r="I299" s="110">
        <v>3280000</v>
      </c>
      <c r="J299" s="108" t="s">
        <v>430</v>
      </c>
      <c r="K299" s="108">
        <v>752</v>
      </c>
      <c r="L299" s="111">
        <v>45195</v>
      </c>
      <c r="M299" s="111">
        <v>45197</v>
      </c>
    </row>
    <row r="300" spans="1:13" x14ac:dyDescent="0.25">
      <c r="A300" s="63" t="s">
        <v>445</v>
      </c>
      <c r="B300" s="64">
        <v>10859</v>
      </c>
      <c r="C300" s="64" t="s">
        <v>625</v>
      </c>
      <c r="D300" s="64">
        <v>420</v>
      </c>
      <c r="E300" s="64" t="s">
        <v>494</v>
      </c>
      <c r="F300" s="64">
        <v>3</v>
      </c>
      <c r="G300" s="64">
        <v>2</v>
      </c>
      <c r="H300" s="66">
        <v>32073</v>
      </c>
      <c r="I300" s="66">
        <v>140000</v>
      </c>
      <c r="J300" s="64" t="s">
        <v>430</v>
      </c>
      <c r="K300" s="64">
        <v>752</v>
      </c>
      <c r="L300" s="106">
        <v>45195</v>
      </c>
      <c r="M300" s="106">
        <v>45197</v>
      </c>
    </row>
    <row r="301" spans="1:13" x14ac:dyDescent="0.25">
      <c r="A301" s="107" t="s">
        <v>445</v>
      </c>
      <c r="B301" s="108">
        <v>10859</v>
      </c>
      <c r="C301" s="108" t="s">
        <v>625</v>
      </c>
      <c r="D301" s="108">
        <v>420</v>
      </c>
      <c r="E301" s="108" t="s">
        <v>494</v>
      </c>
      <c r="F301" s="108">
        <v>4</v>
      </c>
      <c r="G301" s="108">
        <v>2</v>
      </c>
      <c r="H301" s="110">
        <v>140000</v>
      </c>
      <c r="I301" s="110">
        <v>32073</v>
      </c>
      <c r="J301" s="108" t="s">
        <v>430</v>
      </c>
      <c r="K301" s="108">
        <v>752</v>
      </c>
      <c r="L301" s="111">
        <v>45195</v>
      </c>
      <c r="M301" s="111">
        <v>45197</v>
      </c>
    </row>
    <row r="302" spans="1:13" x14ac:dyDescent="0.25">
      <c r="A302" s="63" t="s">
        <v>445</v>
      </c>
      <c r="B302" s="64">
        <v>10884</v>
      </c>
      <c r="C302" s="64" t="s">
        <v>626</v>
      </c>
      <c r="D302" s="64">
        <v>407</v>
      </c>
      <c r="E302" s="64" t="s">
        <v>504</v>
      </c>
      <c r="F302" s="64">
        <v>3</v>
      </c>
      <c r="G302" s="64">
        <v>2</v>
      </c>
      <c r="H302" s="66">
        <v>13650998</v>
      </c>
      <c r="I302" s="66">
        <v>32991777</v>
      </c>
      <c r="J302" s="64" t="s">
        <v>430</v>
      </c>
      <c r="K302" s="64">
        <v>753</v>
      </c>
      <c r="L302" s="106">
        <v>45195</v>
      </c>
      <c r="M302" s="106">
        <v>45197</v>
      </c>
    </row>
    <row r="303" spans="1:13" x14ac:dyDescent="0.25">
      <c r="A303" s="107" t="s">
        <v>445</v>
      </c>
      <c r="B303" s="108">
        <v>10884</v>
      </c>
      <c r="C303" s="108" t="s">
        <v>626</v>
      </c>
      <c r="D303" s="108">
        <v>407</v>
      </c>
      <c r="E303" s="108" t="s">
        <v>504</v>
      </c>
      <c r="F303" s="108">
        <v>4</v>
      </c>
      <c r="G303" s="108">
        <v>2</v>
      </c>
      <c r="H303" s="110">
        <v>20029044</v>
      </c>
      <c r="I303" s="109">
        <v>0</v>
      </c>
      <c r="J303" s="108" t="s">
        <v>430</v>
      </c>
      <c r="K303" s="108">
        <v>753</v>
      </c>
      <c r="L303" s="111">
        <v>45195</v>
      </c>
      <c r="M303" s="111">
        <v>45197</v>
      </c>
    </row>
    <row r="304" spans="1:13" x14ac:dyDescent="0.25">
      <c r="A304" s="63" t="s">
        <v>445</v>
      </c>
      <c r="B304" s="64">
        <v>10884</v>
      </c>
      <c r="C304" s="64" t="s">
        <v>626</v>
      </c>
      <c r="D304" s="64">
        <v>407</v>
      </c>
      <c r="E304" s="64" t="s">
        <v>563</v>
      </c>
      <c r="F304" s="64">
        <v>3</v>
      </c>
      <c r="G304" s="64">
        <v>2</v>
      </c>
      <c r="H304" s="65">
        <v>0</v>
      </c>
      <c r="I304" s="66">
        <v>12000</v>
      </c>
      <c r="J304" s="64" t="s">
        <v>430</v>
      </c>
      <c r="K304" s="64">
        <v>753</v>
      </c>
      <c r="L304" s="106">
        <v>45195</v>
      </c>
      <c r="M304" s="106">
        <v>45197</v>
      </c>
    </row>
    <row r="305" spans="1:13" x14ac:dyDescent="0.25">
      <c r="A305" s="107" t="s">
        <v>445</v>
      </c>
      <c r="B305" s="108">
        <v>10884</v>
      </c>
      <c r="C305" s="108" t="s">
        <v>626</v>
      </c>
      <c r="D305" s="108">
        <v>407</v>
      </c>
      <c r="E305" s="108" t="s">
        <v>494</v>
      </c>
      <c r="F305" s="108">
        <v>3</v>
      </c>
      <c r="G305" s="108">
        <v>2</v>
      </c>
      <c r="H305" s="110">
        <v>252500</v>
      </c>
      <c r="I305" s="110">
        <v>1576847</v>
      </c>
      <c r="J305" s="108" t="s">
        <v>430</v>
      </c>
      <c r="K305" s="108">
        <v>753</v>
      </c>
      <c r="L305" s="111">
        <v>45195</v>
      </c>
      <c r="M305" s="111">
        <v>45197</v>
      </c>
    </row>
    <row r="306" spans="1:13" x14ac:dyDescent="0.25">
      <c r="A306" s="63" t="s">
        <v>445</v>
      </c>
      <c r="B306" s="64">
        <v>10884</v>
      </c>
      <c r="C306" s="64" t="s">
        <v>626</v>
      </c>
      <c r="D306" s="64">
        <v>407</v>
      </c>
      <c r="E306" s="64" t="s">
        <v>494</v>
      </c>
      <c r="F306" s="64">
        <v>4</v>
      </c>
      <c r="G306" s="64">
        <v>2</v>
      </c>
      <c r="H306" s="66">
        <v>648082</v>
      </c>
      <c r="I306" s="65">
        <v>0</v>
      </c>
      <c r="J306" s="64" t="s">
        <v>430</v>
      </c>
      <c r="K306" s="64">
        <v>753</v>
      </c>
      <c r="L306" s="106">
        <v>45195</v>
      </c>
      <c r="M306" s="106">
        <v>45197</v>
      </c>
    </row>
    <row r="307" spans="1:13" x14ac:dyDescent="0.25">
      <c r="A307" s="107" t="s">
        <v>501</v>
      </c>
      <c r="B307" s="108">
        <v>10901</v>
      </c>
      <c r="C307" s="108" t="s">
        <v>627</v>
      </c>
      <c r="D307" s="108">
        <v>420</v>
      </c>
      <c r="E307" s="108" t="s">
        <v>447</v>
      </c>
      <c r="F307" s="108">
        <v>3</v>
      </c>
      <c r="G307" s="108">
        <v>1</v>
      </c>
      <c r="H307" s="109">
        <v>0</v>
      </c>
      <c r="I307" s="110">
        <v>351750</v>
      </c>
      <c r="J307" s="108" t="s">
        <v>430</v>
      </c>
      <c r="K307" s="108">
        <v>62</v>
      </c>
      <c r="L307" s="111">
        <v>45197</v>
      </c>
      <c r="M307" s="111">
        <v>45198</v>
      </c>
    </row>
    <row r="308" spans="1:13" x14ac:dyDescent="0.25">
      <c r="A308" s="63" t="s">
        <v>501</v>
      </c>
      <c r="B308" s="64">
        <v>10901</v>
      </c>
      <c r="C308" s="64" t="s">
        <v>627</v>
      </c>
      <c r="D308" s="64">
        <v>420</v>
      </c>
      <c r="E308" s="64" t="s">
        <v>447</v>
      </c>
      <c r="F308" s="64">
        <v>4</v>
      </c>
      <c r="G308" s="64">
        <v>1</v>
      </c>
      <c r="H308" s="66">
        <v>351750</v>
      </c>
      <c r="I308" s="65">
        <v>0</v>
      </c>
      <c r="J308" s="64" t="s">
        <v>430</v>
      </c>
      <c r="K308" s="64">
        <v>62</v>
      </c>
      <c r="L308" s="106">
        <v>45197</v>
      </c>
      <c r="M308" s="106">
        <v>45198</v>
      </c>
    </row>
    <row r="309" spans="1:13" x14ac:dyDescent="0.25">
      <c r="A309" s="107" t="s">
        <v>501</v>
      </c>
      <c r="B309" s="108">
        <v>10901</v>
      </c>
      <c r="C309" s="108" t="s">
        <v>627</v>
      </c>
      <c r="D309" s="108">
        <v>420</v>
      </c>
      <c r="E309" s="108" t="s">
        <v>479</v>
      </c>
      <c r="F309" s="108">
        <v>3</v>
      </c>
      <c r="G309" s="108">
        <v>2</v>
      </c>
      <c r="H309" s="109">
        <v>0</v>
      </c>
      <c r="I309" s="110">
        <v>125000</v>
      </c>
      <c r="J309" s="108" t="s">
        <v>430</v>
      </c>
      <c r="K309" s="108">
        <v>62</v>
      </c>
      <c r="L309" s="111">
        <v>45197</v>
      </c>
      <c r="M309" s="111">
        <v>45198</v>
      </c>
    </row>
    <row r="310" spans="1:13" x14ac:dyDescent="0.25">
      <c r="A310" s="63" t="s">
        <v>501</v>
      </c>
      <c r="B310" s="64">
        <v>10901</v>
      </c>
      <c r="C310" s="64" t="s">
        <v>627</v>
      </c>
      <c r="D310" s="64">
        <v>420</v>
      </c>
      <c r="E310" s="64" t="s">
        <v>479</v>
      </c>
      <c r="F310" s="64">
        <v>4</v>
      </c>
      <c r="G310" s="64">
        <v>2</v>
      </c>
      <c r="H310" s="66">
        <v>125000</v>
      </c>
      <c r="I310" s="65">
        <v>0</v>
      </c>
      <c r="J310" s="64" t="s">
        <v>430</v>
      </c>
      <c r="K310" s="64">
        <v>62</v>
      </c>
      <c r="L310" s="106">
        <v>45197</v>
      </c>
      <c r="M310" s="106">
        <v>45198</v>
      </c>
    </row>
    <row r="311" spans="1:13" x14ac:dyDescent="0.25">
      <c r="A311" s="107" t="s">
        <v>501</v>
      </c>
      <c r="B311" s="108">
        <v>10901</v>
      </c>
      <c r="C311" s="108" t="s">
        <v>627</v>
      </c>
      <c r="D311" s="108">
        <v>420</v>
      </c>
      <c r="E311" s="108" t="s">
        <v>520</v>
      </c>
      <c r="F311" s="108">
        <v>3</v>
      </c>
      <c r="G311" s="108">
        <v>2</v>
      </c>
      <c r="H311" s="110">
        <v>5637197</v>
      </c>
      <c r="I311" s="110">
        <v>38615773</v>
      </c>
      <c r="J311" s="108" t="s">
        <v>430</v>
      </c>
      <c r="K311" s="108">
        <v>62</v>
      </c>
      <c r="L311" s="111">
        <v>45197</v>
      </c>
      <c r="M311" s="111">
        <v>45198</v>
      </c>
    </row>
    <row r="312" spans="1:13" x14ac:dyDescent="0.25">
      <c r="A312" s="63" t="s">
        <v>501</v>
      </c>
      <c r="B312" s="64">
        <v>10901</v>
      </c>
      <c r="C312" s="64" t="s">
        <v>627</v>
      </c>
      <c r="D312" s="64">
        <v>420</v>
      </c>
      <c r="E312" s="64" t="s">
        <v>520</v>
      </c>
      <c r="F312" s="64">
        <v>4</v>
      </c>
      <c r="G312" s="64">
        <v>2</v>
      </c>
      <c r="H312" s="66">
        <v>38615773</v>
      </c>
      <c r="I312" s="66">
        <v>5637197</v>
      </c>
      <c r="J312" s="64" t="s">
        <v>430</v>
      </c>
      <c r="K312" s="64">
        <v>62</v>
      </c>
      <c r="L312" s="106">
        <v>45197</v>
      </c>
      <c r="M312" s="106">
        <v>45198</v>
      </c>
    </row>
    <row r="313" spans="1:13" x14ac:dyDescent="0.25">
      <c r="A313" s="107" t="s">
        <v>501</v>
      </c>
      <c r="B313" s="108">
        <v>10902</v>
      </c>
      <c r="C313" s="108" t="s">
        <v>628</v>
      </c>
      <c r="D313" s="108">
        <v>407</v>
      </c>
      <c r="E313" s="108" t="s">
        <v>562</v>
      </c>
      <c r="F313" s="108">
        <v>4</v>
      </c>
      <c r="G313" s="108">
        <v>2</v>
      </c>
      <c r="H313" s="110">
        <v>100000</v>
      </c>
      <c r="I313" s="109">
        <v>0</v>
      </c>
      <c r="J313" s="108" t="s">
        <v>430</v>
      </c>
      <c r="K313" s="108">
        <v>98</v>
      </c>
      <c r="L313" s="111">
        <v>45197</v>
      </c>
      <c r="M313" s="111">
        <v>45198</v>
      </c>
    </row>
    <row r="314" spans="1:13" x14ac:dyDescent="0.25">
      <c r="A314" s="63" t="s">
        <v>501</v>
      </c>
      <c r="B314" s="64">
        <v>10902</v>
      </c>
      <c r="C314" s="64" t="s">
        <v>628</v>
      </c>
      <c r="D314" s="64">
        <v>407</v>
      </c>
      <c r="E314" s="64" t="s">
        <v>563</v>
      </c>
      <c r="F314" s="64">
        <v>3</v>
      </c>
      <c r="G314" s="64">
        <v>2</v>
      </c>
      <c r="H314" s="66">
        <v>1388</v>
      </c>
      <c r="I314" s="66">
        <v>21000</v>
      </c>
      <c r="J314" s="64" t="s">
        <v>430</v>
      </c>
      <c r="K314" s="64">
        <v>98</v>
      </c>
      <c r="L314" s="106">
        <v>45197</v>
      </c>
      <c r="M314" s="106">
        <v>45198</v>
      </c>
    </row>
    <row r="315" spans="1:13" x14ac:dyDescent="0.25">
      <c r="A315" s="107" t="s">
        <v>501</v>
      </c>
      <c r="B315" s="108">
        <v>10902</v>
      </c>
      <c r="C315" s="108" t="s">
        <v>628</v>
      </c>
      <c r="D315" s="108">
        <v>407</v>
      </c>
      <c r="E315" s="108" t="s">
        <v>479</v>
      </c>
      <c r="F315" s="108">
        <v>3</v>
      </c>
      <c r="G315" s="108">
        <v>2</v>
      </c>
      <c r="H315" s="109">
        <v>0</v>
      </c>
      <c r="I315" s="110">
        <v>1211433</v>
      </c>
      <c r="J315" s="108" t="s">
        <v>430</v>
      </c>
      <c r="K315" s="108">
        <v>98</v>
      </c>
      <c r="L315" s="111">
        <v>45197</v>
      </c>
      <c r="M315" s="111">
        <v>45198</v>
      </c>
    </row>
    <row r="316" spans="1:13" x14ac:dyDescent="0.25">
      <c r="A316" s="63" t="s">
        <v>501</v>
      </c>
      <c r="B316" s="64">
        <v>10902</v>
      </c>
      <c r="C316" s="64" t="s">
        <v>628</v>
      </c>
      <c r="D316" s="64">
        <v>407</v>
      </c>
      <c r="E316" s="64" t="s">
        <v>520</v>
      </c>
      <c r="F316" s="64">
        <v>3</v>
      </c>
      <c r="G316" s="64">
        <v>2</v>
      </c>
      <c r="H316" s="66">
        <v>9939435</v>
      </c>
      <c r="I316" s="66">
        <v>17392052</v>
      </c>
      <c r="J316" s="64" t="s">
        <v>430</v>
      </c>
      <c r="K316" s="64">
        <v>98</v>
      </c>
      <c r="L316" s="106">
        <v>45197</v>
      </c>
      <c r="M316" s="106">
        <v>45198</v>
      </c>
    </row>
    <row r="317" spans="1:13" x14ac:dyDescent="0.25">
      <c r="A317" s="107" t="s">
        <v>501</v>
      </c>
      <c r="B317" s="108">
        <v>10902</v>
      </c>
      <c r="C317" s="108" t="s">
        <v>628</v>
      </c>
      <c r="D317" s="108">
        <v>407</v>
      </c>
      <c r="E317" s="108" t="s">
        <v>520</v>
      </c>
      <c r="F317" s="108">
        <v>4</v>
      </c>
      <c r="G317" s="108">
        <v>2</v>
      </c>
      <c r="H317" s="110">
        <v>8583662</v>
      </c>
      <c r="I317" s="109">
        <v>0</v>
      </c>
      <c r="J317" s="108" t="s">
        <v>430</v>
      </c>
      <c r="K317" s="108">
        <v>98</v>
      </c>
      <c r="L317" s="111">
        <v>45197</v>
      </c>
      <c r="M317" s="111">
        <v>45198</v>
      </c>
    </row>
    <row r="318" spans="1:13" x14ac:dyDescent="0.25">
      <c r="A318" s="120" t="s">
        <v>450</v>
      </c>
      <c r="B318" s="121">
        <v>10861</v>
      </c>
      <c r="C318" s="121" t="s">
        <v>629</v>
      </c>
      <c r="D318" s="121">
        <v>407</v>
      </c>
      <c r="E318" s="121" t="s">
        <v>438</v>
      </c>
      <c r="F318" s="121">
        <v>1</v>
      </c>
      <c r="G318" s="121">
        <v>1</v>
      </c>
      <c r="H318" s="124">
        <v>0</v>
      </c>
      <c r="I318" s="123">
        <v>1000000</v>
      </c>
      <c r="J318" s="121" t="s">
        <v>430</v>
      </c>
      <c r="K318" s="121">
        <v>1379</v>
      </c>
      <c r="L318" s="122">
        <v>45197</v>
      </c>
      <c r="M318" s="122">
        <v>45202</v>
      </c>
    </row>
    <row r="319" spans="1:13" x14ac:dyDescent="0.25">
      <c r="A319" s="107" t="s">
        <v>450</v>
      </c>
      <c r="B319" s="108">
        <v>10861</v>
      </c>
      <c r="C319" s="108" t="s">
        <v>629</v>
      </c>
      <c r="D319" s="108">
        <v>407</v>
      </c>
      <c r="E319" s="108" t="s">
        <v>452</v>
      </c>
      <c r="F319" s="108">
        <v>3</v>
      </c>
      <c r="G319" s="108">
        <v>2</v>
      </c>
      <c r="H319" s="110">
        <v>1000000</v>
      </c>
      <c r="I319" s="109">
        <v>0</v>
      </c>
      <c r="J319" s="108" t="s">
        <v>430</v>
      </c>
      <c r="K319" s="108">
        <v>1379</v>
      </c>
      <c r="L319" s="111">
        <v>45197</v>
      </c>
      <c r="M319" s="111">
        <v>45202</v>
      </c>
    </row>
    <row r="320" spans="1:13" x14ac:dyDescent="0.25">
      <c r="A320" s="120" t="s">
        <v>450</v>
      </c>
      <c r="B320" s="121">
        <v>10833</v>
      </c>
      <c r="C320" s="121" t="s">
        <v>630</v>
      </c>
      <c r="D320" s="121" t="s">
        <v>18</v>
      </c>
      <c r="E320" s="121" t="s">
        <v>447</v>
      </c>
      <c r="F320" s="121">
        <v>3</v>
      </c>
      <c r="G320" s="121">
        <v>1</v>
      </c>
      <c r="H320" s="123">
        <v>3300000</v>
      </c>
      <c r="I320" s="124">
        <v>0</v>
      </c>
      <c r="J320" s="121" t="s">
        <v>430</v>
      </c>
      <c r="K320" s="121">
        <v>1380</v>
      </c>
      <c r="L320" s="122">
        <v>45197</v>
      </c>
      <c r="M320" s="122">
        <v>45201</v>
      </c>
    </row>
    <row r="321" spans="1:13" x14ac:dyDescent="0.25">
      <c r="A321" s="107" t="s">
        <v>450</v>
      </c>
      <c r="B321" s="108">
        <v>10833</v>
      </c>
      <c r="C321" s="108" t="s">
        <v>630</v>
      </c>
      <c r="D321" s="108" t="s">
        <v>18</v>
      </c>
      <c r="E321" s="108" t="s">
        <v>438</v>
      </c>
      <c r="F321" s="108">
        <v>1</v>
      </c>
      <c r="G321" s="108">
        <v>1</v>
      </c>
      <c r="H321" s="109">
        <v>0</v>
      </c>
      <c r="I321" s="110">
        <v>11000000</v>
      </c>
      <c r="J321" s="108" t="s">
        <v>430</v>
      </c>
      <c r="K321" s="108">
        <v>1380</v>
      </c>
      <c r="L321" s="111">
        <v>45197</v>
      </c>
      <c r="M321" s="111">
        <v>45201</v>
      </c>
    </row>
    <row r="322" spans="1:13" x14ac:dyDescent="0.25">
      <c r="A322" s="63" t="s">
        <v>450</v>
      </c>
      <c r="B322" s="64">
        <v>10833</v>
      </c>
      <c r="C322" s="64" t="s">
        <v>630</v>
      </c>
      <c r="D322" s="64" t="s">
        <v>18</v>
      </c>
      <c r="E322" s="64" t="s">
        <v>448</v>
      </c>
      <c r="F322" s="64">
        <v>3</v>
      </c>
      <c r="G322" s="64">
        <v>1</v>
      </c>
      <c r="H322" s="66">
        <v>3700000</v>
      </c>
      <c r="I322" s="65">
        <v>0</v>
      </c>
      <c r="J322" s="64" t="s">
        <v>430</v>
      </c>
      <c r="K322" s="64">
        <v>1380</v>
      </c>
      <c r="L322" s="106">
        <v>45197</v>
      </c>
      <c r="M322" s="106">
        <v>45201</v>
      </c>
    </row>
    <row r="323" spans="1:13" x14ac:dyDescent="0.25">
      <c r="A323" s="107" t="s">
        <v>450</v>
      </c>
      <c r="B323" s="108">
        <v>10833</v>
      </c>
      <c r="C323" s="108" t="s">
        <v>630</v>
      </c>
      <c r="D323" s="108" t="s">
        <v>18</v>
      </c>
      <c r="E323" s="108" t="s">
        <v>455</v>
      </c>
      <c r="F323" s="108">
        <v>3</v>
      </c>
      <c r="G323" s="108">
        <v>1</v>
      </c>
      <c r="H323" s="110">
        <v>4000000</v>
      </c>
      <c r="I323" s="109">
        <v>0</v>
      </c>
      <c r="J323" s="108" t="s">
        <v>430</v>
      </c>
      <c r="K323" s="108">
        <v>1380</v>
      </c>
      <c r="L323" s="111">
        <v>45197</v>
      </c>
      <c r="M323" s="111">
        <v>45201</v>
      </c>
    </row>
    <row r="324" spans="1:13" x14ac:dyDescent="0.25">
      <c r="A324" s="120" t="s">
        <v>450</v>
      </c>
      <c r="B324" s="121">
        <v>10843</v>
      </c>
      <c r="C324" s="121" t="s">
        <v>631</v>
      </c>
      <c r="D324" s="121" t="s">
        <v>18</v>
      </c>
      <c r="E324" s="121" t="s">
        <v>452</v>
      </c>
      <c r="F324" s="121">
        <v>3</v>
      </c>
      <c r="G324" s="121">
        <v>2</v>
      </c>
      <c r="H324" s="124">
        <v>0</v>
      </c>
      <c r="I324" s="123">
        <v>1543000</v>
      </c>
      <c r="J324" s="121" t="s">
        <v>430</v>
      </c>
      <c r="K324" s="121">
        <v>1385</v>
      </c>
      <c r="L324" s="122">
        <v>45198</v>
      </c>
      <c r="M324" s="122">
        <v>45201</v>
      </c>
    </row>
    <row r="325" spans="1:13" x14ac:dyDescent="0.25">
      <c r="A325" s="107" t="s">
        <v>450</v>
      </c>
      <c r="B325" s="108">
        <v>10843</v>
      </c>
      <c r="C325" s="108" t="s">
        <v>631</v>
      </c>
      <c r="D325" s="108" t="s">
        <v>18</v>
      </c>
      <c r="E325" s="108" t="s">
        <v>455</v>
      </c>
      <c r="F325" s="108">
        <v>4</v>
      </c>
      <c r="G325" s="108">
        <v>1</v>
      </c>
      <c r="H325" s="110">
        <v>1543000</v>
      </c>
      <c r="I325" s="109">
        <v>0</v>
      </c>
      <c r="J325" s="108" t="s">
        <v>430</v>
      </c>
      <c r="K325" s="108">
        <v>1385</v>
      </c>
      <c r="L325" s="111">
        <v>45198</v>
      </c>
      <c r="M325" s="111">
        <v>45201</v>
      </c>
    </row>
    <row r="326" spans="1:13" x14ac:dyDescent="0.25">
      <c r="A326" s="120" t="s">
        <v>450</v>
      </c>
      <c r="B326" s="121">
        <v>10878</v>
      </c>
      <c r="C326" s="121" t="s">
        <v>632</v>
      </c>
      <c r="D326" s="121" t="s">
        <v>29</v>
      </c>
      <c r="E326" s="121" t="s">
        <v>479</v>
      </c>
      <c r="F326" s="121">
        <v>3</v>
      </c>
      <c r="G326" s="121">
        <v>2</v>
      </c>
      <c r="H326" s="123">
        <v>150000</v>
      </c>
      <c r="I326" s="124">
        <v>0</v>
      </c>
      <c r="J326" s="121" t="s">
        <v>430</v>
      </c>
      <c r="K326" s="121">
        <v>1404</v>
      </c>
      <c r="L326" s="122">
        <v>45198</v>
      </c>
      <c r="M326" s="122">
        <v>45202</v>
      </c>
    </row>
    <row r="327" spans="1:13" x14ac:dyDescent="0.25">
      <c r="A327" s="107" t="s">
        <v>450</v>
      </c>
      <c r="B327" s="108">
        <v>10878</v>
      </c>
      <c r="C327" s="108" t="s">
        <v>632</v>
      </c>
      <c r="D327" s="108" t="s">
        <v>29</v>
      </c>
      <c r="E327" s="108" t="s">
        <v>452</v>
      </c>
      <c r="F327" s="108">
        <v>3</v>
      </c>
      <c r="G327" s="108">
        <v>2</v>
      </c>
      <c r="H327" s="109">
        <v>0</v>
      </c>
      <c r="I327" s="110">
        <v>150000</v>
      </c>
      <c r="J327" s="108" t="s">
        <v>430</v>
      </c>
      <c r="K327" s="108">
        <v>1404</v>
      </c>
      <c r="L327" s="111">
        <v>45198</v>
      </c>
      <c r="M327" s="111">
        <v>45202</v>
      </c>
    </row>
    <row r="328" spans="1:13" x14ac:dyDescent="0.25">
      <c r="A328" s="59" t="s">
        <v>486</v>
      </c>
      <c r="B328" s="60">
        <v>10848</v>
      </c>
      <c r="C328" s="60" t="s">
        <v>633</v>
      </c>
      <c r="D328" s="60" t="s">
        <v>18</v>
      </c>
      <c r="E328" s="60" t="s">
        <v>437</v>
      </c>
      <c r="F328" s="60">
        <v>1</v>
      </c>
      <c r="G328" s="60">
        <v>1</v>
      </c>
      <c r="H328" s="62">
        <v>6271879</v>
      </c>
      <c r="I328" s="61">
        <v>0</v>
      </c>
      <c r="J328" s="60" t="s">
        <v>430</v>
      </c>
      <c r="K328" s="60">
        <v>837</v>
      </c>
      <c r="L328" s="105">
        <v>45202</v>
      </c>
      <c r="M328" s="105">
        <v>45203</v>
      </c>
    </row>
    <row r="329" spans="1:13" x14ac:dyDescent="0.25">
      <c r="A329" s="63" t="s">
        <v>486</v>
      </c>
      <c r="B329" s="64">
        <v>10848</v>
      </c>
      <c r="C329" s="64" t="s">
        <v>633</v>
      </c>
      <c r="D329" s="64" t="s">
        <v>18</v>
      </c>
      <c r="E329" s="64" t="s">
        <v>444</v>
      </c>
      <c r="F329" s="64">
        <v>1</v>
      </c>
      <c r="G329" s="64">
        <v>1</v>
      </c>
      <c r="H329" s="66">
        <v>13400000</v>
      </c>
      <c r="I329" s="65">
        <v>0</v>
      </c>
      <c r="J329" s="64" t="s">
        <v>430</v>
      </c>
      <c r="K329" s="64">
        <v>837</v>
      </c>
      <c r="L329" s="106">
        <v>45202</v>
      </c>
      <c r="M329" s="106">
        <v>45203</v>
      </c>
    </row>
    <row r="330" spans="1:13" x14ac:dyDescent="0.25">
      <c r="A330" s="107" t="s">
        <v>486</v>
      </c>
      <c r="B330" s="108">
        <v>10848</v>
      </c>
      <c r="C330" s="108" t="s">
        <v>633</v>
      </c>
      <c r="D330" s="108" t="s">
        <v>18</v>
      </c>
      <c r="E330" s="108" t="s">
        <v>438</v>
      </c>
      <c r="F330" s="108">
        <v>1</v>
      </c>
      <c r="G330" s="108">
        <v>1</v>
      </c>
      <c r="H330" s="109">
        <v>0</v>
      </c>
      <c r="I330" s="110">
        <v>19671879</v>
      </c>
      <c r="J330" s="108" t="s">
        <v>430</v>
      </c>
      <c r="K330" s="108">
        <v>837</v>
      </c>
      <c r="L330" s="111">
        <v>45202</v>
      </c>
      <c r="M330" s="111">
        <v>45203</v>
      </c>
    </row>
    <row r="331" spans="1:13" x14ac:dyDescent="0.25">
      <c r="A331" s="63" t="s">
        <v>486</v>
      </c>
      <c r="B331" s="64">
        <v>10849</v>
      </c>
      <c r="C331" s="64" t="s">
        <v>634</v>
      </c>
      <c r="D331" s="64" t="s">
        <v>18</v>
      </c>
      <c r="E331" s="64" t="s">
        <v>447</v>
      </c>
      <c r="F331" s="64">
        <v>3</v>
      </c>
      <c r="G331" s="64">
        <v>1</v>
      </c>
      <c r="H331" s="66">
        <v>73169024</v>
      </c>
      <c r="I331" s="65">
        <v>0</v>
      </c>
      <c r="J331" s="64" t="s">
        <v>430</v>
      </c>
      <c r="K331" s="64">
        <v>838</v>
      </c>
      <c r="L331" s="106">
        <v>45202</v>
      </c>
      <c r="M331" s="106">
        <v>45203</v>
      </c>
    </row>
    <row r="332" spans="1:13" x14ac:dyDescent="0.25">
      <c r="A332" s="107" t="s">
        <v>486</v>
      </c>
      <c r="B332" s="108">
        <v>10849</v>
      </c>
      <c r="C332" s="108" t="s">
        <v>634</v>
      </c>
      <c r="D332" s="108" t="s">
        <v>18</v>
      </c>
      <c r="E332" s="108" t="s">
        <v>479</v>
      </c>
      <c r="F332" s="108">
        <v>3</v>
      </c>
      <c r="G332" s="108">
        <v>2</v>
      </c>
      <c r="H332" s="109">
        <v>0</v>
      </c>
      <c r="I332" s="110">
        <v>1000</v>
      </c>
      <c r="J332" s="108" t="s">
        <v>430</v>
      </c>
      <c r="K332" s="108">
        <v>838</v>
      </c>
      <c r="L332" s="111">
        <v>45202</v>
      </c>
      <c r="M332" s="111">
        <v>45203</v>
      </c>
    </row>
    <row r="333" spans="1:13" x14ac:dyDescent="0.25">
      <c r="A333" s="63" t="s">
        <v>486</v>
      </c>
      <c r="B333" s="64">
        <v>10849</v>
      </c>
      <c r="C333" s="64" t="s">
        <v>634</v>
      </c>
      <c r="D333" s="64" t="s">
        <v>18</v>
      </c>
      <c r="E333" s="64" t="s">
        <v>495</v>
      </c>
      <c r="F333" s="64">
        <v>3</v>
      </c>
      <c r="G333" s="64">
        <v>2</v>
      </c>
      <c r="H333" s="65">
        <v>0</v>
      </c>
      <c r="I333" s="66">
        <v>63877064</v>
      </c>
      <c r="J333" s="64" t="s">
        <v>430</v>
      </c>
      <c r="K333" s="64">
        <v>838</v>
      </c>
      <c r="L333" s="106">
        <v>45202</v>
      </c>
      <c r="M333" s="106">
        <v>45203</v>
      </c>
    </row>
    <row r="334" spans="1:13" x14ac:dyDescent="0.25">
      <c r="A334" s="107" t="s">
        <v>486</v>
      </c>
      <c r="B334" s="108">
        <v>10849</v>
      </c>
      <c r="C334" s="108" t="s">
        <v>634</v>
      </c>
      <c r="D334" s="108" t="s">
        <v>18</v>
      </c>
      <c r="E334" s="108" t="s">
        <v>495</v>
      </c>
      <c r="F334" s="108">
        <v>4</v>
      </c>
      <c r="G334" s="108">
        <v>2</v>
      </c>
      <c r="H334" s="109">
        <v>0</v>
      </c>
      <c r="I334" s="110">
        <v>9290960</v>
      </c>
      <c r="J334" s="108" t="s">
        <v>430</v>
      </c>
      <c r="K334" s="108">
        <v>838</v>
      </c>
      <c r="L334" s="111">
        <v>45202</v>
      </c>
      <c r="M334" s="111">
        <v>45203</v>
      </c>
    </row>
    <row r="335" spans="1:13" x14ac:dyDescent="0.25">
      <c r="A335" s="63" t="s">
        <v>486</v>
      </c>
      <c r="B335" s="64">
        <v>10850</v>
      </c>
      <c r="C335" s="64" t="s">
        <v>635</v>
      </c>
      <c r="D335" s="64" t="s">
        <v>18</v>
      </c>
      <c r="E335" s="64" t="s">
        <v>438</v>
      </c>
      <c r="F335" s="64">
        <v>1</v>
      </c>
      <c r="G335" s="64">
        <v>1</v>
      </c>
      <c r="H335" s="66">
        <v>36100000</v>
      </c>
      <c r="I335" s="66">
        <v>36100000</v>
      </c>
      <c r="J335" s="64" t="s">
        <v>430</v>
      </c>
      <c r="K335" s="64">
        <v>839</v>
      </c>
      <c r="L335" s="106">
        <v>45202</v>
      </c>
      <c r="M335" s="106">
        <v>45203</v>
      </c>
    </row>
    <row r="336" spans="1:13" x14ac:dyDescent="0.25">
      <c r="A336" s="107" t="s">
        <v>486</v>
      </c>
      <c r="B336" s="108">
        <v>10851</v>
      </c>
      <c r="C336" s="108" t="s">
        <v>636</v>
      </c>
      <c r="D336" s="108">
        <v>407</v>
      </c>
      <c r="E336" s="108" t="s">
        <v>637</v>
      </c>
      <c r="F336" s="108">
        <v>4</v>
      </c>
      <c r="G336" s="108">
        <v>2</v>
      </c>
      <c r="H336" s="109">
        <v>0</v>
      </c>
      <c r="I336" s="110">
        <v>600000</v>
      </c>
      <c r="J336" s="108" t="s">
        <v>430</v>
      </c>
      <c r="K336" s="108">
        <v>841</v>
      </c>
      <c r="L336" s="111">
        <v>45202</v>
      </c>
      <c r="M336" s="111">
        <v>45203</v>
      </c>
    </row>
    <row r="337" spans="1:13" x14ac:dyDescent="0.25">
      <c r="A337" s="63" t="s">
        <v>486</v>
      </c>
      <c r="B337" s="64">
        <v>10851</v>
      </c>
      <c r="C337" s="64" t="s">
        <v>636</v>
      </c>
      <c r="D337" s="64">
        <v>407</v>
      </c>
      <c r="E337" s="64" t="s">
        <v>638</v>
      </c>
      <c r="F337" s="64">
        <v>4</v>
      </c>
      <c r="G337" s="64">
        <v>2</v>
      </c>
      <c r="H337" s="66">
        <v>600000</v>
      </c>
      <c r="I337" s="65">
        <v>0</v>
      </c>
      <c r="J337" s="64" t="s">
        <v>430</v>
      </c>
      <c r="K337" s="64">
        <v>841</v>
      </c>
      <c r="L337" s="106">
        <v>45202</v>
      </c>
      <c r="M337" s="106">
        <v>45203</v>
      </c>
    </row>
    <row r="338" spans="1:13" x14ac:dyDescent="0.25">
      <c r="A338" s="107" t="s">
        <v>486</v>
      </c>
      <c r="B338" s="108">
        <v>10851</v>
      </c>
      <c r="C338" s="108" t="s">
        <v>636</v>
      </c>
      <c r="D338" s="108">
        <v>407</v>
      </c>
      <c r="E338" s="108" t="s">
        <v>639</v>
      </c>
      <c r="F338" s="108">
        <v>4</v>
      </c>
      <c r="G338" s="108">
        <v>2</v>
      </c>
      <c r="H338" s="110">
        <v>30000</v>
      </c>
      <c r="I338" s="109">
        <v>0</v>
      </c>
      <c r="J338" s="108" t="s">
        <v>430</v>
      </c>
      <c r="K338" s="108">
        <v>841</v>
      </c>
      <c r="L338" s="111">
        <v>45202</v>
      </c>
      <c r="M338" s="111">
        <v>45203</v>
      </c>
    </row>
    <row r="339" spans="1:13" x14ac:dyDescent="0.25">
      <c r="A339" s="63" t="s">
        <v>486</v>
      </c>
      <c r="B339" s="64">
        <v>10851</v>
      </c>
      <c r="C339" s="64" t="s">
        <v>636</v>
      </c>
      <c r="D339" s="64">
        <v>407</v>
      </c>
      <c r="E339" s="64" t="s">
        <v>563</v>
      </c>
      <c r="F339" s="64">
        <v>3</v>
      </c>
      <c r="G339" s="64">
        <v>2</v>
      </c>
      <c r="H339" s="66">
        <v>100000</v>
      </c>
      <c r="I339" s="65">
        <v>0</v>
      </c>
      <c r="J339" s="64" t="s">
        <v>430</v>
      </c>
      <c r="K339" s="64">
        <v>841</v>
      </c>
      <c r="L339" s="106">
        <v>45202</v>
      </c>
      <c r="M339" s="106">
        <v>45203</v>
      </c>
    </row>
    <row r="340" spans="1:13" x14ac:dyDescent="0.25">
      <c r="A340" s="107" t="s">
        <v>486</v>
      </c>
      <c r="B340" s="108">
        <v>10851</v>
      </c>
      <c r="C340" s="108" t="s">
        <v>636</v>
      </c>
      <c r="D340" s="108">
        <v>407</v>
      </c>
      <c r="E340" s="108" t="s">
        <v>479</v>
      </c>
      <c r="F340" s="108">
        <v>3</v>
      </c>
      <c r="G340" s="108">
        <v>2</v>
      </c>
      <c r="H340" s="109">
        <v>0</v>
      </c>
      <c r="I340" s="110">
        <v>30000</v>
      </c>
      <c r="J340" s="108" t="s">
        <v>430</v>
      </c>
      <c r="K340" s="108">
        <v>841</v>
      </c>
      <c r="L340" s="111">
        <v>45202</v>
      </c>
      <c r="M340" s="111">
        <v>45203</v>
      </c>
    </row>
    <row r="341" spans="1:13" x14ac:dyDescent="0.25">
      <c r="A341" s="63" t="s">
        <v>486</v>
      </c>
      <c r="B341" s="64">
        <v>10851</v>
      </c>
      <c r="C341" s="64" t="s">
        <v>636</v>
      </c>
      <c r="D341" s="64">
        <v>407</v>
      </c>
      <c r="E341" s="64" t="s">
        <v>494</v>
      </c>
      <c r="F341" s="64">
        <v>3</v>
      </c>
      <c r="G341" s="64">
        <v>2</v>
      </c>
      <c r="H341" s="66">
        <v>567201</v>
      </c>
      <c r="I341" s="65">
        <v>0</v>
      </c>
      <c r="J341" s="64" t="s">
        <v>430</v>
      </c>
      <c r="K341" s="64">
        <v>841</v>
      </c>
      <c r="L341" s="106">
        <v>45202</v>
      </c>
      <c r="M341" s="106">
        <v>45203</v>
      </c>
    </row>
    <row r="342" spans="1:13" x14ac:dyDescent="0.25">
      <c r="A342" s="107" t="s">
        <v>486</v>
      </c>
      <c r="B342" s="108">
        <v>10851</v>
      </c>
      <c r="C342" s="108" t="s">
        <v>636</v>
      </c>
      <c r="D342" s="108">
        <v>407</v>
      </c>
      <c r="E342" s="108" t="s">
        <v>494</v>
      </c>
      <c r="F342" s="108">
        <v>4</v>
      </c>
      <c r="G342" s="108">
        <v>2</v>
      </c>
      <c r="H342" s="110">
        <v>748373</v>
      </c>
      <c r="I342" s="110">
        <v>189157</v>
      </c>
      <c r="J342" s="108" t="s">
        <v>430</v>
      </c>
      <c r="K342" s="108">
        <v>841</v>
      </c>
      <c r="L342" s="111">
        <v>45202</v>
      </c>
      <c r="M342" s="111">
        <v>45203</v>
      </c>
    </row>
    <row r="343" spans="1:13" x14ac:dyDescent="0.25">
      <c r="A343" s="63" t="s">
        <v>486</v>
      </c>
      <c r="B343" s="64">
        <v>10851</v>
      </c>
      <c r="C343" s="64" t="s">
        <v>636</v>
      </c>
      <c r="D343" s="64">
        <v>407</v>
      </c>
      <c r="E343" s="64" t="s">
        <v>495</v>
      </c>
      <c r="F343" s="64">
        <v>3</v>
      </c>
      <c r="G343" s="64">
        <v>2</v>
      </c>
      <c r="H343" s="66">
        <v>263075</v>
      </c>
      <c r="I343" s="66">
        <v>1666453</v>
      </c>
      <c r="J343" s="64" t="s">
        <v>430</v>
      </c>
      <c r="K343" s="64">
        <v>841</v>
      </c>
      <c r="L343" s="106">
        <v>45202</v>
      </c>
      <c r="M343" s="106">
        <v>45203</v>
      </c>
    </row>
    <row r="344" spans="1:13" x14ac:dyDescent="0.25">
      <c r="A344" s="107" t="s">
        <v>486</v>
      </c>
      <c r="B344" s="108">
        <v>10851</v>
      </c>
      <c r="C344" s="108" t="s">
        <v>636</v>
      </c>
      <c r="D344" s="108">
        <v>407</v>
      </c>
      <c r="E344" s="108" t="s">
        <v>495</v>
      </c>
      <c r="F344" s="108">
        <v>4</v>
      </c>
      <c r="G344" s="108">
        <v>2</v>
      </c>
      <c r="H344" s="110">
        <v>176961</v>
      </c>
      <c r="I344" s="109">
        <v>0</v>
      </c>
      <c r="J344" s="108" t="s">
        <v>430</v>
      </c>
      <c r="K344" s="108">
        <v>841</v>
      </c>
      <c r="L344" s="111">
        <v>45202</v>
      </c>
      <c r="M344" s="111">
        <v>45203</v>
      </c>
    </row>
    <row r="345" spans="1:13" x14ac:dyDescent="0.25">
      <c r="A345" s="63" t="s">
        <v>486</v>
      </c>
      <c r="B345" s="64">
        <v>10852</v>
      </c>
      <c r="C345" s="64" t="s">
        <v>640</v>
      </c>
      <c r="D345" s="64">
        <v>420</v>
      </c>
      <c r="E345" s="64" t="s">
        <v>494</v>
      </c>
      <c r="F345" s="64">
        <v>3</v>
      </c>
      <c r="G345" s="64">
        <v>2</v>
      </c>
      <c r="H345" s="66">
        <v>3234737</v>
      </c>
      <c r="I345" s="65">
        <v>0</v>
      </c>
      <c r="J345" s="64" t="s">
        <v>430</v>
      </c>
      <c r="K345" s="64">
        <v>840</v>
      </c>
      <c r="L345" s="106">
        <v>45202</v>
      </c>
      <c r="M345" s="106">
        <v>45203</v>
      </c>
    </row>
    <row r="346" spans="1:13" x14ac:dyDescent="0.25">
      <c r="A346" s="107" t="s">
        <v>486</v>
      </c>
      <c r="B346" s="108">
        <v>10852</v>
      </c>
      <c r="C346" s="108" t="s">
        <v>640</v>
      </c>
      <c r="D346" s="108">
        <v>420</v>
      </c>
      <c r="E346" s="108" t="s">
        <v>494</v>
      </c>
      <c r="F346" s="108">
        <v>4</v>
      </c>
      <c r="G346" s="108">
        <v>2</v>
      </c>
      <c r="H346" s="109">
        <v>0</v>
      </c>
      <c r="I346" s="110">
        <v>3234737</v>
      </c>
      <c r="J346" s="108" t="s">
        <v>430</v>
      </c>
      <c r="K346" s="108">
        <v>840</v>
      </c>
      <c r="L346" s="111">
        <v>45202</v>
      </c>
      <c r="M346" s="111">
        <v>45203</v>
      </c>
    </row>
    <row r="347" spans="1:13" x14ac:dyDescent="0.25">
      <c r="A347" s="63" t="s">
        <v>486</v>
      </c>
      <c r="B347" s="64">
        <v>10852</v>
      </c>
      <c r="C347" s="64" t="s">
        <v>640</v>
      </c>
      <c r="D347" s="64">
        <v>420</v>
      </c>
      <c r="E347" s="64" t="s">
        <v>495</v>
      </c>
      <c r="F347" s="64">
        <v>3</v>
      </c>
      <c r="G347" s="64">
        <v>2</v>
      </c>
      <c r="H347" s="66">
        <v>3500000</v>
      </c>
      <c r="I347" s="66">
        <v>19717233</v>
      </c>
      <c r="J347" s="64" t="s">
        <v>430</v>
      </c>
      <c r="K347" s="64">
        <v>840</v>
      </c>
      <c r="L347" s="106">
        <v>45202</v>
      </c>
      <c r="M347" s="106">
        <v>45203</v>
      </c>
    </row>
    <row r="348" spans="1:13" x14ac:dyDescent="0.25">
      <c r="A348" s="107" t="s">
        <v>486</v>
      </c>
      <c r="B348" s="108">
        <v>10852</v>
      </c>
      <c r="C348" s="108" t="s">
        <v>640</v>
      </c>
      <c r="D348" s="108">
        <v>420</v>
      </c>
      <c r="E348" s="108" t="s">
        <v>495</v>
      </c>
      <c r="F348" s="108">
        <v>4</v>
      </c>
      <c r="G348" s="108">
        <v>2</v>
      </c>
      <c r="H348" s="110">
        <v>19717233</v>
      </c>
      <c r="I348" s="110">
        <v>3500000</v>
      </c>
      <c r="J348" s="108" t="s">
        <v>430</v>
      </c>
      <c r="K348" s="108">
        <v>840</v>
      </c>
      <c r="L348" s="111">
        <v>45202</v>
      </c>
      <c r="M348" s="111">
        <v>45203</v>
      </c>
    </row>
    <row r="349" spans="1:13" x14ac:dyDescent="0.25">
      <c r="A349" s="120" t="s">
        <v>482</v>
      </c>
      <c r="B349" s="121">
        <v>10899</v>
      </c>
      <c r="C349" s="121" t="s">
        <v>641</v>
      </c>
      <c r="D349" s="121" t="s">
        <v>18</v>
      </c>
      <c r="E349" s="121" t="s">
        <v>447</v>
      </c>
      <c r="F349" s="121">
        <v>3</v>
      </c>
      <c r="G349" s="121">
        <v>1</v>
      </c>
      <c r="H349" s="123">
        <v>2500000</v>
      </c>
      <c r="I349" s="124">
        <v>0</v>
      </c>
      <c r="J349" s="121" t="s">
        <v>430</v>
      </c>
      <c r="K349" s="121">
        <v>670</v>
      </c>
      <c r="L349" s="122">
        <v>45203</v>
      </c>
      <c r="M349" s="122">
        <v>45205</v>
      </c>
    </row>
    <row r="350" spans="1:13" x14ac:dyDescent="0.25">
      <c r="A350" s="107" t="s">
        <v>482</v>
      </c>
      <c r="B350" s="108">
        <v>10899</v>
      </c>
      <c r="C350" s="108" t="s">
        <v>641</v>
      </c>
      <c r="D350" s="108" t="s">
        <v>18</v>
      </c>
      <c r="E350" s="108" t="s">
        <v>573</v>
      </c>
      <c r="F350" s="108">
        <v>3</v>
      </c>
      <c r="G350" s="108">
        <v>2</v>
      </c>
      <c r="H350" s="109">
        <v>0</v>
      </c>
      <c r="I350" s="110">
        <v>2500000</v>
      </c>
      <c r="J350" s="108" t="s">
        <v>430</v>
      </c>
      <c r="K350" s="108">
        <v>670</v>
      </c>
      <c r="L350" s="111">
        <v>45203</v>
      </c>
      <c r="M350" s="111">
        <v>45205</v>
      </c>
    </row>
    <row r="351" spans="1:13" x14ac:dyDescent="0.25">
      <c r="A351" s="120" t="s">
        <v>501</v>
      </c>
      <c r="B351" s="121">
        <v>11012</v>
      </c>
      <c r="C351" s="121" t="s">
        <v>642</v>
      </c>
      <c r="D351" s="121" t="s">
        <v>18</v>
      </c>
      <c r="E351" s="121" t="s">
        <v>563</v>
      </c>
      <c r="F351" s="121">
        <v>3</v>
      </c>
      <c r="G351" s="121">
        <v>2</v>
      </c>
      <c r="H351" s="124">
        <v>0</v>
      </c>
      <c r="I351" s="123">
        <v>149000</v>
      </c>
      <c r="J351" s="121" t="s">
        <v>430</v>
      </c>
      <c r="K351" s="121">
        <v>68</v>
      </c>
      <c r="L351" s="122">
        <v>45205</v>
      </c>
      <c r="M351" s="122">
        <v>45208</v>
      </c>
    </row>
    <row r="352" spans="1:13" x14ac:dyDescent="0.25">
      <c r="A352" s="107" t="s">
        <v>501</v>
      </c>
      <c r="B352" s="108">
        <v>11012</v>
      </c>
      <c r="C352" s="108" t="s">
        <v>642</v>
      </c>
      <c r="D352" s="108" t="s">
        <v>18</v>
      </c>
      <c r="E352" s="108" t="s">
        <v>479</v>
      </c>
      <c r="F352" s="108">
        <v>3</v>
      </c>
      <c r="G352" s="108">
        <v>2</v>
      </c>
      <c r="H352" s="109">
        <v>0</v>
      </c>
      <c r="I352" s="110">
        <v>9600</v>
      </c>
      <c r="J352" s="108" t="s">
        <v>430</v>
      </c>
      <c r="K352" s="108">
        <v>68</v>
      </c>
      <c r="L352" s="111">
        <v>45205</v>
      </c>
      <c r="M352" s="111">
        <v>45208</v>
      </c>
    </row>
    <row r="353" spans="1:13" x14ac:dyDescent="0.25">
      <c r="A353" s="63" t="s">
        <v>501</v>
      </c>
      <c r="B353" s="64">
        <v>11012</v>
      </c>
      <c r="C353" s="64" t="s">
        <v>642</v>
      </c>
      <c r="D353" s="64" t="s">
        <v>18</v>
      </c>
      <c r="E353" s="64" t="s">
        <v>519</v>
      </c>
      <c r="F353" s="64">
        <v>3</v>
      </c>
      <c r="G353" s="64">
        <v>1</v>
      </c>
      <c r="H353" s="66">
        <v>40335864</v>
      </c>
      <c r="I353" s="65">
        <v>0</v>
      </c>
      <c r="J353" s="64" t="s">
        <v>430</v>
      </c>
      <c r="K353" s="64">
        <v>68</v>
      </c>
      <c r="L353" s="106">
        <v>45205</v>
      </c>
      <c r="M353" s="106">
        <v>45208</v>
      </c>
    </row>
    <row r="354" spans="1:13" x14ac:dyDescent="0.25">
      <c r="A354" s="107" t="s">
        <v>501</v>
      </c>
      <c r="B354" s="108">
        <v>11012</v>
      </c>
      <c r="C354" s="108" t="s">
        <v>642</v>
      </c>
      <c r="D354" s="108" t="s">
        <v>18</v>
      </c>
      <c r="E354" s="108" t="s">
        <v>520</v>
      </c>
      <c r="F354" s="108">
        <v>3</v>
      </c>
      <c r="G354" s="108">
        <v>2</v>
      </c>
      <c r="H354" s="109">
        <v>0</v>
      </c>
      <c r="I354" s="110">
        <v>40177264</v>
      </c>
      <c r="J354" s="108" t="s">
        <v>430</v>
      </c>
      <c r="K354" s="108">
        <v>68</v>
      </c>
      <c r="L354" s="111">
        <v>45205</v>
      </c>
      <c r="M354" s="111">
        <v>45208</v>
      </c>
    </row>
    <row r="355" spans="1:13" x14ac:dyDescent="0.25">
      <c r="A355" s="63" t="s">
        <v>501</v>
      </c>
      <c r="B355" s="64">
        <v>11012</v>
      </c>
      <c r="C355" s="64" t="s">
        <v>643</v>
      </c>
      <c r="D355" s="64" t="s">
        <v>18</v>
      </c>
      <c r="E355" s="64" t="s">
        <v>448</v>
      </c>
      <c r="F355" s="64">
        <v>3</v>
      </c>
      <c r="G355" s="64">
        <v>1</v>
      </c>
      <c r="H355" s="66">
        <v>300000</v>
      </c>
      <c r="I355" s="65">
        <v>0</v>
      </c>
      <c r="J355" s="64" t="s">
        <v>430</v>
      </c>
      <c r="K355" s="64">
        <v>68</v>
      </c>
      <c r="L355" s="106">
        <v>45205</v>
      </c>
      <c r="M355" s="106">
        <v>45208</v>
      </c>
    </row>
    <row r="356" spans="1:13" x14ac:dyDescent="0.25">
      <c r="A356" s="107" t="s">
        <v>501</v>
      </c>
      <c r="B356" s="108">
        <v>11012</v>
      </c>
      <c r="C356" s="108" t="s">
        <v>643</v>
      </c>
      <c r="D356" s="108" t="s">
        <v>18</v>
      </c>
      <c r="E356" s="108" t="s">
        <v>520</v>
      </c>
      <c r="F356" s="108">
        <v>3</v>
      </c>
      <c r="G356" s="108">
        <v>2</v>
      </c>
      <c r="H356" s="109">
        <v>0</v>
      </c>
      <c r="I356" s="110">
        <v>300000</v>
      </c>
      <c r="J356" s="108" t="s">
        <v>430</v>
      </c>
      <c r="K356" s="108">
        <v>68</v>
      </c>
      <c r="L356" s="111">
        <v>45205</v>
      </c>
      <c r="M356" s="111">
        <v>45208</v>
      </c>
    </row>
    <row r="357" spans="1:13" x14ac:dyDescent="0.25">
      <c r="A357" s="63" t="s">
        <v>501</v>
      </c>
      <c r="B357" s="64">
        <v>11012</v>
      </c>
      <c r="C357" s="64" t="s">
        <v>644</v>
      </c>
      <c r="D357" s="64" t="s">
        <v>18</v>
      </c>
      <c r="E357" s="64" t="s">
        <v>437</v>
      </c>
      <c r="F357" s="64">
        <v>1</v>
      </c>
      <c r="G357" s="64">
        <v>1</v>
      </c>
      <c r="H357" s="66">
        <v>27988145</v>
      </c>
      <c r="I357" s="65">
        <v>0</v>
      </c>
      <c r="J357" s="64" t="s">
        <v>430</v>
      </c>
      <c r="K357" s="64">
        <v>68</v>
      </c>
      <c r="L357" s="106">
        <v>45205</v>
      </c>
      <c r="M357" s="106">
        <v>45208</v>
      </c>
    </row>
    <row r="358" spans="1:13" x14ac:dyDescent="0.25">
      <c r="A358" s="107" t="s">
        <v>501</v>
      </c>
      <c r="B358" s="108">
        <v>11012</v>
      </c>
      <c r="C358" s="108" t="s">
        <v>644</v>
      </c>
      <c r="D358" s="108" t="s">
        <v>18</v>
      </c>
      <c r="E358" s="108" t="s">
        <v>444</v>
      </c>
      <c r="F358" s="108">
        <v>1</v>
      </c>
      <c r="G358" s="108">
        <v>1</v>
      </c>
      <c r="H358" s="110">
        <v>8940000</v>
      </c>
      <c r="I358" s="109">
        <v>0</v>
      </c>
      <c r="J358" s="108" t="s">
        <v>430</v>
      </c>
      <c r="K358" s="108">
        <v>68</v>
      </c>
      <c r="L358" s="111">
        <v>45205</v>
      </c>
      <c r="M358" s="111">
        <v>45208</v>
      </c>
    </row>
    <row r="359" spans="1:13" x14ac:dyDescent="0.25">
      <c r="A359" s="63" t="s">
        <v>501</v>
      </c>
      <c r="B359" s="64">
        <v>11012</v>
      </c>
      <c r="C359" s="64" t="s">
        <v>644</v>
      </c>
      <c r="D359" s="64" t="s">
        <v>18</v>
      </c>
      <c r="E359" s="64" t="s">
        <v>438</v>
      </c>
      <c r="F359" s="64">
        <v>1</v>
      </c>
      <c r="G359" s="64">
        <v>1</v>
      </c>
      <c r="H359" s="65">
        <v>0</v>
      </c>
      <c r="I359" s="66">
        <v>36928145</v>
      </c>
      <c r="J359" s="64" t="s">
        <v>430</v>
      </c>
      <c r="K359" s="64">
        <v>68</v>
      </c>
      <c r="L359" s="106">
        <v>45205</v>
      </c>
      <c r="M359" s="106">
        <v>45208</v>
      </c>
    </row>
    <row r="360" spans="1:13" x14ac:dyDescent="0.25">
      <c r="A360" s="59" t="s">
        <v>496</v>
      </c>
      <c r="B360" s="60">
        <v>11010</v>
      </c>
      <c r="C360" s="60" t="s">
        <v>645</v>
      </c>
      <c r="D360" s="60" t="s">
        <v>18</v>
      </c>
      <c r="E360" s="60" t="s">
        <v>437</v>
      </c>
      <c r="F360" s="60">
        <v>1</v>
      </c>
      <c r="G360" s="60">
        <v>1</v>
      </c>
      <c r="H360" s="62">
        <v>10964513</v>
      </c>
      <c r="I360" s="61">
        <v>0</v>
      </c>
      <c r="J360" s="60" t="s">
        <v>430</v>
      </c>
      <c r="K360" s="60">
        <v>15</v>
      </c>
      <c r="L360" s="105">
        <v>45209</v>
      </c>
      <c r="M360" s="105">
        <v>45215</v>
      </c>
    </row>
    <row r="361" spans="1:13" x14ac:dyDescent="0.25">
      <c r="A361" s="63" t="s">
        <v>496</v>
      </c>
      <c r="B361" s="64">
        <v>11010</v>
      </c>
      <c r="C361" s="64" t="s">
        <v>645</v>
      </c>
      <c r="D361" s="64" t="s">
        <v>18</v>
      </c>
      <c r="E361" s="64" t="s">
        <v>438</v>
      </c>
      <c r="F361" s="64">
        <v>1</v>
      </c>
      <c r="G361" s="64">
        <v>1</v>
      </c>
      <c r="H361" s="65">
        <v>0</v>
      </c>
      <c r="I361" s="66">
        <v>10964513</v>
      </c>
      <c r="J361" s="64" t="s">
        <v>430</v>
      </c>
      <c r="K361" s="64">
        <v>15</v>
      </c>
      <c r="L361" s="106">
        <v>45209</v>
      </c>
      <c r="M361" s="106">
        <v>45215</v>
      </c>
    </row>
    <row r="362" spans="1:13" x14ac:dyDescent="0.25">
      <c r="A362" s="107" t="s">
        <v>496</v>
      </c>
      <c r="B362" s="108">
        <v>11010</v>
      </c>
      <c r="C362" s="108" t="s">
        <v>646</v>
      </c>
      <c r="D362" s="108">
        <v>407</v>
      </c>
      <c r="E362" s="108" t="s">
        <v>563</v>
      </c>
      <c r="F362" s="108">
        <v>3</v>
      </c>
      <c r="G362" s="108">
        <v>2</v>
      </c>
      <c r="H362" s="110">
        <v>198000</v>
      </c>
      <c r="I362" s="109">
        <v>0</v>
      </c>
      <c r="J362" s="108" t="s">
        <v>430</v>
      </c>
      <c r="K362" s="108">
        <v>15</v>
      </c>
      <c r="L362" s="111">
        <v>45209</v>
      </c>
      <c r="M362" s="111">
        <v>45215</v>
      </c>
    </row>
    <row r="363" spans="1:13" x14ac:dyDescent="0.25">
      <c r="A363" s="63" t="s">
        <v>496</v>
      </c>
      <c r="B363" s="64">
        <v>11010</v>
      </c>
      <c r="C363" s="64" t="s">
        <v>646</v>
      </c>
      <c r="D363" s="64">
        <v>407</v>
      </c>
      <c r="E363" s="64" t="s">
        <v>647</v>
      </c>
      <c r="F363" s="64">
        <v>3</v>
      </c>
      <c r="G363" s="64">
        <v>2</v>
      </c>
      <c r="H363" s="65">
        <v>0</v>
      </c>
      <c r="I363" s="66">
        <v>198000</v>
      </c>
      <c r="J363" s="64" t="s">
        <v>430</v>
      </c>
      <c r="K363" s="64">
        <v>15</v>
      </c>
      <c r="L363" s="106">
        <v>45209</v>
      </c>
      <c r="M363" s="106">
        <v>45215</v>
      </c>
    </row>
    <row r="364" spans="1:13" x14ac:dyDescent="0.25">
      <c r="A364" s="107" t="s">
        <v>496</v>
      </c>
      <c r="B364" s="108">
        <v>11010</v>
      </c>
      <c r="C364" s="108" t="s">
        <v>648</v>
      </c>
      <c r="D364" s="108" t="s">
        <v>18</v>
      </c>
      <c r="E364" s="108" t="s">
        <v>447</v>
      </c>
      <c r="F364" s="108">
        <v>3</v>
      </c>
      <c r="G364" s="108">
        <v>1</v>
      </c>
      <c r="H364" s="110">
        <v>24351582</v>
      </c>
      <c r="I364" s="109">
        <v>0</v>
      </c>
      <c r="J364" s="108" t="s">
        <v>430</v>
      </c>
      <c r="K364" s="108">
        <v>15</v>
      </c>
      <c r="L364" s="111">
        <v>45209</v>
      </c>
      <c r="M364" s="111">
        <v>45215</v>
      </c>
    </row>
    <row r="365" spans="1:13" x14ac:dyDescent="0.25">
      <c r="A365" s="63" t="s">
        <v>496</v>
      </c>
      <c r="B365" s="64">
        <v>11010</v>
      </c>
      <c r="C365" s="64" t="s">
        <v>648</v>
      </c>
      <c r="D365" s="64" t="s">
        <v>18</v>
      </c>
      <c r="E365" s="64" t="s">
        <v>447</v>
      </c>
      <c r="F365" s="64">
        <v>4</v>
      </c>
      <c r="G365" s="64">
        <v>1</v>
      </c>
      <c r="H365" s="65">
        <v>0</v>
      </c>
      <c r="I365" s="66">
        <v>442791</v>
      </c>
      <c r="J365" s="64" t="s">
        <v>430</v>
      </c>
      <c r="K365" s="64">
        <v>15</v>
      </c>
      <c r="L365" s="106">
        <v>45209</v>
      </c>
      <c r="M365" s="106">
        <v>45215</v>
      </c>
    </row>
    <row r="366" spans="1:13" x14ac:dyDescent="0.25">
      <c r="A366" s="107" t="s">
        <v>496</v>
      </c>
      <c r="B366" s="108">
        <v>11010</v>
      </c>
      <c r="C366" s="108" t="s">
        <v>648</v>
      </c>
      <c r="D366" s="108" t="s">
        <v>18</v>
      </c>
      <c r="E366" s="108" t="s">
        <v>647</v>
      </c>
      <c r="F366" s="108">
        <v>3</v>
      </c>
      <c r="G366" s="108">
        <v>2</v>
      </c>
      <c r="H366" s="109">
        <v>0</v>
      </c>
      <c r="I366" s="110">
        <v>23908791</v>
      </c>
      <c r="J366" s="108" t="s">
        <v>430</v>
      </c>
      <c r="K366" s="108">
        <v>15</v>
      </c>
      <c r="L366" s="111">
        <v>45209</v>
      </c>
      <c r="M366" s="111">
        <v>45215</v>
      </c>
    </row>
    <row r="367" spans="1:13" x14ac:dyDescent="0.25">
      <c r="A367" s="59" t="s">
        <v>424</v>
      </c>
      <c r="B367" s="60">
        <v>11049</v>
      </c>
      <c r="C367" s="60" t="s">
        <v>649</v>
      </c>
      <c r="D367" s="60">
        <v>420</v>
      </c>
      <c r="E367" s="60" t="s">
        <v>650</v>
      </c>
      <c r="F367" s="60">
        <v>3</v>
      </c>
      <c r="G367" s="60">
        <v>2</v>
      </c>
      <c r="H367" s="61">
        <v>0</v>
      </c>
      <c r="I367" s="62">
        <v>1078208</v>
      </c>
      <c r="J367" s="60" t="s">
        <v>430</v>
      </c>
      <c r="K367" s="60">
        <v>211</v>
      </c>
      <c r="L367" s="105">
        <v>45210</v>
      </c>
      <c r="M367" s="105">
        <v>45215</v>
      </c>
    </row>
    <row r="368" spans="1:13" x14ac:dyDescent="0.25">
      <c r="A368" s="63" t="s">
        <v>424</v>
      </c>
      <c r="B368" s="64">
        <v>11049</v>
      </c>
      <c r="C368" s="64" t="s">
        <v>649</v>
      </c>
      <c r="D368" s="64">
        <v>420</v>
      </c>
      <c r="E368" s="64" t="s">
        <v>650</v>
      </c>
      <c r="F368" s="64">
        <v>4</v>
      </c>
      <c r="G368" s="64">
        <v>2</v>
      </c>
      <c r="H368" s="66">
        <v>1078208</v>
      </c>
      <c r="I368" s="65">
        <v>0</v>
      </c>
      <c r="J368" s="64" t="s">
        <v>430</v>
      </c>
      <c r="K368" s="64">
        <v>211</v>
      </c>
      <c r="L368" s="106">
        <v>45210</v>
      </c>
      <c r="M368" s="106">
        <v>45215</v>
      </c>
    </row>
    <row r="369" spans="1:13" x14ac:dyDescent="0.25">
      <c r="A369" s="107" t="s">
        <v>424</v>
      </c>
      <c r="B369" s="108">
        <v>11049</v>
      </c>
      <c r="C369" s="108" t="s">
        <v>651</v>
      </c>
      <c r="D369" s="108">
        <v>420</v>
      </c>
      <c r="E369" s="108" t="s">
        <v>531</v>
      </c>
      <c r="F369" s="108">
        <v>3</v>
      </c>
      <c r="G369" s="108">
        <v>2</v>
      </c>
      <c r="H369" s="110">
        <v>450000</v>
      </c>
      <c r="I369" s="109">
        <v>0</v>
      </c>
      <c r="J369" s="108" t="s">
        <v>430</v>
      </c>
      <c r="K369" s="108">
        <v>211</v>
      </c>
      <c r="L369" s="111">
        <v>45210</v>
      </c>
      <c r="M369" s="111">
        <v>45215</v>
      </c>
    </row>
    <row r="370" spans="1:13" x14ac:dyDescent="0.25">
      <c r="A370" s="63" t="s">
        <v>424</v>
      </c>
      <c r="B370" s="64">
        <v>11049</v>
      </c>
      <c r="C370" s="64" t="s">
        <v>651</v>
      </c>
      <c r="D370" s="64">
        <v>420</v>
      </c>
      <c r="E370" s="64" t="s">
        <v>531</v>
      </c>
      <c r="F370" s="64">
        <v>4</v>
      </c>
      <c r="G370" s="64">
        <v>2</v>
      </c>
      <c r="H370" s="65">
        <v>0</v>
      </c>
      <c r="I370" s="66">
        <v>450000</v>
      </c>
      <c r="J370" s="64" t="s">
        <v>430</v>
      </c>
      <c r="K370" s="64">
        <v>211</v>
      </c>
      <c r="L370" s="106">
        <v>45210</v>
      </c>
      <c r="M370" s="106">
        <v>45215</v>
      </c>
    </row>
    <row r="371" spans="1:13" x14ac:dyDescent="0.25">
      <c r="A371" s="107" t="s">
        <v>424</v>
      </c>
      <c r="B371" s="108">
        <v>11052</v>
      </c>
      <c r="C371" s="108" t="s">
        <v>652</v>
      </c>
      <c r="D371" s="108">
        <v>407</v>
      </c>
      <c r="E371" s="108" t="s">
        <v>650</v>
      </c>
      <c r="F371" s="108">
        <v>3</v>
      </c>
      <c r="G371" s="108">
        <v>2</v>
      </c>
      <c r="H371" s="109">
        <v>0</v>
      </c>
      <c r="I371" s="110">
        <v>53000</v>
      </c>
      <c r="J371" s="108" t="s">
        <v>430</v>
      </c>
      <c r="K371" s="108">
        <v>212</v>
      </c>
      <c r="L371" s="111">
        <v>45210</v>
      </c>
      <c r="M371" s="111">
        <v>45215</v>
      </c>
    </row>
    <row r="372" spans="1:13" x14ac:dyDescent="0.25">
      <c r="A372" s="63" t="s">
        <v>424</v>
      </c>
      <c r="B372" s="64">
        <v>11052</v>
      </c>
      <c r="C372" s="64" t="s">
        <v>652</v>
      </c>
      <c r="D372" s="64">
        <v>407</v>
      </c>
      <c r="E372" s="64" t="s">
        <v>471</v>
      </c>
      <c r="F372" s="64">
        <v>3</v>
      </c>
      <c r="G372" s="64">
        <v>2</v>
      </c>
      <c r="H372" s="66">
        <v>53000</v>
      </c>
      <c r="I372" s="65">
        <v>0</v>
      </c>
      <c r="J372" s="64" t="s">
        <v>430</v>
      </c>
      <c r="K372" s="64">
        <v>212</v>
      </c>
      <c r="L372" s="106">
        <v>45210</v>
      </c>
      <c r="M372" s="106">
        <v>45215</v>
      </c>
    </row>
    <row r="373" spans="1:13" x14ac:dyDescent="0.25">
      <c r="A373" s="107" t="s">
        <v>424</v>
      </c>
      <c r="B373" s="108">
        <v>11052</v>
      </c>
      <c r="C373" s="108" t="s">
        <v>653</v>
      </c>
      <c r="D373" s="108" t="s">
        <v>18</v>
      </c>
      <c r="E373" s="108" t="s">
        <v>447</v>
      </c>
      <c r="F373" s="108">
        <v>3</v>
      </c>
      <c r="G373" s="108">
        <v>1</v>
      </c>
      <c r="H373" s="110">
        <v>2600000</v>
      </c>
      <c r="I373" s="109">
        <v>0</v>
      </c>
      <c r="J373" s="108" t="s">
        <v>430</v>
      </c>
      <c r="K373" s="108">
        <v>212</v>
      </c>
      <c r="L373" s="111">
        <v>45210</v>
      </c>
      <c r="M373" s="111">
        <v>45215</v>
      </c>
    </row>
    <row r="374" spans="1:13" x14ac:dyDescent="0.25">
      <c r="A374" s="63" t="s">
        <v>424</v>
      </c>
      <c r="B374" s="64">
        <v>11052</v>
      </c>
      <c r="C374" s="64" t="s">
        <v>653</v>
      </c>
      <c r="D374" s="64" t="s">
        <v>18</v>
      </c>
      <c r="E374" s="64" t="s">
        <v>472</v>
      </c>
      <c r="F374" s="64">
        <v>3</v>
      </c>
      <c r="G374" s="64">
        <v>2</v>
      </c>
      <c r="H374" s="65">
        <v>0</v>
      </c>
      <c r="I374" s="66">
        <v>2600000</v>
      </c>
      <c r="J374" s="64" t="s">
        <v>430</v>
      </c>
      <c r="K374" s="64">
        <v>212</v>
      </c>
      <c r="L374" s="106">
        <v>45210</v>
      </c>
      <c r="M374" s="106">
        <v>45215</v>
      </c>
    </row>
    <row r="375" spans="1:13" x14ac:dyDescent="0.25">
      <c r="A375" s="107" t="s">
        <v>424</v>
      </c>
      <c r="B375" s="108">
        <v>11052</v>
      </c>
      <c r="C375" s="108" t="s">
        <v>654</v>
      </c>
      <c r="D375" s="108" t="s">
        <v>18</v>
      </c>
      <c r="E375" s="108" t="s">
        <v>655</v>
      </c>
      <c r="F375" s="108">
        <v>4</v>
      </c>
      <c r="G375" s="108">
        <v>2</v>
      </c>
      <c r="H375" s="109">
        <v>0</v>
      </c>
      <c r="I375" s="110">
        <v>1000000</v>
      </c>
      <c r="J375" s="108" t="s">
        <v>430</v>
      </c>
      <c r="K375" s="108">
        <v>212</v>
      </c>
      <c r="L375" s="111">
        <v>45210</v>
      </c>
      <c r="M375" s="111">
        <v>45215</v>
      </c>
    </row>
    <row r="376" spans="1:13" x14ac:dyDescent="0.25">
      <c r="A376" s="63" t="s">
        <v>424</v>
      </c>
      <c r="B376" s="64">
        <v>11052</v>
      </c>
      <c r="C376" s="64" t="s">
        <v>654</v>
      </c>
      <c r="D376" s="64" t="s">
        <v>18</v>
      </c>
      <c r="E376" s="64" t="s">
        <v>438</v>
      </c>
      <c r="F376" s="64">
        <v>1</v>
      </c>
      <c r="G376" s="64">
        <v>1</v>
      </c>
      <c r="H376" s="66">
        <v>14000000</v>
      </c>
      <c r="I376" s="65">
        <v>0</v>
      </c>
      <c r="J376" s="64" t="s">
        <v>430</v>
      </c>
      <c r="K376" s="64">
        <v>212</v>
      </c>
      <c r="L376" s="106">
        <v>45210</v>
      </c>
      <c r="M376" s="106">
        <v>45215</v>
      </c>
    </row>
    <row r="377" spans="1:13" x14ac:dyDescent="0.25">
      <c r="A377" s="59" t="s">
        <v>424</v>
      </c>
      <c r="B377" s="60">
        <v>11052</v>
      </c>
      <c r="C377" s="60" t="s">
        <v>654</v>
      </c>
      <c r="D377" s="60" t="s">
        <v>18</v>
      </c>
      <c r="E377" s="60" t="s">
        <v>427</v>
      </c>
      <c r="F377" s="60">
        <v>4</v>
      </c>
      <c r="G377" s="60">
        <v>2</v>
      </c>
      <c r="H377" s="61">
        <v>0</v>
      </c>
      <c r="I377" s="62">
        <v>13000000</v>
      </c>
      <c r="J377" s="60" t="s">
        <v>430</v>
      </c>
      <c r="K377" s="60">
        <v>212</v>
      </c>
      <c r="L377" s="105">
        <v>45210</v>
      </c>
      <c r="M377" s="105">
        <v>45215</v>
      </c>
    </row>
    <row r="378" spans="1:13" x14ac:dyDescent="0.25">
      <c r="A378" s="120" t="s">
        <v>435</v>
      </c>
      <c r="B378" s="121">
        <v>11037</v>
      </c>
      <c r="C378" s="121" t="s">
        <v>656</v>
      </c>
      <c r="D378" s="121" t="s">
        <v>18</v>
      </c>
      <c r="E378" s="121" t="s">
        <v>447</v>
      </c>
      <c r="F378" s="121">
        <v>3</v>
      </c>
      <c r="G378" s="121">
        <v>1</v>
      </c>
      <c r="H378" s="123">
        <v>8000000</v>
      </c>
      <c r="I378" s="124">
        <v>0</v>
      </c>
      <c r="J378" s="121" t="s">
        <v>430</v>
      </c>
      <c r="K378" s="121">
        <v>159</v>
      </c>
      <c r="L378" s="122">
        <v>45210</v>
      </c>
      <c r="M378" s="122">
        <v>45216</v>
      </c>
    </row>
    <row r="379" spans="1:13" x14ac:dyDescent="0.25">
      <c r="A379" s="107" t="s">
        <v>435</v>
      </c>
      <c r="B379" s="108">
        <v>11037</v>
      </c>
      <c r="C379" s="108" t="s">
        <v>656</v>
      </c>
      <c r="D379" s="108" t="s">
        <v>18</v>
      </c>
      <c r="E379" s="108" t="s">
        <v>657</v>
      </c>
      <c r="F379" s="108">
        <v>3</v>
      </c>
      <c r="G379" s="108">
        <v>2</v>
      </c>
      <c r="H379" s="109">
        <v>0</v>
      </c>
      <c r="I379" s="110">
        <v>8000000</v>
      </c>
      <c r="J379" s="108" t="s">
        <v>430</v>
      </c>
      <c r="K379" s="108">
        <v>159</v>
      </c>
      <c r="L379" s="111">
        <v>45210</v>
      </c>
      <c r="M379" s="111">
        <v>45216</v>
      </c>
    </row>
    <row r="380" spans="1:13" x14ac:dyDescent="0.25">
      <c r="A380" s="59" t="s">
        <v>456</v>
      </c>
      <c r="B380" s="60">
        <v>11054</v>
      </c>
      <c r="C380" s="60" t="s">
        <v>658</v>
      </c>
      <c r="D380" s="60" t="s">
        <v>18</v>
      </c>
      <c r="E380" s="60" t="s">
        <v>444</v>
      </c>
      <c r="F380" s="60">
        <v>1</v>
      </c>
      <c r="G380" s="60">
        <v>1</v>
      </c>
      <c r="H380" s="62">
        <v>13011533</v>
      </c>
      <c r="I380" s="61">
        <v>0</v>
      </c>
      <c r="J380" s="60" t="s">
        <v>430</v>
      </c>
      <c r="K380" s="60">
        <v>2707</v>
      </c>
      <c r="L380" s="105">
        <v>45215</v>
      </c>
      <c r="M380" s="105">
        <v>45216</v>
      </c>
    </row>
    <row r="381" spans="1:13" x14ac:dyDescent="0.25">
      <c r="A381" s="63" t="s">
        <v>456</v>
      </c>
      <c r="B381" s="64">
        <v>11054</v>
      </c>
      <c r="C381" s="64" t="s">
        <v>658</v>
      </c>
      <c r="D381" s="64" t="s">
        <v>18</v>
      </c>
      <c r="E381" s="64" t="s">
        <v>461</v>
      </c>
      <c r="F381" s="64">
        <v>1</v>
      </c>
      <c r="G381" s="64">
        <v>1</v>
      </c>
      <c r="H381" s="65">
        <v>0</v>
      </c>
      <c r="I381" s="66">
        <v>13011533</v>
      </c>
      <c r="J381" s="64" t="s">
        <v>430</v>
      </c>
      <c r="K381" s="64">
        <v>2707</v>
      </c>
      <c r="L381" s="106">
        <v>45215</v>
      </c>
      <c r="M381" s="106">
        <v>45216</v>
      </c>
    </row>
    <row r="382" spans="1:13" x14ac:dyDescent="0.25">
      <c r="A382" s="107" t="s">
        <v>456</v>
      </c>
      <c r="B382" s="108">
        <v>11054</v>
      </c>
      <c r="C382" s="108" t="s">
        <v>658</v>
      </c>
      <c r="D382" s="108" t="s">
        <v>18</v>
      </c>
      <c r="E382" s="108" t="s">
        <v>447</v>
      </c>
      <c r="F382" s="108">
        <v>3</v>
      </c>
      <c r="G382" s="108">
        <v>1</v>
      </c>
      <c r="H382" s="110">
        <v>15000000</v>
      </c>
      <c r="I382" s="109">
        <v>0</v>
      </c>
      <c r="J382" s="108" t="s">
        <v>430</v>
      </c>
      <c r="K382" s="108">
        <v>2707</v>
      </c>
      <c r="L382" s="111">
        <v>45215</v>
      </c>
      <c r="M382" s="111">
        <v>45216</v>
      </c>
    </row>
    <row r="383" spans="1:13" x14ac:dyDescent="0.25">
      <c r="A383" s="63" t="s">
        <v>456</v>
      </c>
      <c r="B383" s="64">
        <v>11054</v>
      </c>
      <c r="C383" s="64" t="s">
        <v>658</v>
      </c>
      <c r="D383" s="64" t="s">
        <v>18</v>
      </c>
      <c r="E383" s="64" t="s">
        <v>659</v>
      </c>
      <c r="F383" s="64">
        <v>3</v>
      </c>
      <c r="G383" s="64">
        <v>2</v>
      </c>
      <c r="H383" s="65">
        <v>0</v>
      </c>
      <c r="I383" s="66">
        <v>15000000</v>
      </c>
      <c r="J383" s="64" t="s">
        <v>430</v>
      </c>
      <c r="K383" s="64">
        <v>2707</v>
      </c>
      <c r="L383" s="106">
        <v>45215</v>
      </c>
      <c r="M383" s="106">
        <v>45216</v>
      </c>
    </row>
    <row r="384" spans="1:13" x14ac:dyDescent="0.25">
      <c r="A384" s="107" t="s">
        <v>456</v>
      </c>
      <c r="B384" s="108">
        <v>11054</v>
      </c>
      <c r="C384" s="108" t="s">
        <v>660</v>
      </c>
      <c r="D384" s="108" t="s">
        <v>29</v>
      </c>
      <c r="E384" s="108" t="s">
        <v>659</v>
      </c>
      <c r="F384" s="108">
        <v>4</v>
      </c>
      <c r="G384" s="108">
        <v>2</v>
      </c>
      <c r="H384" s="110">
        <v>200000</v>
      </c>
      <c r="I384" s="110">
        <v>200000</v>
      </c>
      <c r="J384" s="108" t="s">
        <v>430</v>
      </c>
      <c r="K384" s="108">
        <v>2707</v>
      </c>
      <c r="L384" s="111">
        <v>45215</v>
      </c>
      <c r="M384" s="111">
        <v>45216</v>
      </c>
    </row>
    <row r="385" spans="1:13" x14ac:dyDescent="0.25">
      <c r="A385" s="99" t="s">
        <v>513</v>
      </c>
      <c r="B385" s="100">
        <v>11076</v>
      </c>
      <c r="C385" s="100" t="s">
        <v>661</v>
      </c>
      <c r="D385" s="100" t="s">
        <v>29</v>
      </c>
      <c r="E385" s="100" t="s">
        <v>662</v>
      </c>
      <c r="F385" s="100">
        <v>3</v>
      </c>
      <c r="G385" s="100">
        <v>2</v>
      </c>
      <c r="H385" s="170">
        <v>0</v>
      </c>
      <c r="I385" s="171">
        <v>15303037</v>
      </c>
      <c r="J385" s="100" t="s">
        <v>430</v>
      </c>
      <c r="K385" s="100">
        <v>283</v>
      </c>
      <c r="L385" s="101">
        <v>45224</v>
      </c>
      <c r="M385" s="101">
        <v>45226</v>
      </c>
    </row>
    <row r="386" spans="1:13" x14ac:dyDescent="0.25">
      <c r="A386" s="72" t="s">
        <v>513</v>
      </c>
      <c r="B386" s="73">
        <v>11076</v>
      </c>
      <c r="C386" s="73" t="s">
        <v>661</v>
      </c>
      <c r="D386" s="73" t="s">
        <v>29</v>
      </c>
      <c r="E386" s="73" t="s">
        <v>662</v>
      </c>
      <c r="F386" s="73">
        <v>4</v>
      </c>
      <c r="G386" s="73">
        <v>2</v>
      </c>
      <c r="H386" s="75">
        <v>15303037</v>
      </c>
      <c r="I386" s="74">
        <v>0</v>
      </c>
      <c r="J386" s="73" t="s">
        <v>430</v>
      </c>
      <c r="K386" s="73">
        <v>283</v>
      </c>
      <c r="L386" s="102">
        <v>45224</v>
      </c>
      <c r="M386" s="102">
        <v>45226</v>
      </c>
    </row>
    <row r="387" spans="1:13" x14ac:dyDescent="0.25">
      <c r="A387" s="67" t="s">
        <v>482</v>
      </c>
      <c r="B387" s="68">
        <v>11077</v>
      </c>
      <c r="C387" s="68" t="s">
        <v>663</v>
      </c>
      <c r="D387" s="68" t="s">
        <v>18</v>
      </c>
      <c r="E387" s="68" t="s">
        <v>447</v>
      </c>
      <c r="F387" s="68">
        <v>3</v>
      </c>
      <c r="G387" s="68">
        <v>1</v>
      </c>
      <c r="H387" s="69">
        <v>6000000</v>
      </c>
      <c r="I387" s="165">
        <v>0</v>
      </c>
      <c r="J387" s="68" t="s">
        <v>430</v>
      </c>
      <c r="K387" s="68">
        <v>673</v>
      </c>
      <c r="L387" s="166">
        <v>45223</v>
      </c>
      <c r="M387" s="166">
        <v>45225</v>
      </c>
    </row>
    <row r="388" spans="1:13" x14ac:dyDescent="0.25">
      <c r="A388" s="70" t="s">
        <v>482</v>
      </c>
      <c r="B388" s="71">
        <v>11077</v>
      </c>
      <c r="C388" s="71" t="s">
        <v>663</v>
      </c>
      <c r="D388" s="71" t="s">
        <v>18</v>
      </c>
      <c r="E388" s="71" t="s">
        <v>573</v>
      </c>
      <c r="F388" s="71">
        <v>4</v>
      </c>
      <c r="G388" s="71">
        <v>2</v>
      </c>
      <c r="H388" s="167">
        <v>0</v>
      </c>
      <c r="I388" s="168">
        <v>6000000</v>
      </c>
      <c r="J388" s="71" t="s">
        <v>430</v>
      </c>
      <c r="K388" s="71">
        <v>673</v>
      </c>
      <c r="L388" s="169">
        <v>45223</v>
      </c>
      <c r="M388" s="169">
        <v>45225</v>
      </c>
    </row>
    <row r="389" spans="1:13" x14ac:dyDescent="0.25">
      <c r="A389" s="67" t="s">
        <v>486</v>
      </c>
      <c r="B389" s="68">
        <v>11084</v>
      </c>
      <c r="C389" s="68" t="s">
        <v>664</v>
      </c>
      <c r="D389" s="68">
        <v>407</v>
      </c>
      <c r="E389" s="68" t="s">
        <v>495</v>
      </c>
      <c r="F389" s="68">
        <v>3</v>
      </c>
      <c r="G389" s="68">
        <v>2</v>
      </c>
      <c r="H389" s="69">
        <v>6248000</v>
      </c>
      <c r="I389" s="69">
        <v>46142536</v>
      </c>
      <c r="J389" s="68" t="s">
        <v>430</v>
      </c>
      <c r="K389" s="68">
        <v>846</v>
      </c>
      <c r="L389" s="166">
        <v>45226</v>
      </c>
      <c r="M389" s="166">
        <v>45229</v>
      </c>
    </row>
    <row r="390" spans="1:13" x14ac:dyDescent="0.25">
      <c r="A390" s="70" t="s">
        <v>486</v>
      </c>
      <c r="B390" s="71">
        <v>11084</v>
      </c>
      <c r="C390" s="71" t="s">
        <v>664</v>
      </c>
      <c r="D390" s="71">
        <v>407</v>
      </c>
      <c r="E390" s="71" t="s">
        <v>495</v>
      </c>
      <c r="F390" s="71">
        <v>4</v>
      </c>
      <c r="G390" s="71">
        <v>2</v>
      </c>
      <c r="H390" s="168">
        <v>39894536</v>
      </c>
      <c r="I390" s="167">
        <v>0</v>
      </c>
      <c r="J390" s="71" t="s">
        <v>430</v>
      </c>
      <c r="K390" s="71">
        <v>846</v>
      </c>
      <c r="L390" s="169">
        <v>45226</v>
      </c>
      <c r="M390" s="169">
        <v>45229</v>
      </c>
    </row>
    <row r="391" spans="1:13" x14ac:dyDescent="0.25">
      <c r="A391" s="67" t="s">
        <v>551</v>
      </c>
      <c r="B391" s="68">
        <v>11093</v>
      </c>
      <c r="C391" s="68" t="s">
        <v>665</v>
      </c>
      <c r="D391" s="68" t="s">
        <v>18</v>
      </c>
      <c r="E391" s="68" t="s">
        <v>500</v>
      </c>
      <c r="F391" s="68">
        <v>1</v>
      </c>
      <c r="G391" s="68">
        <v>1</v>
      </c>
      <c r="H391" s="69">
        <v>11000000</v>
      </c>
      <c r="I391" s="165">
        <v>0</v>
      </c>
      <c r="J391" s="68" t="s">
        <v>430</v>
      </c>
      <c r="K391" s="68">
        <v>19</v>
      </c>
      <c r="L391" s="166">
        <v>45225</v>
      </c>
      <c r="M391" s="166">
        <v>45229</v>
      </c>
    </row>
    <row r="392" spans="1:13" x14ac:dyDescent="0.25">
      <c r="A392" s="70" t="s">
        <v>551</v>
      </c>
      <c r="B392" s="71">
        <v>11093</v>
      </c>
      <c r="C392" s="71" t="s">
        <v>665</v>
      </c>
      <c r="D392" s="71" t="s">
        <v>18</v>
      </c>
      <c r="E392" s="71" t="s">
        <v>461</v>
      </c>
      <c r="F392" s="71">
        <v>1</v>
      </c>
      <c r="G392" s="71">
        <v>1</v>
      </c>
      <c r="H392" s="167">
        <v>0</v>
      </c>
      <c r="I392" s="168">
        <v>11000000</v>
      </c>
      <c r="J392" s="71" t="s">
        <v>430</v>
      </c>
      <c r="K392" s="71">
        <v>19</v>
      </c>
      <c r="L392" s="169">
        <v>45225</v>
      </c>
      <c r="M392" s="169">
        <v>45229</v>
      </c>
    </row>
    <row r="393" spans="1:13" x14ac:dyDescent="0.25">
      <c r="A393" s="172" t="s">
        <v>424</v>
      </c>
      <c r="B393" s="173">
        <v>11118</v>
      </c>
      <c r="C393" s="173" t="s">
        <v>666</v>
      </c>
      <c r="D393" s="173" t="s">
        <v>18</v>
      </c>
      <c r="E393" s="173" t="s">
        <v>447</v>
      </c>
      <c r="F393" s="173">
        <v>3</v>
      </c>
      <c r="G393" s="173">
        <v>1</v>
      </c>
      <c r="H393" s="175">
        <v>811566</v>
      </c>
      <c r="I393" s="174">
        <v>0</v>
      </c>
      <c r="J393" s="173" t="s">
        <v>430</v>
      </c>
      <c r="K393" s="173">
        <v>244</v>
      </c>
      <c r="L393" s="176">
        <v>45237</v>
      </c>
      <c r="M393" s="176">
        <v>45240</v>
      </c>
    </row>
    <row r="394" spans="1:13" x14ac:dyDescent="0.25">
      <c r="A394" s="177" t="s">
        <v>424</v>
      </c>
      <c r="B394" s="178">
        <v>11118</v>
      </c>
      <c r="C394" s="178" t="s">
        <v>666</v>
      </c>
      <c r="D394" s="178" t="s">
        <v>18</v>
      </c>
      <c r="E394" s="178" t="s">
        <v>448</v>
      </c>
      <c r="F394" s="178">
        <v>3</v>
      </c>
      <c r="G394" s="178">
        <v>1</v>
      </c>
      <c r="H394" s="180">
        <v>3888434</v>
      </c>
      <c r="I394" s="179">
        <v>0</v>
      </c>
      <c r="J394" s="178" t="s">
        <v>430</v>
      </c>
      <c r="K394" s="178">
        <v>244</v>
      </c>
      <c r="L394" s="181">
        <v>45237</v>
      </c>
      <c r="M394" s="181">
        <v>45240</v>
      </c>
    </row>
    <row r="395" spans="1:13" x14ac:dyDescent="0.25">
      <c r="A395" s="182" t="s">
        <v>424</v>
      </c>
      <c r="B395" s="183">
        <v>11118</v>
      </c>
      <c r="C395" s="183" t="s">
        <v>666</v>
      </c>
      <c r="D395" s="183" t="s">
        <v>18</v>
      </c>
      <c r="E395" s="183" t="s">
        <v>527</v>
      </c>
      <c r="F395" s="183">
        <v>3</v>
      </c>
      <c r="G395" s="183">
        <v>2</v>
      </c>
      <c r="H395" s="184">
        <v>0</v>
      </c>
      <c r="I395" s="185">
        <v>4700000</v>
      </c>
      <c r="J395" s="183" t="s">
        <v>430</v>
      </c>
      <c r="K395" s="183">
        <v>244</v>
      </c>
      <c r="L395" s="186">
        <v>45237</v>
      </c>
      <c r="M395" s="186">
        <v>45240</v>
      </c>
    </row>
    <row r="396" spans="1:13" x14ac:dyDescent="0.25">
      <c r="A396" s="177" t="s">
        <v>424</v>
      </c>
      <c r="B396" s="178">
        <v>11118</v>
      </c>
      <c r="C396" s="178" t="s">
        <v>667</v>
      </c>
      <c r="D396" s="178">
        <v>407</v>
      </c>
      <c r="E396" s="178" t="s">
        <v>447</v>
      </c>
      <c r="F396" s="178">
        <v>3</v>
      </c>
      <c r="G396" s="178">
        <v>1</v>
      </c>
      <c r="H396" s="179">
        <v>0</v>
      </c>
      <c r="I396" s="180">
        <v>1560000</v>
      </c>
      <c r="J396" s="178" t="s">
        <v>430</v>
      </c>
      <c r="K396" s="178">
        <v>244</v>
      </c>
      <c r="L396" s="181">
        <v>45237</v>
      </c>
      <c r="M396" s="181">
        <v>45240</v>
      </c>
    </row>
    <row r="397" spans="1:13" x14ac:dyDescent="0.25">
      <c r="A397" s="182" t="s">
        <v>424</v>
      </c>
      <c r="B397" s="183">
        <v>11118</v>
      </c>
      <c r="C397" s="183" t="s">
        <v>667</v>
      </c>
      <c r="D397" s="183">
        <v>407</v>
      </c>
      <c r="E397" s="183" t="s">
        <v>427</v>
      </c>
      <c r="F397" s="183">
        <v>3</v>
      </c>
      <c r="G397" s="183">
        <v>2</v>
      </c>
      <c r="H397" s="185">
        <v>1560000</v>
      </c>
      <c r="I397" s="184">
        <v>0</v>
      </c>
      <c r="J397" s="183" t="s">
        <v>430</v>
      </c>
      <c r="K397" s="183">
        <v>244</v>
      </c>
      <c r="L397" s="186">
        <v>45237</v>
      </c>
      <c r="M397" s="186">
        <v>45240</v>
      </c>
    </row>
    <row r="398" spans="1:13" x14ac:dyDescent="0.25">
      <c r="A398" s="177" t="s">
        <v>424</v>
      </c>
      <c r="B398" s="178">
        <v>11133</v>
      </c>
      <c r="C398" s="178" t="s">
        <v>668</v>
      </c>
      <c r="D398" s="178" t="s">
        <v>18</v>
      </c>
      <c r="E398" s="178" t="s">
        <v>444</v>
      </c>
      <c r="F398" s="178">
        <v>1</v>
      </c>
      <c r="G398" s="178">
        <v>1</v>
      </c>
      <c r="H398" s="180">
        <v>15000000</v>
      </c>
      <c r="I398" s="179">
        <v>0</v>
      </c>
      <c r="J398" s="178" t="s">
        <v>430</v>
      </c>
      <c r="K398" s="178">
        <v>245</v>
      </c>
      <c r="L398" s="181">
        <v>45239</v>
      </c>
      <c r="M398" s="181">
        <v>45240</v>
      </c>
    </row>
    <row r="399" spans="1:13" x14ac:dyDescent="0.25">
      <c r="A399" s="182" t="s">
        <v>424</v>
      </c>
      <c r="B399" s="183">
        <v>11133</v>
      </c>
      <c r="C399" s="183" t="s">
        <v>668</v>
      </c>
      <c r="D399" s="183" t="s">
        <v>18</v>
      </c>
      <c r="E399" s="183" t="s">
        <v>438</v>
      </c>
      <c r="F399" s="183">
        <v>1</v>
      </c>
      <c r="G399" s="183">
        <v>1</v>
      </c>
      <c r="H399" s="184">
        <v>0</v>
      </c>
      <c r="I399" s="185">
        <v>15000000</v>
      </c>
      <c r="J399" s="183" t="s">
        <v>430</v>
      </c>
      <c r="K399" s="183">
        <v>245</v>
      </c>
      <c r="L399" s="186">
        <v>45239</v>
      </c>
      <c r="M399" s="186">
        <v>45240</v>
      </c>
    </row>
    <row r="400" spans="1:13" x14ac:dyDescent="0.25">
      <c r="A400" s="177" t="s">
        <v>424</v>
      </c>
      <c r="B400" s="178">
        <v>11133</v>
      </c>
      <c r="C400" s="178" t="s">
        <v>669</v>
      </c>
      <c r="D400" s="178" t="s">
        <v>18</v>
      </c>
      <c r="E400" s="178" t="s">
        <v>444</v>
      </c>
      <c r="F400" s="178">
        <v>1</v>
      </c>
      <c r="G400" s="178">
        <v>1</v>
      </c>
      <c r="H400" s="180">
        <v>9100000</v>
      </c>
      <c r="I400" s="179">
        <v>0</v>
      </c>
      <c r="J400" s="178" t="s">
        <v>430</v>
      </c>
      <c r="K400" s="178">
        <v>245</v>
      </c>
      <c r="L400" s="181">
        <v>45239</v>
      </c>
      <c r="M400" s="181">
        <v>45240</v>
      </c>
    </row>
    <row r="401" spans="1:13" x14ac:dyDescent="0.25">
      <c r="A401" s="182" t="s">
        <v>424</v>
      </c>
      <c r="B401" s="183">
        <v>11133</v>
      </c>
      <c r="C401" s="183" t="s">
        <v>669</v>
      </c>
      <c r="D401" s="183" t="s">
        <v>18</v>
      </c>
      <c r="E401" s="183" t="s">
        <v>438</v>
      </c>
      <c r="F401" s="183">
        <v>1</v>
      </c>
      <c r="G401" s="183">
        <v>1</v>
      </c>
      <c r="H401" s="184">
        <v>0</v>
      </c>
      <c r="I401" s="185">
        <v>9100000</v>
      </c>
      <c r="J401" s="183" t="s">
        <v>430</v>
      </c>
      <c r="K401" s="183">
        <v>245</v>
      </c>
      <c r="L401" s="186">
        <v>45239</v>
      </c>
      <c r="M401" s="186">
        <v>45240</v>
      </c>
    </row>
    <row r="402" spans="1:13" x14ac:dyDescent="0.25">
      <c r="A402" s="177" t="s">
        <v>424</v>
      </c>
      <c r="B402" s="178">
        <v>11133</v>
      </c>
      <c r="C402" s="178" t="s">
        <v>670</v>
      </c>
      <c r="D402" s="178" t="s">
        <v>18</v>
      </c>
      <c r="E402" s="178" t="s">
        <v>444</v>
      </c>
      <c r="F402" s="178">
        <v>1</v>
      </c>
      <c r="G402" s="178">
        <v>1</v>
      </c>
      <c r="H402" s="180">
        <v>5700000</v>
      </c>
      <c r="I402" s="179">
        <v>0</v>
      </c>
      <c r="J402" s="178" t="s">
        <v>430</v>
      </c>
      <c r="K402" s="178">
        <v>245</v>
      </c>
      <c r="L402" s="181">
        <v>45239</v>
      </c>
      <c r="M402" s="181">
        <v>45240</v>
      </c>
    </row>
    <row r="403" spans="1:13" x14ac:dyDescent="0.25">
      <c r="A403" s="182" t="s">
        <v>424</v>
      </c>
      <c r="B403" s="183">
        <v>11133</v>
      </c>
      <c r="C403" s="183" t="s">
        <v>670</v>
      </c>
      <c r="D403" s="183" t="s">
        <v>18</v>
      </c>
      <c r="E403" s="183" t="s">
        <v>438</v>
      </c>
      <c r="F403" s="183">
        <v>1</v>
      </c>
      <c r="G403" s="183">
        <v>1</v>
      </c>
      <c r="H403" s="184">
        <v>0</v>
      </c>
      <c r="I403" s="185">
        <v>5700000</v>
      </c>
      <c r="J403" s="183" t="s">
        <v>430</v>
      </c>
      <c r="K403" s="183">
        <v>245</v>
      </c>
      <c r="L403" s="186">
        <v>45239</v>
      </c>
      <c r="M403" s="186">
        <v>45240</v>
      </c>
    </row>
    <row r="404" spans="1:13" x14ac:dyDescent="0.25">
      <c r="A404" s="187" t="s">
        <v>450</v>
      </c>
      <c r="B404" s="188">
        <v>11074</v>
      </c>
      <c r="C404" s="188" t="s">
        <v>671</v>
      </c>
      <c r="D404" s="188">
        <v>420</v>
      </c>
      <c r="E404" s="188" t="s">
        <v>455</v>
      </c>
      <c r="F404" s="188">
        <v>3</v>
      </c>
      <c r="G404" s="188">
        <v>1</v>
      </c>
      <c r="H404" s="189">
        <v>0</v>
      </c>
      <c r="I404" s="190">
        <v>1663288</v>
      </c>
      <c r="J404" s="188" t="s">
        <v>430</v>
      </c>
      <c r="K404" s="188">
        <v>1565</v>
      </c>
      <c r="L404" s="191">
        <v>45236</v>
      </c>
      <c r="M404" s="191">
        <v>45239</v>
      </c>
    </row>
    <row r="405" spans="1:13" x14ac:dyDescent="0.25">
      <c r="A405" s="182" t="s">
        <v>450</v>
      </c>
      <c r="B405" s="183">
        <v>11074</v>
      </c>
      <c r="C405" s="183" t="s">
        <v>671</v>
      </c>
      <c r="D405" s="183">
        <v>420</v>
      </c>
      <c r="E405" s="183" t="s">
        <v>455</v>
      </c>
      <c r="F405" s="183">
        <v>4</v>
      </c>
      <c r="G405" s="183">
        <v>1</v>
      </c>
      <c r="H405" s="185">
        <v>1663288</v>
      </c>
      <c r="I405" s="184">
        <v>0</v>
      </c>
      <c r="J405" s="183" t="s">
        <v>430</v>
      </c>
      <c r="K405" s="183">
        <v>1565</v>
      </c>
      <c r="L405" s="186">
        <v>45236</v>
      </c>
      <c r="M405" s="186">
        <v>45239</v>
      </c>
    </row>
    <row r="406" spans="1:13" x14ac:dyDescent="0.25">
      <c r="A406" s="177" t="s">
        <v>450</v>
      </c>
      <c r="B406" s="178">
        <v>11100</v>
      </c>
      <c r="C406" s="178" t="s">
        <v>672</v>
      </c>
      <c r="D406" s="178" t="s">
        <v>29</v>
      </c>
      <c r="E406" s="178" t="s">
        <v>479</v>
      </c>
      <c r="F406" s="178">
        <v>3</v>
      </c>
      <c r="G406" s="178">
        <v>2</v>
      </c>
      <c r="H406" s="180">
        <v>51820</v>
      </c>
      <c r="I406" s="179">
        <v>0</v>
      </c>
      <c r="J406" s="178" t="s">
        <v>430</v>
      </c>
      <c r="K406" s="178">
        <v>1570</v>
      </c>
      <c r="L406" s="181">
        <v>45236</v>
      </c>
      <c r="M406" s="181">
        <v>45238</v>
      </c>
    </row>
    <row r="407" spans="1:13" x14ac:dyDescent="0.25">
      <c r="A407" s="182" t="s">
        <v>450</v>
      </c>
      <c r="B407" s="183">
        <v>11100</v>
      </c>
      <c r="C407" s="183" t="s">
        <v>672</v>
      </c>
      <c r="D407" s="183" t="s">
        <v>29</v>
      </c>
      <c r="E407" s="183" t="s">
        <v>452</v>
      </c>
      <c r="F407" s="183">
        <v>3</v>
      </c>
      <c r="G407" s="183">
        <v>2</v>
      </c>
      <c r="H407" s="184">
        <v>0</v>
      </c>
      <c r="I407" s="185">
        <v>51820</v>
      </c>
      <c r="J407" s="183" t="s">
        <v>430</v>
      </c>
      <c r="K407" s="183">
        <v>1570</v>
      </c>
      <c r="L407" s="186">
        <v>45236</v>
      </c>
      <c r="M407" s="186">
        <v>45238</v>
      </c>
    </row>
    <row r="408" spans="1:13" x14ac:dyDescent="0.25">
      <c r="A408" s="187" t="s">
        <v>501</v>
      </c>
      <c r="B408" s="188">
        <v>11108</v>
      </c>
      <c r="C408" s="188" t="s">
        <v>673</v>
      </c>
      <c r="D408" s="188" t="s">
        <v>18</v>
      </c>
      <c r="E408" s="188" t="s">
        <v>447</v>
      </c>
      <c r="F408" s="188">
        <v>3</v>
      </c>
      <c r="G408" s="188">
        <v>1</v>
      </c>
      <c r="H408" s="190">
        <v>33001673</v>
      </c>
      <c r="I408" s="189">
        <v>0</v>
      </c>
      <c r="J408" s="188" t="s">
        <v>430</v>
      </c>
      <c r="K408" s="188">
        <v>112</v>
      </c>
      <c r="L408" s="191">
        <v>45237</v>
      </c>
      <c r="M408" s="191">
        <v>45238</v>
      </c>
    </row>
    <row r="409" spans="1:13" x14ac:dyDescent="0.25">
      <c r="A409" s="182" t="s">
        <v>501</v>
      </c>
      <c r="B409" s="183">
        <v>11108</v>
      </c>
      <c r="C409" s="183" t="s">
        <v>673</v>
      </c>
      <c r="D409" s="183" t="s">
        <v>18</v>
      </c>
      <c r="E409" s="183" t="s">
        <v>448</v>
      </c>
      <c r="F409" s="183">
        <v>3</v>
      </c>
      <c r="G409" s="183">
        <v>1</v>
      </c>
      <c r="H409" s="185">
        <v>5207819</v>
      </c>
      <c r="I409" s="184">
        <v>0</v>
      </c>
      <c r="J409" s="183" t="s">
        <v>430</v>
      </c>
      <c r="K409" s="183">
        <v>112</v>
      </c>
      <c r="L409" s="186">
        <v>45237</v>
      </c>
      <c r="M409" s="186">
        <v>45238</v>
      </c>
    </row>
    <row r="410" spans="1:13" x14ac:dyDescent="0.25">
      <c r="A410" s="177" t="s">
        <v>501</v>
      </c>
      <c r="B410" s="178">
        <v>11108</v>
      </c>
      <c r="C410" s="178" t="s">
        <v>673</v>
      </c>
      <c r="D410" s="178" t="s">
        <v>18</v>
      </c>
      <c r="E410" s="178" t="s">
        <v>520</v>
      </c>
      <c r="F410" s="178">
        <v>3</v>
      </c>
      <c r="G410" s="178">
        <v>2</v>
      </c>
      <c r="H410" s="179">
        <v>0</v>
      </c>
      <c r="I410" s="180">
        <v>38209492</v>
      </c>
      <c r="J410" s="178" t="s">
        <v>430</v>
      </c>
      <c r="K410" s="178">
        <v>112</v>
      </c>
      <c r="L410" s="181">
        <v>45237</v>
      </c>
      <c r="M410" s="181">
        <v>45238</v>
      </c>
    </row>
    <row r="411" spans="1:13" x14ac:dyDescent="0.25">
      <c r="A411" s="187" t="s">
        <v>510</v>
      </c>
      <c r="B411" s="188">
        <v>11056</v>
      </c>
      <c r="C411" s="188" t="s">
        <v>674</v>
      </c>
      <c r="D411" s="188" t="s">
        <v>18</v>
      </c>
      <c r="E411" s="188" t="s">
        <v>461</v>
      </c>
      <c r="F411" s="188">
        <v>1</v>
      </c>
      <c r="G411" s="188">
        <v>1</v>
      </c>
      <c r="H411" s="189">
        <v>0</v>
      </c>
      <c r="I411" s="190">
        <v>8144827</v>
      </c>
      <c r="J411" s="188" t="s">
        <v>430</v>
      </c>
      <c r="K411" s="188">
        <v>300</v>
      </c>
      <c r="L411" s="191">
        <v>45226</v>
      </c>
      <c r="M411" s="191">
        <v>45238</v>
      </c>
    </row>
    <row r="412" spans="1:13" x14ac:dyDescent="0.25">
      <c r="A412" s="182" t="s">
        <v>510</v>
      </c>
      <c r="B412" s="183">
        <v>11056</v>
      </c>
      <c r="C412" s="183" t="s">
        <v>674</v>
      </c>
      <c r="D412" s="183" t="s">
        <v>18</v>
      </c>
      <c r="E412" s="183" t="s">
        <v>438</v>
      </c>
      <c r="F412" s="183">
        <v>1</v>
      </c>
      <c r="G412" s="183">
        <v>1</v>
      </c>
      <c r="H412" s="185">
        <v>8144827</v>
      </c>
      <c r="I412" s="184">
        <v>0</v>
      </c>
      <c r="J412" s="183" t="s">
        <v>430</v>
      </c>
      <c r="K412" s="183">
        <v>300</v>
      </c>
      <c r="L412" s="186">
        <v>45226</v>
      </c>
      <c r="M412" s="186">
        <v>45238</v>
      </c>
    </row>
    <row r="413" spans="1:13" x14ac:dyDescent="0.25">
      <c r="A413" s="177" t="s">
        <v>510</v>
      </c>
      <c r="B413" s="178">
        <v>11056</v>
      </c>
      <c r="C413" s="178" t="s">
        <v>675</v>
      </c>
      <c r="D413" s="178" t="s">
        <v>58</v>
      </c>
      <c r="E413" s="178" t="s">
        <v>463</v>
      </c>
      <c r="F413" s="178">
        <v>1</v>
      </c>
      <c r="G413" s="178">
        <v>0</v>
      </c>
      <c r="H413" s="180">
        <v>921646</v>
      </c>
      <c r="I413" s="179">
        <v>0</v>
      </c>
      <c r="J413" s="178" t="s">
        <v>430</v>
      </c>
      <c r="K413" s="178">
        <v>300</v>
      </c>
      <c r="L413" s="181">
        <v>45226</v>
      </c>
      <c r="M413" s="181">
        <v>45238</v>
      </c>
    </row>
    <row r="414" spans="1:13" x14ac:dyDescent="0.25">
      <c r="A414" s="182" t="s">
        <v>510</v>
      </c>
      <c r="B414" s="183">
        <v>11056</v>
      </c>
      <c r="C414" s="183" t="s">
        <v>675</v>
      </c>
      <c r="D414" s="183" t="s">
        <v>58</v>
      </c>
      <c r="E414" s="183" t="s">
        <v>465</v>
      </c>
      <c r="F414" s="183">
        <v>1</v>
      </c>
      <c r="G414" s="183">
        <v>0</v>
      </c>
      <c r="H414" s="184">
        <v>0</v>
      </c>
      <c r="I414" s="185">
        <v>921646</v>
      </c>
      <c r="J414" s="183" t="s">
        <v>430</v>
      </c>
      <c r="K414" s="183">
        <v>300</v>
      </c>
      <c r="L414" s="186">
        <v>45226</v>
      </c>
      <c r="M414" s="186">
        <v>45238</v>
      </c>
    </row>
    <row r="415" spans="1:13" x14ac:dyDescent="0.25">
      <c r="A415" s="172" t="s">
        <v>456</v>
      </c>
      <c r="B415" s="173">
        <v>11115</v>
      </c>
      <c r="C415" s="173" t="s">
        <v>676</v>
      </c>
      <c r="D415" s="173" t="s">
        <v>18</v>
      </c>
      <c r="E415" s="173" t="s">
        <v>447</v>
      </c>
      <c r="F415" s="173">
        <v>3</v>
      </c>
      <c r="G415" s="173">
        <v>1</v>
      </c>
      <c r="H415" s="175">
        <v>8000000</v>
      </c>
      <c r="I415" s="174">
        <v>0</v>
      </c>
      <c r="J415" s="173" t="s">
        <v>430</v>
      </c>
      <c r="K415" s="173">
        <v>2934</v>
      </c>
      <c r="L415" s="176">
        <v>45237</v>
      </c>
      <c r="M415" s="176">
        <v>45239</v>
      </c>
    </row>
    <row r="416" spans="1:13" x14ac:dyDescent="0.25">
      <c r="A416" s="177" t="s">
        <v>456</v>
      </c>
      <c r="B416" s="178">
        <v>11115</v>
      </c>
      <c r="C416" s="178" t="s">
        <v>676</v>
      </c>
      <c r="D416" s="178" t="s">
        <v>18</v>
      </c>
      <c r="E416" s="178" t="s">
        <v>659</v>
      </c>
      <c r="F416" s="178">
        <v>3</v>
      </c>
      <c r="G416" s="178">
        <v>2</v>
      </c>
      <c r="H416" s="179">
        <v>0</v>
      </c>
      <c r="I416" s="180">
        <v>8000000</v>
      </c>
      <c r="J416" s="178" t="s">
        <v>430</v>
      </c>
      <c r="K416" s="178">
        <v>2934</v>
      </c>
      <c r="L416" s="181">
        <v>45237</v>
      </c>
      <c r="M416" s="181">
        <v>45239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activeCell="B19" sqref="B19"/>
    </sheetView>
  </sheetViews>
  <sheetFormatPr defaultRowHeight="15" x14ac:dyDescent="0.25"/>
  <cols>
    <col min="1" max="1" width="51" bestFit="1" customWidth="1"/>
    <col min="2" max="4" width="16.28515625" customWidth="1"/>
    <col min="5" max="5" width="14.42578125" customWidth="1"/>
    <col min="8" max="8" width="14.7109375" bestFit="1" customWidth="1"/>
  </cols>
  <sheetData>
    <row r="1" spans="1:8" x14ac:dyDescent="0.25">
      <c r="A1" s="193" t="s">
        <v>677</v>
      </c>
      <c r="B1" s="193"/>
      <c r="C1" s="193"/>
      <c r="D1" s="193"/>
      <c r="E1" s="193"/>
    </row>
    <row r="2" spans="1:8" ht="36.6" customHeight="1" x14ac:dyDescent="0.25">
      <c r="A2" s="43"/>
      <c r="B2" s="50" t="s">
        <v>678</v>
      </c>
      <c r="C2" s="50" t="s">
        <v>679</v>
      </c>
      <c r="D2" s="50" t="s">
        <v>680</v>
      </c>
      <c r="E2" s="51" t="s">
        <v>681</v>
      </c>
    </row>
    <row r="3" spans="1:8" x14ac:dyDescent="0.25">
      <c r="A3" s="90" t="s">
        <v>551</v>
      </c>
      <c r="B3" s="91">
        <f>SUMIFS('Atos Próprios 2023'!F4:F308,'Atos Próprios 2023'!A4:A308,'Atos Próprios 2023'!A162)</f>
        <v>36000000</v>
      </c>
      <c r="C3" s="92">
        <f>SUMIFS('Dados (2)'!$H$6:$H$499,'Dados (2)'!$A$6:$A$499,A3)</f>
        <v>36000000</v>
      </c>
      <c r="D3" s="93">
        <f>SUMIFS('Dados (2)'!$I$6:$I$499,'Dados (2)'!$A$6:$A$499,A3)</f>
        <v>36000000</v>
      </c>
      <c r="E3" s="58">
        <f>IF((B3-C3)&lt;&gt;0,(B3-C3),IF((B3-D3)&lt;&gt;0,(B3-D3),0))</f>
        <v>0</v>
      </c>
      <c r="F3" s="36"/>
    </row>
    <row r="4" spans="1:8" x14ac:dyDescent="0.25">
      <c r="A4" s="94" t="s">
        <v>496</v>
      </c>
      <c r="B4" s="91">
        <f>SUMIFS('Atos Próprios 2023'!F4:F308,'Atos Próprios 2023'!A4:A308,'Atos Próprios 2023'!A163)</f>
        <v>332646284</v>
      </c>
      <c r="C4" s="92">
        <f>SUMIFS('Dados (2)'!$H$6:$H$499,'Dados (2)'!$A$6:$A$499,A4)</f>
        <v>332646284</v>
      </c>
      <c r="D4" s="93">
        <f>SUMIFS('Dados (2)'!$I$6:$I$499,'Dados (2)'!$A$6:$A$499,A4)</f>
        <v>332646284</v>
      </c>
      <c r="E4" s="58">
        <f t="shared" ref="E4:E17" si="0">IF((B4-C4)&lt;&gt;0,(B4-C4),IF((B4-D4)&lt;&gt;0,(B4-D4),0))</f>
        <v>0</v>
      </c>
      <c r="F4" s="36"/>
    </row>
    <row r="5" spans="1:8" x14ac:dyDescent="0.25">
      <c r="A5" s="90" t="s">
        <v>435</v>
      </c>
      <c r="B5" s="91">
        <f>SUMIFS('Atos Próprios 2023'!F4:F308,'Atos Próprios 2023'!A4:A308,'Atos Próprios 2023'!A164)</f>
        <v>106000000</v>
      </c>
      <c r="C5" s="92">
        <f>SUMIFS('Dados (2)'!$H$6:$H$499,'Dados (2)'!$A$6:$A$499,A5)</f>
        <v>106000000</v>
      </c>
      <c r="D5" s="93">
        <f>SUMIFS('Dados (2)'!$I$6:$I$499,'Dados (2)'!$A$6:$A$499,A5)</f>
        <v>106000000</v>
      </c>
      <c r="E5" s="58">
        <f t="shared" si="0"/>
        <v>0</v>
      </c>
      <c r="F5" s="36"/>
    </row>
    <row r="6" spans="1:8" x14ac:dyDescent="0.25">
      <c r="A6" s="90" t="s">
        <v>513</v>
      </c>
      <c r="B6" s="91">
        <f>SUMIFS('Atos Próprios 2023'!F4:F308,'Atos Próprios 2023'!A4:A308,'Atos Próprios 2023'!A165)</f>
        <v>17240037</v>
      </c>
      <c r="C6" s="92">
        <f>SUMIFS('Dados (2)'!$H$6:$H$499,'Dados (2)'!$A$6:$A$499,A6)</f>
        <v>17240037</v>
      </c>
      <c r="D6" s="93">
        <f>SUMIFS('Dados (2)'!$I$6:$I$499,'Dados (2)'!$A$6:$A$499,A6)</f>
        <v>17240037</v>
      </c>
      <c r="E6" s="58">
        <f t="shared" si="0"/>
        <v>0</v>
      </c>
      <c r="F6" s="36"/>
    </row>
    <row r="7" spans="1:8" x14ac:dyDescent="0.25">
      <c r="A7" s="90" t="s">
        <v>439</v>
      </c>
      <c r="B7" s="91">
        <f>SUMIFS('Atos Próprios 2023'!F4:F308,'Atos Próprios 2023'!A4:A308,'Atos Próprios 2023'!A166)</f>
        <v>15889451</v>
      </c>
      <c r="C7" s="92">
        <f>SUMIFS('Dados (2)'!$H$6:$H$499,'Dados (2)'!$A$6:$A$499,A7)</f>
        <v>15889451</v>
      </c>
      <c r="D7" s="93">
        <f>SUMIFS('Dados (2)'!$I$6:$I$499,'Dados (2)'!$A$6:$A$499,A7)</f>
        <v>15889451</v>
      </c>
      <c r="E7" s="58">
        <f t="shared" si="0"/>
        <v>0</v>
      </c>
      <c r="F7" s="36"/>
    </row>
    <row r="8" spans="1:8" x14ac:dyDescent="0.25">
      <c r="A8" s="90" t="s">
        <v>486</v>
      </c>
      <c r="B8" s="91">
        <f>SUMIFS('Atos Próprios 2023'!F4:F308,'Atos Próprios 2023'!A4:A308,'Atos Próprios 2023'!A167)</f>
        <v>1190652637</v>
      </c>
      <c r="C8" s="92">
        <f>SUMIFS('Dados (2)'!$H$6:$H$499,'Dados (2)'!$A$6:$A$499,A8)</f>
        <v>1190652637</v>
      </c>
      <c r="D8" s="93">
        <f>SUMIFS('Dados (2)'!$I$6:$I$499,'Dados (2)'!$A$6:$A$499,A8)</f>
        <v>1190652637</v>
      </c>
      <c r="E8" s="58">
        <f t="shared" si="0"/>
        <v>0</v>
      </c>
      <c r="F8" s="36"/>
    </row>
    <row r="9" spans="1:8" x14ac:dyDescent="0.25">
      <c r="A9" s="90" t="s">
        <v>482</v>
      </c>
      <c r="B9" s="91">
        <f>SUMIFS('Atos Próprios 2023'!F4:F308,'Atos Próprios 2023'!A4:A308,'Atos Próprios 2023'!A168)</f>
        <v>78875751</v>
      </c>
      <c r="C9" s="92">
        <f>SUMIFS('Dados (2)'!$H$6:$H$499,'Dados (2)'!$A$6:$A$499,A9)</f>
        <v>78875751</v>
      </c>
      <c r="D9" s="93">
        <f>SUMIFS('Dados (2)'!$I$6:$I$499,'Dados (2)'!$A$6:$A$499,A9)</f>
        <v>78875751</v>
      </c>
      <c r="E9" s="58">
        <f t="shared" si="0"/>
        <v>0</v>
      </c>
      <c r="F9" s="36"/>
    </row>
    <row r="10" spans="1:8" x14ac:dyDescent="0.25">
      <c r="A10" s="90" t="s">
        <v>445</v>
      </c>
      <c r="B10" s="91">
        <f>SUMIFS('Atos Próprios 2023'!F4:F308,'Atos Próprios 2023'!A4:A308,'Atos Próprios 2023'!A169)</f>
        <v>842309991</v>
      </c>
      <c r="C10" s="92">
        <f>SUMIFS('Dados (2)'!$H$6:$H$499,'Dados (2)'!$A$6:$A$499,A10)</f>
        <v>842309991</v>
      </c>
      <c r="D10" s="93">
        <f>SUMIFS('Dados (2)'!$I$6:$I$499,'Dados (2)'!$A$6:$A$499,A10)</f>
        <v>842309991</v>
      </c>
      <c r="E10" s="58">
        <f t="shared" si="0"/>
        <v>0</v>
      </c>
      <c r="F10" s="36"/>
    </row>
    <row r="11" spans="1:8" x14ac:dyDescent="0.25">
      <c r="A11" s="90" t="s">
        <v>501</v>
      </c>
      <c r="B11" s="91">
        <f>SUMIFS('Atos Próprios 2023'!F4:F308,'Atos Próprios 2023'!A4:A308,'Atos Próprios 2023'!A170)</f>
        <v>1177954129</v>
      </c>
      <c r="C11" s="92">
        <f>SUMIFS('Dados (2)'!$H$6:$H$499,'Dados (2)'!$A$6:$A$499,A11)</f>
        <v>1177954129</v>
      </c>
      <c r="D11" s="93">
        <f>SUMIFS('Dados (2)'!$I$6:$I$499,'Dados (2)'!$A$6:$A$499,A11)</f>
        <v>1206647129</v>
      </c>
      <c r="E11" s="58">
        <f>IF((B11-C11)&lt;&gt;0,(B11-C11),IF((B11-D11)&lt;&gt;0,(B11-D11)+28693000,0))</f>
        <v>0</v>
      </c>
      <c r="F11" s="36"/>
      <c r="H11" s="146"/>
    </row>
    <row r="12" spans="1:8" x14ac:dyDescent="0.25">
      <c r="A12" s="90" t="s">
        <v>456</v>
      </c>
      <c r="B12" s="91">
        <f>SUMIFS('Atos Próprios 2023'!F4:F308,'Atos Próprios 2023'!A4:A308,'Atos Próprios 2023'!A171)</f>
        <v>248889457</v>
      </c>
      <c r="C12" s="92">
        <f>SUMIFS('Dados (2)'!$H$6:$H$499,'Dados (2)'!$A$6:$A$499,A12)</f>
        <v>248889457</v>
      </c>
      <c r="D12" s="93">
        <f>SUMIFS('Dados (2)'!$I$6:$I$499,'Dados (2)'!$A$6:$A$499,A12)</f>
        <v>248889457</v>
      </c>
      <c r="E12" s="58">
        <f t="shared" si="0"/>
        <v>0</v>
      </c>
      <c r="F12" s="36"/>
    </row>
    <row r="13" spans="1:8" x14ac:dyDescent="0.25">
      <c r="A13" s="90" t="s">
        <v>510</v>
      </c>
      <c r="B13" s="91">
        <f>SUMIFS('Atos Próprios 2023'!F4:F308,'Atos Próprios 2023'!A4:A308,'Atos Próprios 2023'!A172)</f>
        <v>40211548</v>
      </c>
      <c r="C13" s="92">
        <f>SUMIFS('Dados (2)'!$H$6:$H$499,'Dados (2)'!$A$6:$A$499,A13)</f>
        <v>40211548</v>
      </c>
      <c r="D13" s="93">
        <f>SUMIFS('Dados (2)'!$I$6:$I$499,'Dados (2)'!$A$6:$A$499,A13)</f>
        <v>11518548</v>
      </c>
      <c r="E13" s="58">
        <f>IF((B13-C13)&lt;&gt;0,(B13-C13),IF((B13-D13)&lt;&gt;0,(B13-D13)-28693000,0))</f>
        <v>0</v>
      </c>
      <c r="F13" s="36"/>
    </row>
    <row r="14" spans="1:8" x14ac:dyDescent="0.25">
      <c r="A14" s="90" t="s">
        <v>450</v>
      </c>
      <c r="B14" s="91">
        <f>SUMIFS('Atos Próprios 2023'!F4:F308,'Atos Próprios 2023'!A4:A308,'Atos Próprios 2023'!A173)</f>
        <v>143460230</v>
      </c>
      <c r="C14" s="92">
        <f>SUMIFS('Dados (2)'!$H$6:$H$499,'Dados (2)'!$A$6:$A$499,A14)</f>
        <v>143460230</v>
      </c>
      <c r="D14" s="93">
        <f>SUMIFS('Dados (2)'!$I$6:$I$499,'Dados (2)'!$A$6:$A$499,A14)</f>
        <v>143460230</v>
      </c>
      <c r="E14" s="58">
        <f t="shared" si="0"/>
        <v>0</v>
      </c>
      <c r="F14" s="36"/>
    </row>
    <row r="15" spans="1:8" x14ac:dyDescent="0.25">
      <c r="A15" s="90" t="s">
        <v>424</v>
      </c>
      <c r="B15" s="91">
        <f>SUMIFS('Atos Próprios 2023'!F4:F308,'Atos Próprios 2023'!A4:A308,'Atos Próprios 2023'!A174)</f>
        <v>1182252496</v>
      </c>
      <c r="C15" s="92">
        <f>SUMIFS('Dados (2)'!$H$6:$H$499,'Dados (2)'!$A$6:$A$499,A15)</f>
        <v>1182252496</v>
      </c>
      <c r="D15" s="93">
        <f>SUMIFS('Dados (2)'!$I$6:$I$499,'Dados (2)'!$A$6:$A$499,A15)</f>
        <v>1182252496</v>
      </c>
      <c r="E15" s="58">
        <f t="shared" si="0"/>
        <v>0</v>
      </c>
      <c r="F15" s="36"/>
    </row>
    <row r="16" spans="1:8" x14ac:dyDescent="0.25">
      <c r="A16" s="90" t="s">
        <v>515</v>
      </c>
      <c r="B16" s="91">
        <f>SUMIFS('Atos Próprios 2023'!F4:F308,'Atos Próprios 2023'!A4:A308,'Atos Próprios 2023'!A175)</f>
        <v>1380484</v>
      </c>
      <c r="C16" s="92">
        <f>SUMIFS('Dados (2)'!$H$6:$H$499,'Dados (2)'!$A$6:$A$499,A16)</f>
        <v>1380484</v>
      </c>
      <c r="D16" s="93">
        <f>SUMIFS('Dados (2)'!$I$6:$I$499,'Dados (2)'!$A$6:$A$499,A16)</f>
        <v>1380484</v>
      </c>
      <c r="E16" s="58">
        <f t="shared" si="0"/>
        <v>0</v>
      </c>
      <c r="F16" s="36"/>
    </row>
    <row r="17" spans="1:6" x14ac:dyDescent="0.25">
      <c r="A17" s="95" t="s">
        <v>682</v>
      </c>
      <c r="B17" s="96">
        <f>SUM(B3:B16)</f>
        <v>5413762495</v>
      </c>
      <c r="C17" s="97">
        <f>SUM(C3:C16)</f>
        <v>5413762495</v>
      </c>
      <c r="D17" s="98">
        <f>SUM(D3:D16)</f>
        <v>5413762495</v>
      </c>
      <c r="E17" s="58">
        <f t="shared" si="0"/>
        <v>0</v>
      </c>
      <c r="F17" s="36"/>
    </row>
    <row r="18" spans="1:6" x14ac:dyDescent="0.25">
      <c r="B18" s="36"/>
      <c r="E18" s="36"/>
    </row>
  </sheetData>
  <mergeCells count="1">
    <mergeCell ref="A1:E1"/>
  </mergeCells>
  <conditionalFormatting sqref="E3:E1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3"/>
  <sheetViews>
    <sheetView workbookViewId="0">
      <pane xSplit="2" ySplit="5" topLeftCell="F457" activePane="bottomRight" state="frozen"/>
      <selection pane="topRight" activeCell="C1" sqref="C1"/>
      <selection pane="bottomLeft" activeCell="A6" sqref="A6"/>
      <selection pane="bottomRight" activeCell="N465" sqref="N465"/>
    </sheetView>
  </sheetViews>
  <sheetFormatPr defaultRowHeight="15" x14ac:dyDescent="0.25"/>
  <cols>
    <col min="1" max="1" width="8.140625" customWidth="1"/>
    <col min="2" max="2" width="28.5703125" customWidth="1"/>
    <col min="3" max="3" width="40.42578125" customWidth="1"/>
    <col min="4" max="4" width="36.42578125" customWidth="1"/>
    <col min="5" max="5" width="12.140625" bestFit="1" customWidth="1"/>
    <col min="6" max="6" width="50" customWidth="1"/>
    <col min="7" max="7" width="9.5703125" bestFit="1" customWidth="1"/>
    <col min="8" max="8" width="5.5703125" bestFit="1" customWidth="1"/>
    <col min="9" max="9" width="4.5703125" bestFit="1" customWidth="1"/>
    <col min="10" max="10" width="10.140625" bestFit="1" customWidth="1"/>
    <col min="11" max="11" width="13.42578125" bestFit="1" customWidth="1"/>
    <col min="12" max="12" width="13.140625" bestFit="1" customWidth="1"/>
    <col min="13" max="13" width="12.140625" bestFit="1" customWidth="1"/>
    <col min="14" max="14" width="21" bestFit="1" customWidth="1"/>
    <col min="15" max="15" width="10.28515625" customWidth="1"/>
    <col min="16" max="16" width="18.140625" bestFit="1" customWidth="1"/>
    <col min="18" max="19" width="10.7109375" bestFit="1" customWidth="1"/>
  </cols>
  <sheetData>
    <row r="1" spans="1:16" ht="15.75" x14ac:dyDescent="0.25">
      <c r="A1" s="1" t="s">
        <v>409</v>
      </c>
    </row>
    <row r="2" spans="1:16" x14ac:dyDescent="0.25">
      <c r="A2" s="2" t="s">
        <v>410</v>
      </c>
    </row>
    <row r="3" spans="1:16" x14ac:dyDescent="0.25">
      <c r="A3" s="2" t="s">
        <v>683</v>
      </c>
    </row>
    <row r="4" spans="1:16" x14ac:dyDescent="0.25">
      <c r="L4" s="5">
        <f>SUM(L6:L3400)</f>
        <v>442806229</v>
      </c>
      <c r="M4" s="5">
        <f>SUM(M6:M3400)</f>
        <v>442806229</v>
      </c>
    </row>
    <row r="5" spans="1:16" ht="26.25" x14ac:dyDescent="0.25">
      <c r="A5" s="3" t="s">
        <v>8</v>
      </c>
      <c r="B5" s="3" t="s">
        <v>412</v>
      </c>
      <c r="C5" s="3" t="s">
        <v>684</v>
      </c>
      <c r="D5" s="3" t="s">
        <v>413</v>
      </c>
      <c r="E5" s="3" t="s">
        <v>414</v>
      </c>
      <c r="F5" s="3" t="s">
        <v>415</v>
      </c>
      <c r="G5" s="3" t="s">
        <v>685</v>
      </c>
      <c r="H5" s="3" t="s">
        <v>686</v>
      </c>
      <c r="I5" s="3" t="s">
        <v>416</v>
      </c>
      <c r="J5" s="3" t="s">
        <v>687</v>
      </c>
      <c r="K5" s="3" t="s">
        <v>417</v>
      </c>
      <c r="L5" s="3" t="s">
        <v>418</v>
      </c>
      <c r="M5" s="3" t="s">
        <v>419</v>
      </c>
      <c r="N5" s="3" t="s">
        <v>420</v>
      </c>
      <c r="O5" s="3" t="s">
        <v>421</v>
      </c>
      <c r="P5" s="3" t="s">
        <v>688</v>
      </c>
    </row>
    <row r="6" spans="1:16" x14ac:dyDescent="0.25">
      <c r="A6" s="4" t="s">
        <v>689</v>
      </c>
      <c r="B6" s="4" t="s">
        <v>456</v>
      </c>
      <c r="C6" s="4" t="s">
        <v>690</v>
      </c>
      <c r="D6" s="4" t="s">
        <v>691</v>
      </c>
      <c r="E6" s="4" t="s">
        <v>692</v>
      </c>
      <c r="F6" s="4" t="s">
        <v>659</v>
      </c>
      <c r="G6" s="4" t="s">
        <v>693</v>
      </c>
      <c r="H6" s="4" t="s">
        <v>694</v>
      </c>
      <c r="I6" s="4" t="s">
        <v>428</v>
      </c>
      <c r="J6" s="4" t="s">
        <v>695</v>
      </c>
      <c r="K6" s="4" t="s">
        <v>429</v>
      </c>
      <c r="L6" s="15">
        <v>0</v>
      </c>
      <c r="M6" s="15">
        <v>5000000</v>
      </c>
      <c r="N6" s="4" t="s">
        <v>430</v>
      </c>
      <c r="O6" s="4" t="s">
        <v>696</v>
      </c>
      <c r="P6" s="4" t="s">
        <v>697</v>
      </c>
    </row>
    <row r="7" spans="1:16" x14ac:dyDescent="0.25">
      <c r="A7" s="16" t="s">
        <v>689</v>
      </c>
      <c r="B7" s="16" t="s">
        <v>456</v>
      </c>
      <c r="C7" s="16" t="s">
        <v>690</v>
      </c>
      <c r="D7" s="16" t="s">
        <v>691</v>
      </c>
      <c r="E7" s="16" t="s">
        <v>692</v>
      </c>
      <c r="F7" s="16" t="s">
        <v>659</v>
      </c>
      <c r="G7" s="16" t="s">
        <v>693</v>
      </c>
      <c r="H7" s="16" t="s">
        <v>694</v>
      </c>
      <c r="I7" s="16" t="s">
        <v>434</v>
      </c>
      <c r="J7" s="16" t="s">
        <v>695</v>
      </c>
      <c r="K7" s="16" t="s">
        <v>429</v>
      </c>
      <c r="L7" s="17">
        <v>5000000</v>
      </c>
      <c r="M7" s="17">
        <v>0</v>
      </c>
      <c r="N7" s="16" t="s">
        <v>430</v>
      </c>
      <c r="O7" s="16" t="s">
        <v>696</v>
      </c>
      <c r="P7" s="16" t="s">
        <v>697</v>
      </c>
    </row>
    <row r="8" spans="1:16" x14ac:dyDescent="0.25">
      <c r="A8" s="4" t="s">
        <v>698</v>
      </c>
      <c r="B8" s="4" t="s">
        <v>450</v>
      </c>
      <c r="C8" s="4" t="s">
        <v>699</v>
      </c>
      <c r="D8" s="4" t="s">
        <v>700</v>
      </c>
      <c r="E8" s="4" t="s">
        <v>701</v>
      </c>
      <c r="F8" s="4" t="s">
        <v>455</v>
      </c>
      <c r="G8" s="4" t="s">
        <v>702</v>
      </c>
      <c r="H8" s="4" t="s">
        <v>694</v>
      </c>
      <c r="I8" s="4" t="s">
        <v>428</v>
      </c>
      <c r="J8" s="4" t="s">
        <v>695</v>
      </c>
      <c r="K8" s="4" t="s">
        <v>441</v>
      </c>
      <c r="L8" s="15">
        <v>0</v>
      </c>
      <c r="M8" s="15">
        <v>1000000</v>
      </c>
      <c r="N8" s="4" t="s">
        <v>430</v>
      </c>
      <c r="O8" s="4" t="s">
        <v>703</v>
      </c>
      <c r="P8" s="4" t="s">
        <v>704</v>
      </c>
    </row>
    <row r="9" spans="1:16" x14ac:dyDescent="0.25">
      <c r="A9" s="16" t="s">
        <v>698</v>
      </c>
      <c r="B9" s="16" t="s">
        <v>450</v>
      </c>
      <c r="C9" s="16" t="s">
        <v>699</v>
      </c>
      <c r="D9" s="16" t="s">
        <v>700</v>
      </c>
      <c r="E9" s="16" t="s">
        <v>701</v>
      </c>
      <c r="F9" s="16" t="s">
        <v>455</v>
      </c>
      <c r="G9" s="16" t="s">
        <v>702</v>
      </c>
      <c r="H9" s="16" t="s">
        <v>694</v>
      </c>
      <c r="I9" s="16" t="s">
        <v>434</v>
      </c>
      <c r="J9" s="16" t="s">
        <v>695</v>
      </c>
      <c r="K9" s="16" t="s">
        <v>441</v>
      </c>
      <c r="L9" s="17">
        <v>1000000</v>
      </c>
      <c r="M9" s="17">
        <v>0</v>
      </c>
      <c r="N9" s="16" t="s">
        <v>430</v>
      </c>
      <c r="O9" s="16" t="s">
        <v>703</v>
      </c>
      <c r="P9" s="16" t="s">
        <v>704</v>
      </c>
    </row>
    <row r="10" spans="1:16" x14ac:dyDescent="0.25">
      <c r="A10" s="4" t="s">
        <v>705</v>
      </c>
      <c r="B10" s="4" t="s">
        <v>456</v>
      </c>
      <c r="C10" s="4" t="s">
        <v>690</v>
      </c>
      <c r="D10" s="4" t="s">
        <v>706</v>
      </c>
      <c r="E10" s="4" t="s">
        <v>692</v>
      </c>
      <c r="F10" s="4" t="s">
        <v>659</v>
      </c>
      <c r="G10" s="4" t="s">
        <v>693</v>
      </c>
      <c r="H10" s="4" t="s">
        <v>694</v>
      </c>
      <c r="I10" s="4" t="s">
        <v>428</v>
      </c>
      <c r="J10" s="4" t="s">
        <v>695</v>
      </c>
      <c r="K10" s="4" t="s">
        <v>429</v>
      </c>
      <c r="L10" s="15">
        <v>0</v>
      </c>
      <c r="M10" s="15">
        <v>1000000</v>
      </c>
      <c r="N10" s="4" t="s">
        <v>430</v>
      </c>
      <c r="O10" s="4" t="s">
        <v>707</v>
      </c>
      <c r="P10" s="4" t="s">
        <v>708</v>
      </c>
    </row>
    <row r="11" spans="1:16" x14ac:dyDescent="0.25">
      <c r="A11" s="16" t="s">
        <v>705</v>
      </c>
      <c r="B11" s="16" t="s">
        <v>456</v>
      </c>
      <c r="C11" s="16" t="s">
        <v>690</v>
      </c>
      <c r="D11" s="16" t="s">
        <v>706</v>
      </c>
      <c r="E11" s="16" t="s">
        <v>692</v>
      </c>
      <c r="F11" s="16" t="s">
        <v>659</v>
      </c>
      <c r="G11" s="16" t="s">
        <v>693</v>
      </c>
      <c r="H11" s="16" t="s">
        <v>694</v>
      </c>
      <c r="I11" s="16" t="s">
        <v>434</v>
      </c>
      <c r="J11" s="16" t="s">
        <v>695</v>
      </c>
      <c r="K11" s="16" t="s">
        <v>429</v>
      </c>
      <c r="L11" s="17">
        <v>1000000</v>
      </c>
      <c r="M11" s="17">
        <v>0</v>
      </c>
      <c r="N11" s="16" t="s">
        <v>430</v>
      </c>
      <c r="O11" s="16" t="s">
        <v>707</v>
      </c>
      <c r="P11" s="16" t="s">
        <v>708</v>
      </c>
    </row>
    <row r="12" spans="1:16" x14ac:dyDescent="0.25">
      <c r="A12" s="4" t="s">
        <v>705</v>
      </c>
      <c r="B12" s="4" t="s">
        <v>456</v>
      </c>
      <c r="C12" s="4" t="s">
        <v>690</v>
      </c>
      <c r="D12" s="4" t="s">
        <v>709</v>
      </c>
      <c r="E12" s="4" t="s">
        <v>470</v>
      </c>
      <c r="F12" s="4" t="s">
        <v>710</v>
      </c>
      <c r="G12" s="4" t="s">
        <v>693</v>
      </c>
      <c r="H12" s="4" t="s">
        <v>711</v>
      </c>
      <c r="I12" s="4" t="s">
        <v>434</v>
      </c>
      <c r="J12" s="4" t="s">
        <v>695</v>
      </c>
      <c r="K12" s="4" t="s">
        <v>429</v>
      </c>
      <c r="L12" s="15">
        <v>120000</v>
      </c>
      <c r="M12" s="15">
        <v>0</v>
      </c>
      <c r="N12" s="4" t="s">
        <v>430</v>
      </c>
      <c r="O12" s="4" t="s">
        <v>707</v>
      </c>
      <c r="P12" s="4" t="s">
        <v>708</v>
      </c>
    </row>
    <row r="13" spans="1:16" x14ac:dyDescent="0.25">
      <c r="A13" s="16" t="s">
        <v>705</v>
      </c>
      <c r="B13" s="16" t="s">
        <v>456</v>
      </c>
      <c r="C13" s="16" t="s">
        <v>690</v>
      </c>
      <c r="D13" s="16" t="s">
        <v>709</v>
      </c>
      <c r="E13" s="16" t="s">
        <v>470</v>
      </c>
      <c r="F13" s="16" t="s">
        <v>659</v>
      </c>
      <c r="G13" s="16" t="s">
        <v>693</v>
      </c>
      <c r="H13" s="16" t="s">
        <v>711</v>
      </c>
      <c r="I13" s="16" t="s">
        <v>428</v>
      </c>
      <c r="J13" s="16" t="s">
        <v>695</v>
      </c>
      <c r="K13" s="16" t="s">
        <v>429</v>
      </c>
      <c r="L13" s="17">
        <v>0</v>
      </c>
      <c r="M13" s="17">
        <v>120000</v>
      </c>
      <c r="N13" s="16" t="s">
        <v>430</v>
      </c>
      <c r="O13" s="16" t="s">
        <v>707</v>
      </c>
      <c r="P13" s="16" t="s">
        <v>708</v>
      </c>
    </row>
    <row r="14" spans="1:16" x14ac:dyDescent="0.25">
      <c r="A14" s="4" t="s">
        <v>712</v>
      </c>
      <c r="B14" s="4" t="s">
        <v>424</v>
      </c>
      <c r="C14" s="4" t="s">
        <v>713</v>
      </c>
      <c r="D14" s="4" t="s">
        <v>714</v>
      </c>
      <c r="E14" s="4" t="s">
        <v>470</v>
      </c>
      <c r="F14" s="4" t="s">
        <v>715</v>
      </c>
      <c r="G14" s="4" t="s">
        <v>702</v>
      </c>
      <c r="H14" s="4" t="s">
        <v>694</v>
      </c>
      <c r="I14" s="4" t="s">
        <v>428</v>
      </c>
      <c r="J14" s="4" t="s">
        <v>695</v>
      </c>
      <c r="K14" s="4" t="s">
        <v>429</v>
      </c>
      <c r="L14" s="15">
        <v>0</v>
      </c>
      <c r="M14" s="15">
        <v>500000</v>
      </c>
      <c r="N14" s="4" t="s">
        <v>430</v>
      </c>
      <c r="O14" s="4" t="s">
        <v>716</v>
      </c>
      <c r="P14" s="4" t="s">
        <v>717</v>
      </c>
    </row>
    <row r="15" spans="1:16" x14ac:dyDescent="0.25">
      <c r="A15" s="16" t="s">
        <v>712</v>
      </c>
      <c r="B15" s="16" t="s">
        <v>424</v>
      </c>
      <c r="C15" s="16" t="s">
        <v>718</v>
      </c>
      <c r="D15" s="16" t="s">
        <v>714</v>
      </c>
      <c r="E15" s="16" t="s">
        <v>470</v>
      </c>
      <c r="F15" s="16" t="s">
        <v>531</v>
      </c>
      <c r="G15" s="16" t="s">
        <v>702</v>
      </c>
      <c r="H15" s="16" t="s">
        <v>694</v>
      </c>
      <c r="I15" s="16" t="s">
        <v>428</v>
      </c>
      <c r="J15" s="16" t="s">
        <v>695</v>
      </c>
      <c r="K15" s="16" t="s">
        <v>429</v>
      </c>
      <c r="L15" s="17">
        <v>1700000</v>
      </c>
      <c r="M15" s="17">
        <v>0</v>
      </c>
      <c r="N15" s="16" t="s">
        <v>430</v>
      </c>
      <c r="O15" s="16" t="s">
        <v>716</v>
      </c>
      <c r="P15" s="16" t="s">
        <v>717</v>
      </c>
    </row>
    <row r="16" spans="1:16" x14ac:dyDescent="0.25">
      <c r="A16" s="4" t="s">
        <v>712</v>
      </c>
      <c r="B16" s="4" t="s">
        <v>424</v>
      </c>
      <c r="C16" s="4" t="s">
        <v>718</v>
      </c>
      <c r="D16" s="4" t="s">
        <v>714</v>
      </c>
      <c r="E16" s="4" t="s">
        <v>470</v>
      </c>
      <c r="F16" s="4" t="s">
        <v>531</v>
      </c>
      <c r="G16" s="4" t="s">
        <v>702</v>
      </c>
      <c r="H16" s="4" t="s">
        <v>694</v>
      </c>
      <c r="I16" s="4" t="s">
        <v>434</v>
      </c>
      <c r="J16" s="4" t="s">
        <v>695</v>
      </c>
      <c r="K16" s="4" t="s">
        <v>429</v>
      </c>
      <c r="L16" s="15">
        <v>300000</v>
      </c>
      <c r="M16" s="15">
        <v>0</v>
      </c>
      <c r="N16" s="4" t="s">
        <v>430</v>
      </c>
      <c r="O16" s="4" t="s">
        <v>716</v>
      </c>
      <c r="P16" s="4" t="s">
        <v>717</v>
      </c>
    </row>
    <row r="17" spans="1:16" x14ac:dyDescent="0.25">
      <c r="A17" s="16" t="s">
        <v>712</v>
      </c>
      <c r="B17" s="16" t="s">
        <v>424</v>
      </c>
      <c r="C17" s="16" t="s">
        <v>719</v>
      </c>
      <c r="D17" s="16" t="s">
        <v>714</v>
      </c>
      <c r="E17" s="16" t="s">
        <v>470</v>
      </c>
      <c r="F17" s="16" t="s">
        <v>472</v>
      </c>
      <c r="G17" s="16" t="s">
        <v>693</v>
      </c>
      <c r="H17" s="16" t="s">
        <v>694</v>
      </c>
      <c r="I17" s="16" t="s">
        <v>428</v>
      </c>
      <c r="J17" s="16" t="s">
        <v>695</v>
      </c>
      <c r="K17" s="16" t="s">
        <v>429</v>
      </c>
      <c r="L17" s="17">
        <v>0</v>
      </c>
      <c r="M17" s="17">
        <v>500000</v>
      </c>
      <c r="N17" s="16" t="s">
        <v>430</v>
      </c>
      <c r="O17" s="16" t="s">
        <v>716</v>
      </c>
      <c r="P17" s="16" t="s">
        <v>717</v>
      </c>
    </row>
    <row r="18" spans="1:16" x14ac:dyDescent="0.25">
      <c r="A18" s="4" t="s">
        <v>712</v>
      </c>
      <c r="B18" s="4" t="s">
        <v>424</v>
      </c>
      <c r="C18" s="4" t="s">
        <v>720</v>
      </c>
      <c r="D18" s="4" t="s">
        <v>714</v>
      </c>
      <c r="E18" s="4" t="s">
        <v>470</v>
      </c>
      <c r="F18" s="4" t="s">
        <v>527</v>
      </c>
      <c r="G18" s="4" t="s">
        <v>702</v>
      </c>
      <c r="H18" s="4" t="s">
        <v>694</v>
      </c>
      <c r="I18" s="4" t="s">
        <v>428</v>
      </c>
      <c r="J18" s="4" t="s">
        <v>695</v>
      </c>
      <c r="K18" s="4" t="s">
        <v>429</v>
      </c>
      <c r="L18" s="15">
        <v>0</v>
      </c>
      <c r="M18" s="15">
        <v>1000000</v>
      </c>
      <c r="N18" s="4" t="s">
        <v>430</v>
      </c>
      <c r="O18" s="4" t="s">
        <v>716</v>
      </c>
      <c r="P18" s="4" t="s">
        <v>717</v>
      </c>
    </row>
    <row r="19" spans="1:16" x14ac:dyDescent="0.25">
      <c r="A19" s="16" t="s">
        <v>721</v>
      </c>
      <c r="B19" s="16" t="s">
        <v>501</v>
      </c>
      <c r="C19" s="16" t="s">
        <v>722</v>
      </c>
      <c r="D19" s="16" t="s">
        <v>723</v>
      </c>
      <c r="E19" s="16" t="s">
        <v>470</v>
      </c>
      <c r="F19" s="16" t="s">
        <v>563</v>
      </c>
      <c r="G19" s="16" t="s">
        <v>702</v>
      </c>
      <c r="H19" s="16" t="s">
        <v>694</v>
      </c>
      <c r="I19" s="16" t="s">
        <v>428</v>
      </c>
      <c r="J19" s="16" t="s">
        <v>695</v>
      </c>
      <c r="K19" s="16" t="s">
        <v>429</v>
      </c>
      <c r="L19" s="17">
        <v>95000</v>
      </c>
      <c r="M19" s="17">
        <v>0</v>
      </c>
      <c r="N19" s="16" t="s">
        <v>430</v>
      </c>
      <c r="O19" s="16" t="s">
        <v>724</v>
      </c>
      <c r="P19" s="16" t="s">
        <v>725</v>
      </c>
    </row>
    <row r="20" spans="1:16" x14ac:dyDescent="0.25">
      <c r="A20" s="4" t="s">
        <v>721</v>
      </c>
      <c r="B20" s="4" t="s">
        <v>501</v>
      </c>
      <c r="C20" s="4" t="s">
        <v>722</v>
      </c>
      <c r="D20" s="4" t="s">
        <v>723</v>
      </c>
      <c r="E20" s="4" t="s">
        <v>470</v>
      </c>
      <c r="F20" s="4" t="s">
        <v>520</v>
      </c>
      <c r="G20" s="4" t="s">
        <v>702</v>
      </c>
      <c r="H20" s="4" t="s">
        <v>694</v>
      </c>
      <c r="I20" s="4" t="s">
        <v>428</v>
      </c>
      <c r="J20" s="4" t="s">
        <v>695</v>
      </c>
      <c r="K20" s="4" t="s">
        <v>429</v>
      </c>
      <c r="L20" s="15">
        <v>0</v>
      </c>
      <c r="M20" s="15">
        <v>95000</v>
      </c>
      <c r="N20" s="4" t="s">
        <v>430</v>
      </c>
      <c r="O20" s="4" t="s">
        <v>724</v>
      </c>
      <c r="P20" s="4" t="s">
        <v>725</v>
      </c>
    </row>
    <row r="21" spans="1:16" x14ac:dyDescent="0.25">
      <c r="A21" s="16" t="s">
        <v>721</v>
      </c>
      <c r="B21" s="16" t="s">
        <v>501</v>
      </c>
      <c r="C21" s="16" t="s">
        <v>726</v>
      </c>
      <c r="D21" s="16" t="s">
        <v>723</v>
      </c>
      <c r="E21" s="16" t="s">
        <v>470</v>
      </c>
      <c r="F21" s="16" t="s">
        <v>563</v>
      </c>
      <c r="G21" s="16" t="s">
        <v>727</v>
      </c>
      <c r="H21" s="16" t="s">
        <v>694</v>
      </c>
      <c r="I21" s="16" t="s">
        <v>428</v>
      </c>
      <c r="J21" s="16" t="s">
        <v>695</v>
      </c>
      <c r="K21" s="16" t="s">
        <v>429</v>
      </c>
      <c r="L21" s="17">
        <v>364</v>
      </c>
      <c r="M21" s="17">
        <v>0</v>
      </c>
      <c r="N21" s="16" t="s">
        <v>430</v>
      </c>
      <c r="O21" s="16" t="s">
        <v>724</v>
      </c>
      <c r="P21" s="16" t="s">
        <v>725</v>
      </c>
    </row>
    <row r="22" spans="1:16" x14ac:dyDescent="0.25">
      <c r="A22" s="4" t="s">
        <v>721</v>
      </c>
      <c r="B22" s="4" t="s">
        <v>501</v>
      </c>
      <c r="C22" s="4" t="s">
        <v>726</v>
      </c>
      <c r="D22" s="4" t="s">
        <v>723</v>
      </c>
      <c r="E22" s="4" t="s">
        <v>470</v>
      </c>
      <c r="F22" s="4" t="s">
        <v>520</v>
      </c>
      <c r="G22" s="4" t="s">
        <v>727</v>
      </c>
      <c r="H22" s="4" t="s">
        <v>694</v>
      </c>
      <c r="I22" s="4" t="s">
        <v>428</v>
      </c>
      <c r="J22" s="4" t="s">
        <v>695</v>
      </c>
      <c r="K22" s="4" t="s">
        <v>429</v>
      </c>
      <c r="L22" s="15">
        <v>0</v>
      </c>
      <c r="M22" s="15">
        <v>364</v>
      </c>
      <c r="N22" s="4" t="s">
        <v>430</v>
      </c>
      <c r="O22" s="4" t="s">
        <v>724</v>
      </c>
      <c r="P22" s="4" t="s">
        <v>725</v>
      </c>
    </row>
    <row r="23" spans="1:16" x14ac:dyDescent="0.25">
      <c r="A23" s="16" t="s">
        <v>721</v>
      </c>
      <c r="B23" s="16" t="s">
        <v>501</v>
      </c>
      <c r="C23" s="16" t="s">
        <v>728</v>
      </c>
      <c r="D23" s="16" t="s">
        <v>723</v>
      </c>
      <c r="E23" s="16" t="s">
        <v>470</v>
      </c>
      <c r="F23" s="16" t="s">
        <v>729</v>
      </c>
      <c r="G23" s="16" t="s">
        <v>730</v>
      </c>
      <c r="H23" s="16" t="s">
        <v>711</v>
      </c>
      <c r="I23" s="16" t="s">
        <v>434</v>
      </c>
      <c r="J23" s="16" t="s">
        <v>695</v>
      </c>
      <c r="K23" s="16" t="s">
        <v>429</v>
      </c>
      <c r="L23" s="17">
        <v>90000</v>
      </c>
      <c r="M23" s="17">
        <v>0</v>
      </c>
      <c r="N23" s="16" t="s">
        <v>430</v>
      </c>
      <c r="O23" s="16" t="s">
        <v>724</v>
      </c>
      <c r="P23" s="16" t="s">
        <v>725</v>
      </c>
    </row>
    <row r="24" spans="1:16" x14ac:dyDescent="0.25">
      <c r="A24" s="4" t="s">
        <v>721</v>
      </c>
      <c r="B24" s="4" t="s">
        <v>501</v>
      </c>
      <c r="C24" s="4" t="s">
        <v>728</v>
      </c>
      <c r="D24" s="4" t="s">
        <v>723</v>
      </c>
      <c r="E24" s="4" t="s">
        <v>470</v>
      </c>
      <c r="F24" s="4" t="s">
        <v>520</v>
      </c>
      <c r="G24" s="4" t="s">
        <v>731</v>
      </c>
      <c r="H24" s="4" t="s">
        <v>711</v>
      </c>
      <c r="I24" s="4" t="s">
        <v>428</v>
      </c>
      <c r="J24" s="4" t="s">
        <v>695</v>
      </c>
      <c r="K24" s="4" t="s">
        <v>429</v>
      </c>
      <c r="L24" s="15">
        <v>0</v>
      </c>
      <c r="M24" s="15">
        <v>90000</v>
      </c>
      <c r="N24" s="4" t="s">
        <v>430</v>
      </c>
      <c r="O24" s="4" t="s">
        <v>724</v>
      </c>
      <c r="P24" s="4" t="s">
        <v>725</v>
      </c>
    </row>
    <row r="25" spans="1:16" x14ac:dyDescent="0.25">
      <c r="A25" s="16" t="s">
        <v>721</v>
      </c>
      <c r="B25" s="16" t="s">
        <v>501</v>
      </c>
      <c r="C25" s="16" t="s">
        <v>732</v>
      </c>
      <c r="D25" s="16" t="s">
        <v>723</v>
      </c>
      <c r="E25" s="16" t="s">
        <v>470</v>
      </c>
      <c r="F25" s="16" t="s">
        <v>563</v>
      </c>
      <c r="G25" s="16" t="s">
        <v>733</v>
      </c>
      <c r="H25" s="16" t="s">
        <v>694</v>
      </c>
      <c r="I25" s="16" t="s">
        <v>428</v>
      </c>
      <c r="J25" s="16" t="s">
        <v>695</v>
      </c>
      <c r="K25" s="16" t="s">
        <v>429</v>
      </c>
      <c r="L25" s="17">
        <v>8116</v>
      </c>
      <c r="M25" s="17">
        <v>0</v>
      </c>
      <c r="N25" s="16" t="s">
        <v>430</v>
      </c>
      <c r="O25" s="16" t="s">
        <v>724</v>
      </c>
      <c r="P25" s="16" t="s">
        <v>725</v>
      </c>
    </row>
    <row r="26" spans="1:16" x14ac:dyDescent="0.25">
      <c r="A26" s="4" t="s">
        <v>721</v>
      </c>
      <c r="B26" s="4" t="s">
        <v>501</v>
      </c>
      <c r="C26" s="4" t="s">
        <v>732</v>
      </c>
      <c r="D26" s="4" t="s">
        <v>723</v>
      </c>
      <c r="E26" s="4" t="s">
        <v>470</v>
      </c>
      <c r="F26" s="4" t="s">
        <v>520</v>
      </c>
      <c r="G26" s="4" t="s">
        <v>733</v>
      </c>
      <c r="H26" s="4" t="s">
        <v>694</v>
      </c>
      <c r="I26" s="4" t="s">
        <v>428</v>
      </c>
      <c r="J26" s="4" t="s">
        <v>695</v>
      </c>
      <c r="K26" s="4" t="s">
        <v>429</v>
      </c>
      <c r="L26" s="15">
        <v>0</v>
      </c>
      <c r="M26" s="15">
        <v>8116</v>
      </c>
      <c r="N26" s="4" t="s">
        <v>430</v>
      </c>
      <c r="O26" s="4" t="s">
        <v>724</v>
      </c>
      <c r="P26" s="4" t="s">
        <v>725</v>
      </c>
    </row>
    <row r="27" spans="1:16" x14ac:dyDescent="0.25">
      <c r="A27" s="16" t="s">
        <v>721</v>
      </c>
      <c r="B27" s="16" t="s">
        <v>501</v>
      </c>
      <c r="C27" s="16" t="s">
        <v>734</v>
      </c>
      <c r="D27" s="16" t="s">
        <v>723</v>
      </c>
      <c r="E27" s="16" t="s">
        <v>470</v>
      </c>
      <c r="F27" s="16" t="s">
        <v>479</v>
      </c>
      <c r="G27" s="16" t="s">
        <v>735</v>
      </c>
      <c r="H27" s="16" t="s">
        <v>694</v>
      </c>
      <c r="I27" s="16" t="s">
        <v>428</v>
      </c>
      <c r="J27" s="16" t="s">
        <v>695</v>
      </c>
      <c r="K27" s="16" t="s">
        <v>429</v>
      </c>
      <c r="L27" s="17">
        <v>0</v>
      </c>
      <c r="M27" s="17">
        <v>270794</v>
      </c>
      <c r="N27" s="16" t="s">
        <v>430</v>
      </c>
      <c r="O27" s="16" t="s">
        <v>724</v>
      </c>
      <c r="P27" s="16" t="s">
        <v>725</v>
      </c>
    </row>
    <row r="28" spans="1:16" x14ac:dyDescent="0.25">
      <c r="A28" s="4" t="s">
        <v>721</v>
      </c>
      <c r="B28" s="4" t="s">
        <v>501</v>
      </c>
      <c r="C28" s="4" t="s">
        <v>734</v>
      </c>
      <c r="D28" s="4" t="s">
        <v>723</v>
      </c>
      <c r="E28" s="4" t="s">
        <v>470</v>
      </c>
      <c r="F28" s="4" t="s">
        <v>520</v>
      </c>
      <c r="G28" s="4" t="s">
        <v>735</v>
      </c>
      <c r="H28" s="4" t="s">
        <v>694</v>
      </c>
      <c r="I28" s="4" t="s">
        <v>428</v>
      </c>
      <c r="J28" s="4" t="s">
        <v>695</v>
      </c>
      <c r="K28" s="4" t="s">
        <v>429</v>
      </c>
      <c r="L28" s="15">
        <v>270794</v>
      </c>
      <c r="M28" s="15">
        <v>0</v>
      </c>
      <c r="N28" s="4" t="s">
        <v>430</v>
      </c>
      <c r="O28" s="4" t="s">
        <v>724</v>
      </c>
      <c r="P28" s="4" t="s">
        <v>725</v>
      </c>
    </row>
    <row r="29" spans="1:16" x14ac:dyDescent="0.25">
      <c r="A29" s="16" t="s">
        <v>721</v>
      </c>
      <c r="B29" s="16" t="s">
        <v>501</v>
      </c>
      <c r="C29" s="16" t="s">
        <v>736</v>
      </c>
      <c r="D29" s="16" t="s">
        <v>723</v>
      </c>
      <c r="E29" s="16" t="s">
        <v>470</v>
      </c>
      <c r="F29" s="16" t="s">
        <v>479</v>
      </c>
      <c r="G29" s="16" t="s">
        <v>737</v>
      </c>
      <c r="H29" s="16" t="s">
        <v>694</v>
      </c>
      <c r="I29" s="16" t="s">
        <v>428</v>
      </c>
      <c r="J29" s="16" t="s">
        <v>695</v>
      </c>
      <c r="K29" s="16" t="s">
        <v>429</v>
      </c>
      <c r="L29" s="17">
        <v>82576</v>
      </c>
      <c r="M29" s="17">
        <v>0</v>
      </c>
      <c r="N29" s="16" t="s">
        <v>430</v>
      </c>
      <c r="O29" s="16" t="s">
        <v>724</v>
      </c>
      <c r="P29" s="16" t="s">
        <v>725</v>
      </c>
    </row>
    <row r="30" spans="1:16" x14ac:dyDescent="0.25">
      <c r="A30" s="4" t="s">
        <v>721</v>
      </c>
      <c r="B30" s="4" t="s">
        <v>501</v>
      </c>
      <c r="C30" s="4" t="s">
        <v>736</v>
      </c>
      <c r="D30" s="4" t="s">
        <v>723</v>
      </c>
      <c r="E30" s="4" t="s">
        <v>470</v>
      </c>
      <c r="F30" s="4" t="s">
        <v>520</v>
      </c>
      <c r="G30" s="4" t="s">
        <v>737</v>
      </c>
      <c r="H30" s="4" t="s">
        <v>694</v>
      </c>
      <c r="I30" s="4" t="s">
        <v>428</v>
      </c>
      <c r="J30" s="4" t="s">
        <v>695</v>
      </c>
      <c r="K30" s="4" t="s">
        <v>429</v>
      </c>
      <c r="L30" s="15">
        <v>0</v>
      </c>
      <c r="M30" s="15">
        <v>82576</v>
      </c>
      <c r="N30" s="4" t="s">
        <v>430</v>
      </c>
      <c r="O30" s="4" t="s">
        <v>724</v>
      </c>
      <c r="P30" s="4" t="s">
        <v>725</v>
      </c>
    </row>
    <row r="31" spans="1:16" x14ac:dyDescent="0.25">
      <c r="A31" s="16" t="s">
        <v>738</v>
      </c>
      <c r="B31" s="16" t="s">
        <v>456</v>
      </c>
      <c r="C31" s="16" t="s">
        <v>690</v>
      </c>
      <c r="D31" s="16" t="s">
        <v>739</v>
      </c>
      <c r="E31" s="16" t="s">
        <v>692</v>
      </c>
      <c r="F31" s="16" t="s">
        <v>659</v>
      </c>
      <c r="G31" s="16" t="s">
        <v>693</v>
      </c>
      <c r="H31" s="16" t="s">
        <v>694</v>
      </c>
      <c r="I31" s="16" t="s">
        <v>428</v>
      </c>
      <c r="J31" s="16" t="s">
        <v>695</v>
      </c>
      <c r="K31" s="16" t="s">
        <v>429</v>
      </c>
      <c r="L31" s="17">
        <v>0</v>
      </c>
      <c r="M31" s="17">
        <v>6000000</v>
      </c>
      <c r="N31" s="16" t="s">
        <v>430</v>
      </c>
      <c r="O31" s="16" t="s">
        <v>740</v>
      </c>
      <c r="P31" s="16" t="s">
        <v>741</v>
      </c>
    </row>
    <row r="32" spans="1:16" x14ac:dyDescent="0.25">
      <c r="A32" s="4" t="s">
        <v>738</v>
      </c>
      <c r="B32" s="4" t="s">
        <v>456</v>
      </c>
      <c r="C32" s="4" t="s">
        <v>690</v>
      </c>
      <c r="D32" s="4" t="s">
        <v>739</v>
      </c>
      <c r="E32" s="4" t="s">
        <v>692</v>
      </c>
      <c r="F32" s="4" t="s">
        <v>659</v>
      </c>
      <c r="G32" s="4" t="s">
        <v>693</v>
      </c>
      <c r="H32" s="4" t="s">
        <v>694</v>
      </c>
      <c r="I32" s="4" t="s">
        <v>434</v>
      </c>
      <c r="J32" s="4" t="s">
        <v>695</v>
      </c>
      <c r="K32" s="4" t="s">
        <v>429</v>
      </c>
      <c r="L32" s="15">
        <v>6000000</v>
      </c>
      <c r="M32" s="15">
        <v>0</v>
      </c>
      <c r="N32" s="4" t="s">
        <v>430</v>
      </c>
      <c r="O32" s="4" t="s">
        <v>740</v>
      </c>
      <c r="P32" s="4" t="s">
        <v>741</v>
      </c>
    </row>
    <row r="33" spans="1:16" x14ac:dyDescent="0.25">
      <c r="A33" s="16" t="s">
        <v>742</v>
      </c>
      <c r="B33" s="16" t="s">
        <v>501</v>
      </c>
      <c r="C33" s="16" t="s">
        <v>726</v>
      </c>
      <c r="D33" s="16" t="s">
        <v>743</v>
      </c>
      <c r="E33" s="16" t="s">
        <v>692</v>
      </c>
      <c r="F33" s="16" t="s">
        <v>520</v>
      </c>
      <c r="G33" s="16" t="s">
        <v>727</v>
      </c>
      <c r="H33" s="16" t="s">
        <v>694</v>
      </c>
      <c r="I33" s="16" t="s">
        <v>428</v>
      </c>
      <c r="J33" s="16" t="s">
        <v>695</v>
      </c>
      <c r="K33" s="16" t="s">
        <v>429</v>
      </c>
      <c r="L33" s="17">
        <v>0</v>
      </c>
      <c r="M33" s="17">
        <v>884565</v>
      </c>
      <c r="N33" s="16" t="s">
        <v>430</v>
      </c>
      <c r="O33" s="16" t="s">
        <v>744</v>
      </c>
      <c r="P33" s="16" t="s">
        <v>725</v>
      </c>
    </row>
    <row r="34" spans="1:16" x14ac:dyDescent="0.25">
      <c r="A34" s="4" t="s">
        <v>742</v>
      </c>
      <c r="B34" s="4" t="s">
        <v>501</v>
      </c>
      <c r="C34" s="4" t="s">
        <v>726</v>
      </c>
      <c r="D34" s="4" t="s">
        <v>743</v>
      </c>
      <c r="E34" s="4" t="s">
        <v>692</v>
      </c>
      <c r="F34" s="4" t="s">
        <v>520</v>
      </c>
      <c r="G34" s="4" t="s">
        <v>727</v>
      </c>
      <c r="H34" s="4" t="s">
        <v>694</v>
      </c>
      <c r="I34" s="4" t="s">
        <v>434</v>
      </c>
      <c r="J34" s="4" t="s">
        <v>695</v>
      </c>
      <c r="K34" s="4" t="s">
        <v>429</v>
      </c>
      <c r="L34" s="15">
        <v>884565</v>
      </c>
      <c r="M34" s="15">
        <v>0</v>
      </c>
      <c r="N34" s="4" t="s">
        <v>430</v>
      </c>
      <c r="O34" s="4" t="s">
        <v>744</v>
      </c>
      <c r="P34" s="4" t="s">
        <v>725</v>
      </c>
    </row>
    <row r="35" spans="1:16" x14ac:dyDescent="0.25">
      <c r="A35" s="16" t="s">
        <v>742</v>
      </c>
      <c r="B35" s="16" t="s">
        <v>501</v>
      </c>
      <c r="C35" s="16" t="s">
        <v>745</v>
      </c>
      <c r="D35" s="16" t="s">
        <v>743</v>
      </c>
      <c r="E35" s="16" t="s">
        <v>692</v>
      </c>
      <c r="F35" s="16" t="s">
        <v>520</v>
      </c>
      <c r="G35" s="16" t="s">
        <v>746</v>
      </c>
      <c r="H35" s="16" t="s">
        <v>694</v>
      </c>
      <c r="I35" s="16" t="s">
        <v>428</v>
      </c>
      <c r="J35" s="16" t="s">
        <v>695</v>
      </c>
      <c r="K35" s="16" t="s">
        <v>429</v>
      </c>
      <c r="L35" s="17">
        <v>0</v>
      </c>
      <c r="M35" s="17">
        <v>3960000</v>
      </c>
      <c r="N35" s="16" t="s">
        <v>430</v>
      </c>
      <c r="O35" s="16" t="s">
        <v>744</v>
      </c>
      <c r="P35" s="16" t="s">
        <v>725</v>
      </c>
    </row>
    <row r="36" spans="1:16" x14ac:dyDescent="0.25">
      <c r="A36" s="4" t="s">
        <v>742</v>
      </c>
      <c r="B36" s="4" t="s">
        <v>501</v>
      </c>
      <c r="C36" s="4" t="s">
        <v>745</v>
      </c>
      <c r="D36" s="4" t="s">
        <v>743</v>
      </c>
      <c r="E36" s="4" t="s">
        <v>692</v>
      </c>
      <c r="F36" s="4" t="s">
        <v>520</v>
      </c>
      <c r="G36" s="4" t="s">
        <v>746</v>
      </c>
      <c r="H36" s="4" t="s">
        <v>694</v>
      </c>
      <c r="I36" s="4" t="s">
        <v>434</v>
      </c>
      <c r="J36" s="4" t="s">
        <v>695</v>
      </c>
      <c r="K36" s="4" t="s">
        <v>429</v>
      </c>
      <c r="L36" s="15">
        <v>3960000</v>
      </c>
      <c r="M36" s="15">
        <v>0</v>
      </c>
      <c r="N36" s="4" t="s">
        <v>430</v>
      </c>
      <c r="O36" s="4" t="s">
        <v>744</v>
      </c>
      <c r="P36" s="4" t="s">
        <v>725</v>
      </c>
    </row>
    <row r="37" spans="1:16" x14ac:dyDescent="0.25">
      <c r="A37" s="16" t="s">
        <v>742</v>
      </c>
      <c r="B37" s="16" t="s">
        <v>501</v>
      </c>
      <c r="C37" s="16" t="s">
        <v>747</v>
      </c>
      <c r="D37" s="16" t="s">
        <v>743</v>
      </c>
      <c r="E37" s="16" t="s">
        <v>692</v>
      </c>
      <c r="F37" s="16" t="s">
        <v>520</v>
      </c>
      <c r="G37" s="16" t="s">
        <v>748</v>
      </c>
      <c r="H37" s="16" t="s">
        <v>694</v>
      </c>
      <c r="I37" s="16" t="s">
        <v>428</v>
      </c>
      <c r="J37" s="16" t="s">
        <v>695</v>
      </c>
      <c r="K37" s="16" t="s">
        <v>429</v>
      </c>
      <c r="L37" s="17">
        <v>0</v>
      </c>
      <c r="M37" s="17">
        <v>211991</v>
      </c>
      <c r="N37" s="16" t="s">
        <v>430</v>
      </c>
      <c r="O37" s="16" t="s">
        <v>744</v>
      </c>
      <c r="P37" s="16" t="s">
        <v>725</v>
      </c>
    </row>
    <row r="38" spans="1:16" x14ac:dyDescent="0.25">
      <c r="A38" s="4" t="s">
        <v>742</v>
      </c>
      <c r="B38" s="4" t="s">
        <v>501</v>
      </c>
      <c r="C38" s="4" t="s">
        <v>747</v>
      </c>
      <c r="D38" s="4" t="s">
        <v>743</v>
      </c>
      <c r="E38" s="4" t="s">
        <v>692</v>
      </c>
      <c r="F38" s="4" t="s">
        <v>520</v>
      </c>
      <c r="G38" s="4" t="s">
        <v>748</v>
      </c>
      <c r="H38" s="4" t="s">
        <v>694</v>
      </c>
      <c r="I38" s="4" t="s">
        <v>434</v>
      </c>
      <c r="J38" s="4" t="s">
        <v>695</v>
      </c>
      <c r="K38" s="4" t="s">
        <v>429</v>
      </c>
      <c r="L38" s="15">
        <v>211991</v>
      </c>
      <c r="M38" s="15">
        <v>0</v>
      </c>
      <c r="N38" s="4" t="s">
        <v>430</v>
      </c>
      <c r="O38" s="4" t="s">
        <v>744</v>
      </c>
      <c r="P38" s="4" t="s">
        <v>725</v>
      </c>
    </row>
    <row r="39" spans="1:16" x14ac:dyDescent="0.25">
      <c r="A39" s="16" t="s">
        <v>742</v>
      </c>
      <c r="B39" s="16" t="s">
        <v>501</v>
      </c>
      <c r="C39" s="16" t="s">
        <v>732</v>
      </c>
      <c r="D39" s="16" t="s">
        <v>743</v>
      </c>
      <c r="E39" s="16" t="s">
        <v>692</v>
      </c>
      <c r="F39" s="16" t="s">
        <v>520</v>
      </c>
      <c r="G39" s="16" t="s">
        <v>733</v>
      </c>
      <c r="H39" s="16" t="s">
        <v>694</v>
      </c>
      <c r="I39" s="16" t="s">
        <v>428</v>
      </c>
      <c r="J39" s="16" t="s">
        <v>695</v>
      </c>
      <c r="K39" s="16" t="s">
        <v>429</v>
      </c>
      <c r="L39" s="17">
        <v>0</v>
      </c>
      <c r="M39" s="17">
        <v>1100000</v>
      </c>
      <c r="N39" s="16" t="s">
        <v>430</v>
      </c>
      <c r="O39" s="16" t="s">
        <v>744</v>
      </c>
      <c r="P39" s="16" t="s">
        <v>725</v>
      </c>
    </row>
    <row r="40" spans="1:16" x14ac:dyDescent="0.25">
      <c r="A40" s="4" t="s">
        <v>742</v>
      </c>
      <c r="B40" s="4" t="s">
        <v>501</v>
      </c>
      <c r="C40" s="4" t="s">
        <v>732</v>
      </c>
      <c r="D40" s="4" t="s">
        <v>743</v>
      </c>
      <c r="E40" s="4" t="s">
        <v>692</v>
      </c>
      <c r="F40" s="4" t="s">
        <v>520</v>
      </c>
      <c r="G40" s="4" t="s">
        <v>733</v>
      </c>
      <c r="H40" s="4" t="s">
        <v>694</v>
      </c>
      <c r="I40" s="4" t="s">
        <v>434</v>
      </c>
      <c r="J40" s="4" t="s">
        <v>695</v>
      </c>
      <c r="K40" s="4" t="s">
        <v>429</v>
      </c>
      <c r="L40" s="15">
        <v>1100000</v>
      </c>
      <c r="M40" s="15">
        <v>0</v>
      </c>
      <c r="N40" s="4" t="s">
        <v>430</v>
      </c>
      <c r="O40" s="4" t="s">
        <v>744</v>
      </c>
      <c r="P40" s="4" t="s">
        <v>725</v>
      </c>
    </row>
    <row r="41" spans="1:16" x14ac:dyDescent="0.25">
      <c r="A41" s="16" t="s">
        <v>742</v>
      </c>
      <c r="B41" s="16" t="s">
        <v>501</v>
      </c>
      <c r="C41" s="16" t="s">
        <v>734</v>
      </c>
      <c r="D41" s="16" t="s">
        <v>743</v>
      </c>
      <c r="E41" s="16" t="s">
        <v>692</v>
      </c>
      <c r="F41" s="16" t="s">
        <v>520</v>
      </c>
      <c r="G41" s="16" t="s">
        <v>735</v>
      </c>
      <c r="H41" s="16" t="s">
        <v>711</v>
      </c>
      <c r="I41" s="16" t="s">
        <v>428</v>
      </c>
      <c r="J41" s="16" t="s">
        <v>695</v>
      </c>
      <c r="K41" s="16" t="s">
        <v>429</v>
      </c>
      <c r="L41" s="17">
        <v>0</v>
      </c>
      <c r="M41" s="17">
        <v>1000000</v>
      </c>
      <c r="N41" s="16" t="s">
        <v>430</v>
      </c>
      <c r="O41" s="16" t="s">
        <v>744</v>
      </c>
      <c r="P41" s="16" t="s">
        <v>725</v>
      </c>
    </row>
    <row r="42" spans="1:16" x14ac:dyDescent="0.25">
      <c r="A42" s="4" t="s">
        <v>742</v>
      </c>
      <c r="B42" s="4" t="s">
        <v>501</v>
      </c>
      <c r="C42" s="4" t="s">
        <v>734</v>
      </c>
      <c r="D42" s="4" t="s">
        <v>743</v>
      </c>
      <c r="E42" s="4" t="s">
        <v>692</v>
      </c>
      <c r="F42" s="4" t="s">
        <v>520</v>
      </c>
      <c r="G42" s="4" t="s">
        <v>735</v>
      </c>
      <c r="H42" s="4" t="s">
        <v>711</v>
      </c>
      <c r="I42" s="4" t="s">
        <v>434</v>
      </c>
      <c r="J42" s="4" t="s">
        <v>695</v>
      </c>
      <c r="K42" s="4" t="s">
        <v>429</v>
      </c>
      <c r="L42" s="15">
        <v>1000000</v>
      </c>
      <c r="M42" s="15">
        <v>0</v>
      </c>
      <c r="N42" s="4" t="s">
        <v>430</v>
      </c>
      <c r="O42" s="4" t="s">
        <v>744</v>
      </c>
      <c r="P42" s="4" t="s">
        <v>725</v>
      </c>
    </row>
    <row r="43" spans="1:16" x14ac:dyDescent="0.25">
      <c r="A43" s="16" t="s">
        <v>742</v>
      </c>
      <c r="B43" s="16" t="s">
        <v>501</v>
      </c>
      <c r="C43" s="16" t="s">
        <v>749</v>
      </c>
      <c r="D43" s="16" t="s">
        <v>743</v>
      </c>
      <c r="E43" s="16" t="s">
        <v>692</v>
      </c>
      <c r="F43" s="16" t="s">
        <v>520</v>
      </c>
      <c r="G43" s="16" t="s">
        <v>750</v>
      </c>
      <c r="H43" s="16" t="s">
        <v>694</v>
      </c>
      <c r="I43" s="16" t="s">
        <v>428</v>
      </c>
      <c r="J43" s="16" t="s">
        <v>695</v>
      </c>
      <c r="K43" s="16" t="s">
        <v>429</v>
      </c>
      <c r="L43" s="17">
        <v>598587</v>
      </c>
      <c r="M43" s="17">
        <v>0</v>
      </c>
      <c r="N43" s="16" t="s">
        <v>430</v>
      </c>
      <c r="O43" s="16" t="s">
        <v>744</v>
      </c>
      <c r="P43" s="16" t="s">
        <v>725</v>
      </c>
    </row>
    <row r="44" spans="1:16" x14ac:dyDescent="0.25">
      <c r="A44" s="4" t="s">
        <v>742</v>
      </c>
      <c r="B44" s="4" t="s">
        <v>501</v>
      </c>
      <c r="C44" s="4" t="s">
        <v>749</v>
      </c>
      <c r="D44" s="4" t="s">
        <v>743</v>
      </c>
      <c r="E44" s="4" t="s">
        <v>692</v>
      </c>
      <c r="F44" s="4" t="s">
        <v>520</v>
      </c>
      <c r="G44" s="4" t="s">
        <v>750</v>
      </c>
      <c r="H44" s="4" t="s">
        <v>694</v>
      </c>
      <c r="I44" s="4" t="s">
        <v>434</v>
      </c>
      <c r="J44" s="4" t="s">
        <v>695</v>
      </c>
      <c r="K44" s="4" t="s">
        <v>429</v>
      </c>
      <c r="L44" s="15">
        <v>0</v>
      </c>
      <c r="M44" s="15">
        <v>598587</v>
      </c>
      <c r="N44" s="4" t="s">
        <v>430</v>
      </c>
      <c r="O44" s="4" t="s">
        <v>744</v>
      </c>
      <c r="P44" s="4" t="s">
        <v>725</v>
      </c>
    </row>
    <row r="45" spans="1:16" x14ac:dyDescent="0.25">
      <c r="A45" s="16" t="s">
        <v>742</v>
      </c>
      <c r="B45" s="16" t="s">
        <v>501</v>
      </c>
      <c r="C45" s="16" t="s">
        <v>751</v>
      </c>
      <c r="D45" s="16" t="s">
        <v>743</v>
      </c>
      <c r="E45" s="16" t="s">
        <v>692</v>
      </c>
      <c r="F45" s="16" t="s">
        <v>520</v>
      </c>
      <c r="G45" s="16" t="s">
        <v>752</v>
      </c>
      <c r="H45" s="16" t="s">
        <v>694</v>
      </c>
      <c r="I45" s="16" t="s">
        <v>428</v>
      </c>
      <c r="J45" s="16" t="s">
        <v>695</v>
      </c>
      <c r="K45" s="16" t="s">
        <v>429</v>
      </c>
      <c r="L45" s="17">
        <v>0</v>
      </c>
      <c r="M45" s="17">
        <v>400000</v>
      </c>
      <c r="N45" s="16" t="s">
        <v>430</v>
      </c>
      <c r="O45" s="16" t="s">
        <v>744</v>
      </c>
      <c r="P45" s="16" t="s">
        <v>725</v>
      </c>
    </row>
    <row r="46" spans="1:16" x14ac:dyDescent="0.25">
      <c r="A46" s="4" t="s">
        <v>742</v>
      </c>
      <c r="B46" s="4" t="s">
        <v>501</v>
      </c>
      <c r="C46" s="4" t="s">
        <v>751</v>
      </c>
      <c r="D46" s="4" t="s">
        <v>743</v>
      </c>
      <c r="E46" s="4" t="s">
        <v>692</v>
      </c>
      <c r="F46" s="4" t="s">
        <v>520</v>
      </c>
      <c r="G46" s="4" t="s">
        <v>752</v>
      </c>
      <c r="H46" s="4" t="s">
        <v>694</v>
      </c>
      <c r="I46" s="4" t="s">
        <v>434</v>
      </c>
      <c r="J46" s="4" t="s">
        <v>695</v>
      </c>
      <c r="K46" s="4" t="s">
        <v>429</v>
      </c>
      <c r="L46" s="15">
        <v>400000</v>
      </c>
      <c r="M46" s="15">
        <v>0</v>
      </c>
      <c r="N46" s="4" t="s">
        <v>430</v>
      </c>
      <c r="O46" s="4" t="s">
        <v>744</v>
      </c>
      <c r="P46" s="4" t="s">
        <v>725</v>
      </c>
    </row>
    <row r="47" spans="1:16" x14ac:dyDescent="0.25">
      <c r="A47" s="16" t="s">
        <v>742</v>
      </c>
      <c r="B47" s="16" t="s">
        <v>501</v>
      </c>
      <c r="C47" s="16" t="s">
        <v>753</v>
      </c>
      <c r="D47" s="16" t="s">
        <v>743</v>
      </c>
      <c r="E47" s="16" t="s">
        <v>692</v>
      </c>
      <c r="F47" s="16" t="s">
        <v>520</v>
      </c>
      <c r="G47" s="16" t="s">
        <v>754</v>
      </c>
      <c r="H47" s="16" t="s">
        <v>694</v>
      </c>
      <c r="I47" s="16" t="s">
        <v>428</v>
      </c>
      <c r="J47" s="16" t="s">
        <v>695</v>
      </c>
      <c r="K47" s="16" t="s">
        <v>429</v>
      </c>
      <c r="L47" s="17">
        <v>0</v>
      </c>
      <c r="M47" s="17">
        <v>115510</v>
      </c>
      <c r="N47" s="16" t="s">
        <v>430</v>
      </c>
      <c r="O47" s="16" t="s">
        <v>744</v>
      </c>
      <c r="P47" s="16" t="s">
        <v>725</v>
      </c>
    </row>
    <row r="48" spans="1:16" x14ac:dyDescent="0.25">
      <c r="A48" s="4" t="s">
        <v>742</v>
      </c>
      <c r="B48" s="4" t="s">
        <v>501</v>
      </c>
      <c r="C48" s="4" t="s">
        <v>753</v>
      </c>
      <c r="D48" s="4" t="s">
        <v>743</v>
      </c>
      <c r="E48" s="4" t="s">
        <v>692</v>
      </c>
      <c r="F48" s="4" t="s">
        <v>520</v>
      </c>
      <c r="G48" s="4" t="s">
        <v>754</v>
      </c>
      <c r="H48" s="4" t="s">
        <v>694</v>
      </c>
      <c r="I48" s="4" t="s">
        <v>434</v>
      </c>
      <c r="J48" s="4" t="s">
        <v>695</v>
      </c>
      <c r="K48" s="4" t="s">
        <v>429</v>
      </c>
      <c r="L48" s="15">
        <v>115510</v>
      </c>
      <c r="M48" s="15">
        <v>0</v>
      </c>
      <c r="N48" s="4" t="s">
        <v>430</v>
      </c>
      <c r="O48" s="4" t="s">
        <v>744</v>
      </c>
      <c r="P48" s="4" t="s">
        <v>725</v>
      </c>
    </row>
    <row r="49" spans="1:16" x14ac:dyDescent="0.25">
      <c r="A49" s="16" t="s">
        <v>742</v>
      </c>
      <c r="B49" s="16" t="s">
        <v>501</v>
      </c>
      <c r="C49" s="16" t="s">
        <v>755</v>
      </c>
      <c r="D49" s="16" t="s">
        <v>743</v>
      </c>
      <c r="E49" s="16" t="s">
        <v>692</v>
      </c>
      <c r="F49" s="16" t="s">
        <v>520</v>
      </c>
      <c r="G49" s="16" t="s">
        <v>756</v>
      </c>
      <c r="H49" s="16" t="s">
        <v>694</v>
      </c>
      <c r="I49" s="16" t="s">
        <v>428</v>
      </c>
      <c r="J49" s="16" t="s">
        <v>695</v>
      </c>
      <c r="K49" s="16" t="s">
        <v>429</v>
      </c>
      <c r="L49" s="17">
        <v>0</v>
      </c>
      <c r="M49" s="17">
        <v>500000</v>
      </c>
      <c r="N49" s="16" t="s">
        <v>430</v>
      </c>
      <c r="O49" s="16" t="s">
        <v>744</v>
      </c>
      <c r="P49" s="16" t="s">
        <v>725</v>
      </c>
    </row>
    <row r="50" spans="1:16" x14ac:dyDescent="0.25">
      <c r="A50" s="4" t="s">
        <v>742</v>
      </c>
      <c r="B50" s="4" t="s">
        <v>501</v>
      </c>
      <c r="C50" s="4" t="s">
        <v>755</v>
      </c>
      <c r="D50" s="4" t="s">
        <v>743</v>
      </c>
      <c r="E50" s="4" t="s">
        <v>692</v>
      </c>
      <c r="F50" s="4" t="s">
        <v>520</v>
      </c>
      <c r="G50" s="4" t="s">
        <v>756</v>
      </c>
      <c r="H50" s="4" t="s">
        <v>694</v>
      </c>
      <c r="I50" s="4" t="s">
        <v>434</v>
      </c>
      <c r="J50" s="4" t="s">
        <v>695</v>
      </c>
      <c r="K50" s="4" t="s">
        <v>429</v>
      </c>
      <c r="L50" s="15">
        <v>500000</v>
      </c>
      <c r="M50" s="15">
        <v>0</v>
      </c>
      <c r="N50" s="4" t="s">
        <v>430</v>
      </c>
      <c r="O50" s="4" t="s">
        <v>744</v>
      </c>
      <c r="P50" s="4" t="s">
        <v>725</v>
      </c>
    </row>
    <row r="51" spans="1:16" x14ac:dyDescent="0.25">
      <c r="A51" s="16" t="s">
        <v>742</v>
      </c>
      <c r="B51" s="16" t="s">
        <v>501</v>
      </c>
      <c r="C51" s="16" t="s">
        <v>736</v>
      </c>
      <c r="D51" s="16" t="s">
        <v>743</v>
      </c>
      <c r="E51" s="16" t="s">
        <v>692</v>
      </c>
      <c r="F51" s="16" t="s">
        <v>520</v>
      </c>
      <c r="G51" s="16" t="s">
        <v>737</v>
      </c>
      <c r="H51" s="16" t="s">
        <v>694</v>
      </c>
      <c r="I51" s="16" t="s">
        <v>428</v>
      </c>
      <c r="J51" s="16" t="s">
        <v>695</v>
      </c>
      <c r="K51" s="16" t="s">
        <v>429</v>
      </c>
      <c r="L51" s="17">
        <v>0</v>
      </c>
      <c r="M51" s="17">
        <v>429089</v>
      </c>
      <c r="N51" s="16" t="s">
        <v>430</v>
      </c>
      <c r="O51" s="16" t="s">
        <v>744</v>
      </c>
      <c r="P51" s="16" t="s">
        <v>725</v>
      </c>
    </row>
    <row r="52" spans="1:16" x14ac:dyDescent="0.25">
      <c r="A52" s="4" t="s">
        <v>742</v>
      </c>
      <c r="B52" s="4" t="s">
        <v>501</v>
      </c>
      <c r="C52" s="4" t="s">
        <v>736</v>
      </c>
      <c r="D52" s="4" t="s">
        <v>743</v>
      </c>
      <c r="E52" s="4" t="s">
        <v>692</v>
      </c>
      <c r="F52" s="4" t="s">
        <v>520</v>
      </c>
      <c r="G52" s="4" t="s">
        <v>737</v>
      </c>
      <c r="H52" s="4" t="s">
        <v>694</v>
      </c>
      <c r="I52" s="4" t="s">
        <v>434</v>
      </c>
      <c r="J52" s="4" t="s">
        <v>695</v>
      </c>
      <c r="K52" s="4" t="s">
        <v>429</v>
      </c>
      <c r="L52" s="15">
        <v>429089</v>
      </c>
      <c r="M52" s="15">
        <v>0</v>
      </c>
      <c r="N52" s="4" t="s">
        <v>430</v>
      </c>
      <c r="O52" s="4" t="s">
        <v>744</v>
      </c>
      <c r="P52" s="4" t="s">
        <v>725</v>
      </c>
    </row>
    <row r="53" spans="1:16" x14ac:dyDescent="0.25">
      <c r="A53" s="16" t="s">
        <v>742</v>
      </c>
      <c r="B53" s="16" t="s">
        <v>501</v>
      </c>
      <c r="C53" s="16" t="s">
        <v>736</v>
      </c>
      <c r="D53" s="16" t="s">
        <v>743</v>
      </c>
      <c r="E53" s="16" t="s">
        <v>692</v>
      </c>
      <c r="F53" s="16" t="s">
        <v>520</v>
      </c>
      <c r="G53" s="16" t="s">
        <v>737</v>
      </c>
      <c r="H53" s="16" t="s">
        <v>757</v>
      </c>
      <c r="I53" s="16" t="s">
        <v>428</v>
      </c>
      <c r="J53" s="16" t="s">
        <v>695</v>
      </c>
      <c r="K53" s="16" t="s">
        <v>429</v>
      </c>
      <c r="L53" s="17">
        <v>0</v>
      </c>
      <c r="M53" s="17">
        <v>172571</v>
      </c>
      <c r="N53" s="16" t="s">
        <v>430</v>
      </c>
      <c r="O53" s="16" t="s">
        <v>744</v>
      </c>
      <c r="P53" s="16" t="s">
        <v>725</v>
      </c>
    </row>
    <row r="54" spans="1:16" x14ac:dyDescent="0.25">
      <c r="A54" s="4" t="s">
        <v>742</v>
      </c>
      <c r="B54" s="4" t="s">
        <v>501</v>
      </c>
      <c r="C54" s="4" t="s">
        <v>736</v>
      </c>
      <c r="D54" s="4" t="s">
        <v>743</v>
      </c>
      <c r="E54" s="4" t="s">
        <v>692</v>
      </c>
      <c r="F54" s="4" t="s">
        <v>520</v>
      </c>
      <c r="G54" s="4" t="s">
        <v>737</v>
      </c>
      <c r="H54" s="4" t="s">
        <v>757</v>
      </c>
      <c r="I54" s="4" t="s">
        <v>434</v>
      </c>
      <c r="J54" s="4" t="s">
        <v>695</v>
      </c>
      <c r="K54" s="4" t="s">
        <v>429</v>
      </c>
      <c r="L54" s="15">
        <v>172571</v>
      </c>
      <c r="M54" s="15">
        <v>0</v>
      </c>
      <c r="N54" s="4" t="s">
        <v>430</v>
      </c>
      <c r="O54" s="4" t="s">
        <v>744</v>
      </c>
      <c r="P54" s="4" t="s">
        <v>725</v>
      </c>
    </row>
    <row r="55" spans="1:16" x14ac:dyDescent="0.25">
      <c r="A55" s="16" t="s">
        <v>742</v>
      </c>
      <c r="B55" s="16" t="s">
        <v>501</v>
      </c>
      <c r="C55" s="16" t="s">
        <v>758</v>
      </c>
      <c r="D55" s="16" t="s">
        <v>743</v>
      </c>
      <c r="E55" s="16" t="s">
        <v>692</v>
      </c>
      <c r="F55" s="16" t="s">
        <v>520</v>
      </c>
      <c r="G55" s="16" t="s">
        <v>759</v>
      </c>
      <c r="H55" s="16" t="s">
        <v>711</v>
      </c>
      <c r="I55" s="16" t="s">
        <v>428</v>
      </c>
      <c r="J55" s="16" t="s">
        <v>695</v>
      </c>
      <c r="K55" s="16" t="s">
        <v>429</v>
      </c>
      <c r="L55" s="17">
        <v>0</v>
      </c>
      <c r="M55" s="17">
        <v>400000</v>
      </c>
      <c r="N55" s="16" t="s">
        <v>430</v>
      </c>
      <c r="O55" s="16" t="s">
        <v>744</v>
      </c>
      <c r="P55" s="16" t="s">
        <v>725</v>
      </c>
    </row>
    <row r="56" spans="1:16" x14ac:dyDescent="0.25">
      <c r="A56" s="4" t="s">
        <v>742</v>
      </c>
      <c r="B56" s="4" t="s">
        <v>501</v>
      </c>
      <c r="C56" s="4" t="s">
        <v>758</v>
      </c>
      <c r="D56" s="4" t="s">
        <v>743</v>
      </c>
      <c r="E56" s="4" t="s">
        <v>692</v>
      </c>
      <c r="F56" s="4" t="s">
        <v>520</v>
      </c>
      <c r="G56" s="4" t="s">
        <v>759</v>
      </c>
      <c r="H56" s="4" t="s">
        <v>711</v>
      </c>
      <c r="I56" s="4" t="s">
        <v>434</v>
      </c>
      <c r="J56" s="4" t="s">
        <v>695</v>
      </c>
      <c r="K56" s="4" t="s">
        <v>429</v>
      </c>
      <c r="L56" s="15">
        <v>400000</v>
      </c>
      <c r="M56" s="15">
        <v>0</v>
      </c>
      <c r="N56" s="4" t="s">
        <v>430</v>
      </c>
      <c r="O56" s="4" t="s">
        <v>744</v>
      </c>
      <c r="P56" s="4" t="s">
        <v>725</v>
      </c>
    </row>
    <row r="57" spans="1:16" x14ac:dyDescent="0.25">
      <c r="A57" s="16" t="s">
        <v>760</v>
      </c>
      <c r="B57" s="16" t="s">
        <v>456</v>
      </c>
      <c r="C57" s="16" t="s">
        <v>690</v>
      </c>
      <c r="D57" s="16" t="s">
        <v>761</v>
      </c>
      <c r="E57" s="16" t="s">
        <v>92</v>
      </c>
      <c r="F57" s="16" t="s">
        <v>710</v>
      </c>
      <c r="G57" s="16" t="s">
        <v>693</v>
      </c>
      <c r="H57" s="16" t="s">
        <v>694</v>
      </c>
      <c r="I57" s="16" t="s">
        <v>434</v>
      </c>
      <c r="J57" s="16" t="s">
        <v>695</v>
      </c>
      <c r="K57" s="16" t="s">
        <v>429</v>
      </c>
      <c r="L57" s="17">
        <v>807158</v>
      </c>
      <c r="M57" s="17">
        <v>0</v>
      </c>
      <c r="N57" s="16" t="s">
        <v>430</v>
      </c>
      <c r="O57" s="16" t="s">
        <v>762</v>
      </c>
      <c r="P57" s="16" t="s">
        <v>763</v>
      </c>
    </row>
    <row r="58" spans="1:16" x14ac:dyDescent="0.25">
      <c r="A58" s="4" t="s">
        <v>760</v>
      </c>
      <c r="B58" s="4" t="s">
        <v>456</v>
      </c>
      <c r="C58" s="4" t="s">
        <v>690</v>
      </c>
      <c r="D58" s="4" t="s">
        <v>761</v>
      </c>
      <c r="E58" s="4" t="s">
        <v>92</v>
      </c>
      <c r="F58" s="4" t="s">
        <v>659</v>
      </c>
      <c r="G58" s="4" t="s">
        <v>693</v>
      </c>
      <c r="H58" s="4" t="s">
        <v>694</v>
      </c>
      <c r="I58" s="4" t="s">
        <v>434</v>
      </c>
      <c r="J58" s="4" t="s">
        <v>695</v>
      </c>
      <c r="K58" s="4" t="s">
        <v>429</v>
      </c>
      <c r="L58" s="15">
        <v>0</v>
      </c>
      <c r="M58" s="15">
        <v>807158</v>
      </c>
      <c r="N58" s="4" t="s">
        <v>430</v>
      </c>
      <c r="O58" s="4" t="s">
        <v>762</v>
      </c>
      <c r="P58" s="4" t="s">
        <v>763</v>
      </c>
    </row>
    <row r="59" spans="1:16" x14ac:dyDescent="0.25">
      <c r="A59" s="16" t="s">
        <v>764</v>
      </c>
      <c r="B59" s="16" t="s">
        <v>445</v>
      </c>
      <c r="C59" s="16" t="s">
        <v>765</v>
      </c>
      <c r="D59" s="16" t="s">
        <v>766</v>
      </c>
      <c r="E59" s="16" t="s">
        <v>767</v>
      </c>
      <c r="F59" s="16" t="s">
        <v>768</v>
      </c>
      <c r="G59" s="16" t="s">
        <v>769</v>
      </c>
      <c r="H59" s="16" t="s">
        <v>770</v>
      </c>
      <c r="I59" s="16" t="s">
        <v>434</v>
      </c>
      <c r="J59" s="16" t="s">
        <v>695</v>
      </c>
      <c r="K59" s="16" t="s">
        <v>429</v>
      </c>
      <c r="L59" s="17">
        <v>800000</v>
      </c>
      <c r="M59" s="17">
        <v>0</v>
      </c>
      <c r="N59" s="16" t="s">
        <v>430</v>
      </c>
      <c r="O59" s="16" t="s">
        <v>771</v>
      </c>
      <c r="P59" s="16" t="s">
        <v>772</v>
      </c>
    </row>
    <row r="60" spans="1:16" x14ac:dyDescent="0.25">
      <c r="A60" s="4" t="s">
        <v>764</v>
      </c>
      <c r="B60" s="4" t="s">
        <v>445</v>
      </c>
      <c r="C60" s="4" t="s">
        <v>765</v>
      </c>
      <c r="D60" s="4" t="s">
        <v>766</v>
      </c>
      <c r="E60" s="4" t="s">
        <v>767</v>
      </c>
      <c r="F60" s="4" t="s">
        <v>504</v>
      </c>
      <c r="G60" s="4" t="s">
        <v>773</v>
      </c>
      <c r="H60" s="4" t="s">
        <v>694</v>
      </c>
      <c r="I60" s="4" t="s">
        <v>428</v>
      </c>
      <c r="J60" s="4" t="s">
        <v>695</v>
      </c>
      <c r="K60" s="4" t="s">
        <v>429</v>
      </c>
      <c r="L60" s="15">
        <v>0</v>
      </c>
      <c r="M60" s="15">
        <v>800000</v>
      </c>
      <c r="N60" s="4" t="s">
        <v>430</v>
      </c>
      <c r="O60" s="4" t="s">
        <v>771</v>
      </c>
      <c r="P60" s="4" t="s">
        <v>772</v>
      </c>
    </row>
    <row r="61" spans="1:16" x14ac:dyDescent="0.25">
      <c r="A61" s="16" t="s">
        <v>774</v>
      </c>
      <c r="B61" s="16" t="s">
        <v>445</v>
      </c>
      <c r="C61" s="16" t="s">
        <v>775</v>
      </c>
      <c r="D61" s="16" t="s">
        <v>776</v>
      </c>
      <c r="E61" s="16" t="s">
        <v>692</v>
      </c>
      <c r="F61" s="16" t="s">
        <v>509</v>
      </c>
      <c r="G61" s="16" t="s">
        <v>702</v>
      </c>
      <c r="H61" s="16" t="s">
        <v>694</v>
      </c>
      <c r="I61" s="16" t="s">
        <v>428</v>
      </c>
      <c r="J61" s="16" t="s">
        <v>695</v>
      </c>
      <c r="K61" s="16" t="s">
        <v>429</v>
      </c>
      <c r="L61" s="17">
        <v>0</v>
      </c>
      <c r="M61" s="17">
        <v>818670</v>
      </c>
      <c r="N61" s="16" t="s">
        <v>430</v>
      </c>
      <c r="O61" s="16" t="s">
        <v>777</v>
      </c>
      <c r="P61" s="16" t="s">
        <v>772</v>
      </c>
    </row>
    <row r="62" spans="1:16" x14ac:dyDescent="0.25">
      <c r="A62" s="4" t="s">
        <v>774</v>
      </c>
      <c r="B62" s="4" t="s">
        <v>445</v>
      </c>
      <c r="C62" s="4" t="s">
        <v>775</v>
      </c>
      <c r="D62" s="4" t="s">
        <v>776</v>
      </c>
      <c r="E62" s="4" t="s">
        <v>692</v>
      </c>
      <c r="F62" s="4" t="s">
        <v>509</v>
      </c>
      <c r="G62" s="4" t="s">
        <v>702</v>
      </c>
      <c r="H62" s="4" t="s">
        <v>694</v>
      </c>
      <c r="I62" s="4" t="s">
        <v>434</v>
      </c>
      <c r="J62" s="4" t="s">
        <v>695</v>
      </c>
      <c r="K62" s="4" t="s">
        <v>429</v>
      </c>
      <c r="L62" s="15">
        <v>818670</v>
      </c>
      <c r="M62" s="15">
        <v>0</v>
      </c>
      <c r="N62" s="4" t="s">
        <v>430</v>
      </c>
      <c r="O62" s="4" t="s">
        <v>777</v>
      </c>
      <c r="P62" s="4" t="s">
        <v>772</v>
      </c>
    </row>
    <row r="63" spans="1:16" x14ac:dyDescent="0.25">
      <c r="A63" s="16" t="s">
        <v>774</v>
      </c>
      <c r="B63" s="16" t="s">
        <v>445</v>
      </c>
      <c r="C63" s="16" t="s">
        <v>778</v>
      </c>
      <c r="D63" s="16" t="s">
        <v>776</v>
      </c>
      <c r="E63" s="16" t="s">
        <v>692</v>
      </c>
      <c r="F63" s="16" t="s">
        <v>504</v>
      </c>
      <c r="G63" s="16" t="s">
        <v>779</v>
      </c>
      <c r="H63" s="16" t="s">
        <v>694</v>
      </c>
      <c r="I63" s="16" t="s">
        <v>428</v>
      </c>
      <c r="J63" s="16" t="s">
        <v>695</v>
      </c>
      <c r="K63" s="16" t="s">
        <v>429</v>
      </c>
      <c r="L63" s="17">
        <v>0</v>
      </c>
      <c r="M63" s="17">
        <v>100000</v>
      </c>
      <c r="N63" s="16" t="s">
        <v>430</v>
      </c>
      <c r="O63" s="16" t="s">
        <v>777</v>
      </c>
      <c r="P63" s="16" t="s">
        <v>772</v>
      </c>
    </row>
    <row r="64" spans="1:16" x14ac:dyDescent="0.25">
      <c r="A64" s="4" t="s">
        <v>774</v>
      </c>
      <c r="B64" s="4" t="s">
        <v>445</v>
      </c>
      <c r="C64" s="4" t="s">
        <v>778</v>
      </c>
      <c r="D64" s="4" t="s">
        <v>776</v>
      </c>
      <c r="E64" s="4" t="s">
        <v>692</v>
      </c>
      <c r="F64" s="4" t="s">
        <v>504</v>
      </c>
      <c r="G64" s="4" t="s">
        <v>779</v>
      </c>
      <c r="H64" s="4" t="s">
        <v>694</v>
      </c>
      <c r="I64" s="4" t="s">
        <v>434</v>
      </c>
      <c r="J64" s="4" t="s">
        <v>695</v>
      </c>
      <c r="K64" s="4" t="s">
        <v>429</v>
      </c>
      <c r="L64" s="15">
        <v>100000</v>
      </c>
      <c r="M64" s="15">
        <v>0</v>
      </c>
      <c r="N64" s="4" t="s">
        <v>430</v>
      </c>
      <c r="O64" s="4" t="s">
        <v>777</v>
      </c>
      <c r="P64" s="4" t="s">
        <v>772</v>
      </c>
    </row>
    <row r="65" spans="1:16" x14ac:dyDescent="0.25">
      <c r="A65" s="16" t="s">
        <v>774</v>
      </c>
      <c r="B65" s="16" t="s">
        <v>445</v>
      </c>
      <c r="C65" s="16" t="s">
        <v>780</v>
      </c>
      <c r="D65" s="16" t="s">
        <v>776</v>
      </c>
      <c r="E65" s="16" t="s">
        <v>692</v>
      </c>
      <c r="F65" s="16" t="s">
        <v>504</v>
      </c>
      <c r="G65" s="16" t="s">
        <v>781</v>
      </c>
      <c r="H65" s="16" t="s">
        <v>694</v>
      </c>
      <c r="I65" s="16" t="s">
        <v>428</v>
      </c>
      <c r="J65" s="16" t="s">
        <v>695</v>
      </c>
      <c r="K65" s="16" t="s">
        <v>429</v>
      </c>
      <c r="L65" s="17">
        <v>0</v>
      </c>
      <c r="M65" s="17">
        <v>1000000</v>
      </c>
      <c r="N65" s="16" t="s">
        <v>430</v>
      </c>
      <c r="O65" s="16" t="s">
        <v>777</v>
      </c>
      <c r="P65" s="16" t="s">
        <v>772</v>
      </c>
    </row>
    <row r="66" spans="1:16" x14ac:dyDescent="0.25">
      <c r="A66" s="4" t="s">
        <v>774</v>
      </c>
      <c r="B66" s="4" t="s">
        <v>445</v>
      </c>
      <c r="C66" s="4" t="s">
        <v>780</v>
      </c>
      <c r="D66" s="4" t="s">
        <v>776</v>
      </c>
      <c r="E66" s="4" t="s">
        <v>692</v>
      </c>
      <c r="F66" s="4" t="s">
        <v>504</v>
      </c>
      <c r="G66" s="4" t="s">
        <v>781</v>
      </c>
      <c r="H66" s="4" t="s">
        <v>694</v>
      </c>
      <c r="I66" s="4" t="s">
        <v>434</v>
      </c>
      <c r="J66" s="4" t="s">
        <v>695</v>
      </c>
      <c r="K66" s="4" t="s">
        <v>429</v>
      </c>
      <c r="L66" s="15">
        <v>1000000</v>
      </c>
      <c r="M66" s="15">
        <v>0</v>
      </c>
      <c r="N66" s="4" t="s">
        <v>430</v>
      </c>
      <c r="O66" s="4" t="s">
        <v>777</v>
      </c>
      <c r="P66" s="4" t="s">
        <v>772</v>
      </c>
    </row>
    <row r="67" spans="1:16" x14ac:dyDescent="0.25">
      <c r="A67" s="16" t="s">
        <v>774</v>
      </c>
      <c r="B67" s="16" t="s">
        <v>445</v>
      </c>
      <c r="C67" s="16" t="s">
        <v>782</v>
      </c>
      <c r="D67" s="16" t="s">
        <v>776</v>
      </c>
      <c r="E67" s="16" t="s">
        <v>692</v>
      </c>
      <c r="F67" s="16" t="s">
        <v>504</v>
      </c>
      <c r="G67" s="16" t="s">
        <v>783</v>
      </c>
      <c r="H67" s="16" t="s">
        <v>694</v>
      </c>
      <c r="I67" s="16" t="s">
        <v>428</v>
      </c>
      <c r="J67" s="16" t="s">
        <v>695</v>
      </c>
      <c r="K67" s="16" t="s">
        <v>429</v>
      </c>
      <c r="L67" s="17">
        <v>0</v>
      </c>
      <c r="M67" s="17">
        <v>1780000</v>
      </c>
      <c r="N67" s="16" t="s">
        <v>430</v>
      </c>
      <c r="O67" s="16" t="s">
        <v>777</v>
      </c>
      <c r="P67" s="16" t="s">
        <v>772</v>
      </c>
    </row>
    <row r="68" spans="1:16" x14ac:dyDescent="0.25">
      <c r="A68" s="4" t="s">
        <v>774</v>
      </c>
      <c r="B68" s="4" t="s">
        <v>445</v>
      </c>
      <c r="C68" s="4" t="s">
        <v>782</v>
      </c>
      <c r="D68" s="4" t="s">
        <v>776</v>
      </c>
      <c r="E68" s="4" t="s">
        <v>692</v>
      </c>
      <c r="F68" s="4" t="s">
        <v>504</v>
      </c>
      <c r="G68" s="4" t="s">
        <v>783</v>
      </c>
      <c r="H68" s="4" t="s">
        <v>694</v>
      </c>
      <c r="I68" s="4" t="s">
        <v>434</v>
      </c>
      <c r="J68" s="4" t="s">
        <v>695</v>
      </c>
      <c r="K68" s="4" t="s">
        <v>429</v>
      </c>
      <c r="L68" s="15">
        <v>1780000</v>
      </c>
      <c r="M68" s="15">
        <v>0</v>
      </c>
      <c r="N68" s="4" t="s">
        <v>430</v>
      </c>
      <c r="O68" s="4" t="s">
        <v>777</v>
      </c>
      <c r="P68" s="4" t="s">
        <v>772</v>
      </c>
    </row>
    <row r="69" spans="1:16" x14ac:dyDescent="0.25">
      <c r="A69" s="16" t="s">
        <v>774</v>
      </c>
      <c r="B69" s="16" t="s">
        <v>445</v>
      </c>
      <c r="C69" s="16" t="s">
        <v>782</v>
      </c>
      <c r="D69" s="16" t="s">
        <v>776</v>
      </c>
      <c r="E69" s="16" t="s">
        <v>692</v>
      </c>
      <c r="F69" s="16" t="s">
        <v>504</v>
      </c>
      <c r="G69" s="16" t="s">
        <v>783</v>
      </c>
      <c r="H69" s="16" t="s">
        <v>757</v>
      </c>
      <c r="I69" s="16" t="s">
        <v>428</v>
      </c>
      <c r="J69" s="16" t="s">
        <v>695</v>
      </c>
      <c r="K69" s="16" t="s">
        <v>429</v>
      </c>
      <c r="L69" s="17">
        <v>0</v>
      </c>
      <c r="M69" s="17">
        <v>20000</v>
      </c>
      <c r="N69" s="16" t="s">
        <v>430</v>
      </c>
      <c r="O69" s="16" t="s">
        <v>777</v>
      </c>
      <c r="P69" s="16" t="s">
        <v>772</v>
      </c>
    </row>
    <row r="70" spans="1:16" x14ac:dyDescent="0.25">
      <c r="A70" s="4" t="s">
        <v>774</v>
      </c>
      <c r="B70" s="4" t="s">
        <v>445</v>
      </c>
      <c r="C70" s="4" t="s">
        <v>782</v>
      </c>
      <c r="D70" s="4" t="s">
        <v>776</v>
      </c>
      <c r="E70" s="4" t="s">
        <v>692</v>
      </c>
      <c r="F70" s="4" t="s">
        <v>504</v>
      </c>
      <c r="G70" s="4" t="s">
        <v>783</v>
      </c>
      <c r="H70" s="4" t="s">
        <v>757</v>
      </c>
      <c r="I70" s="4" t="s">
        <v>434</v>
      </c>
      <c r="J70" s="4" t="s">
        <v>695</v>
      </c>
      <c r="K70" s="4" t="s">
        <v>429</v>
      </c>
      <c r="L70" s="15">
        <v>20000</v>
      </c>
      <c r="M70" s="15">
        <v>0</v>
      </c>
      <c r="N70" s="4" t="s">
        <v>430</v>
      </c>
      <c r="O70" s="4" t="s">
        <v>777</v>
      </c>
      <c r="P70" s="4" t="s">
        <v>772</v>
      </c>
    </row>
    <row r="71" spans="1:16" x14ac:dyDescent="0.25">
      <c r="A71" s="16" t="s">
        <v>774</v>
      </c>
      <c r="B71" s="16" t="s">
        <v>445</v>
      </c>
      <c r="C71" s="16" t="s">
        <v>784</v>
      </c>
      <c r="D71" s="16" t="s">
        <v>776</v>
      </c>
      <c r="E71" s="16" t="s">
        <v>692</v>
      </c>
      <c r="F71" s="16" t="s">
        <v>504</v>
      </c>
      <c r="G71" s="16" t="s">
        <v>785</v>
      </c>
      <c r="H71" s="16" t="s">
        <v>694</v>
      </c>
      <c r="I71" s="16" t="s">
        <v>428</v>
      </c>
      <c r="J71" s="16" t="s">
        <v>695</v>
      </c>
      <c r="K71" s="16" t="s">
        <v>429</v>
      </c>
      <c r="L71" s="17">
        <v>0</v>
      </c>
      <c r="M71" s="17">
        <v>273840</v>
      </c>
      <c r="N71" s="16" t="s">
        <v>430</v>
      </c>
      <c r="O71" s="16" t="s">
        <v>777</v>
      </c>
      <c r="P71" s="16" t="s">
        <v>772</v>
      </c>
    </row>
    <row r="72" spans="1:16" x14ac:dyDescent="0.25">
      <c r="A72" s="4" t="s">
        <v>774</v>
      </c>
      <c r="B72" s="4" t="s">
        <v>445</v>
      </c>
      <c r="C72" s="4" t="s">
        <v>784</v>
      </c>
      <c r="D72" s="4" t="s">
        <v>776</v>
      </c>
      <c r="E72" s="4" t="s">
        <v>692</v>
      </c>
      <c r="F72" s="4" t="s">
        <v>504</v>
      </c>
      <c r="G72" s="4" t="s">
        <v>785</v>
      </c>
      <c r="H72" s="4" t="s">
        <v>694</v>
      </c>
      <c r="I72" s="4" t="s">
        <v>434</v>
      </c>
      <c r="J72" s="4" t="s">
        <v>695</v>
      </c>
      <c r="K72" s="4" t="s">
        <v>429</v>
      </c>
      <c r="L72" s="15">
        <v>273840</v>
      </c>
      <c r="M72" s="15">
        <v>0</v>
      </c>
      <c r="N72" s="4" t="s">
        <v>430</v>
      </c>
      <c r="O72" s="4" t="s">
        <v>777</v>
      </c>
      <c r="P72" s="4" t="s">
        <v>772</v>
      </c>
    </row>
    <row r="73" spans="1:16" x14ac:dyDescent="0.25">
      <c r="A73" s="16" t="s">
        <v>786</v>
      </c>
      <c r="B73" s="16" t="s">
        <v>445</v>
      </c>
      <c r="C73" s="16" t="s">
        <v>775</v>
      </c>
      <c r="D73" s="16" t="s">
        <v>787</v>
      </c>
      <c r="E73" s="16" t="s">
        <v>470</v>
      </c>
      <c r="F73" s="16" t="s">
        <v>504</v>
      </c>
      <c r="G73" s="16" t="s">
        <v>702</v>
      </c>
      <c r="H73" s="16" t="s">
        <v>694</v>
      </c>
      <c r="I73" s="16" t="s">
        <v>428</v>
      </c>
      <c r="J73" s="16" t="s">
        <v>695</v>
      </c>
      <c r="K73" s="16" t="s">
        <v>429</v>
      </c>
      <c r="L73" s="17">
        <v>0</v>
      </c>
      <c r="M73" s="17">
        <v>25797568</v>
      </c>
      <c r="N73" s="16" t="s">
        <v>430</v>
      </c>
      <c r="O73" s="16" t="s">
        <v>788</v>
      </c>
      <c r="P73" s="16" t="s">
        <v>789</v>
      </c>
    </row>
    <row r="74" spans="1:16" x14ac:dyDescent="0.25">
      <c r="A74" s="4" t="s">
        <v>786</v>
      </c>
      <c r="B74" s="4" t="s">
        <v>445</v>
      </c>
      <c r="C74" s="4" t="s">
        <v>778</v>
      </c>
      <c r="D74" s="4" t="s">
        <v>787</v>
      </c>
      <c r="E74" s="4" t="s">
        <v>470</v>
      </c>
      <c r="F74" s="4" t="s">
        <v>504</v>
      </c>
      <c r="G74" s="4" t="s">
        <v>779</v>
      </c>
      <c r="H74" s="4" t="s">
        <v>694</v>
      </c>
      <c r="I74" s="4" t="s">
        <v>428</v>
      </c>
      <c r="J74" s="4" t="s">
        <v>695</v>
      </c>
      <c r="K74" s="4" t="s">
        <v>429</v>
      </c>
      <c r="L74" s="15">
        <v>1205000</v>
      </c>
      <c r="M74" s="15">
        <v>0</v>
      </c>
      <c r="N74" s="4" t="s">
        <v>430</v>
      </c>
      <c r="O74" s="4" t="s">
        <v>788</v>
      </c>
      <c r="P74" s="4" t="s">
        <v>789</v>
      </c>
    </row>
    <row r="75" spans="1:16" x14ac:dyDescent="0.25">
      <c r="A75" s="16" t="s">
        <v>786</v>
      </c>
      <c r="B75" s="16" t="s">
        <v>445</v>
      </c>
      <c r="C75" s="16" t="s">
        <v>778</v>
      </c>
      <c r="D75" s="16" t="s">
        <v>787</v>
      </c>
      <c r="E75" s="16" t="s">
        <v>470</v>
      </c>
      <c r="F75" s="16" t="s">
        <v>504</v>
      </c>
      <c r="G75" s="16" t="s">
        <v>779</v>
      </c>
      <c r="H75" s="16" t="s">
        <v>694</v>
      </c>
      <c r="I75" s="16" t="s">
        <v>434</v>
      </c>
      <c r="J75" s="16" t="s">
        <v>695</v>
      </c>
      <c r="K75" s="16" t="s">
        <v>429</v>
      </c>
      <c r="L75" s="17">
        <v>855000</v>
      </c>
      <c r="M75" s="17">
        <v>0</v>
      </c>
      <c r="N75" s="16" t="s">
        <v>430</v>
      </c>
      <c r="O75" s="16" t="s">
        <v>788</v>
      </c>
      <c r="P75" s="16" t="s">
        <v>789</v>
      </c>
    </row>
    <row r="76" spans="1:16" x14ac:dyDescent="0.25">
      <c r="A76" s="4" t="s">
        <v>786</v>
      </c>
      <c r="B76" s="4" t="s">
        <v>445</v>
      </c>
      <c r="C76" s="4" t="s">
        <v>790</v>
      </c>
      <c r="D76" s="4" t="s">
        <v>787</v>
      </c>
      <c r="E76" s="4" t="s">
        <v>470</v>
      </c>
      <c r="F76" s="4" t="s">
        <v>504</v>
      </c>
      <c r="G76" s="4" t="s">
        <v>791</v>
      </c>
      <c r="H76" s="4" t="s">
        <v>694</v>
      </c>
      <c r="I76" s="4" t="s">
        <v>434</v>
      </c>
      <c r="J76" s="4" t="s">
        <v>695</v>
      </c>
      <c r="K76" s="4" t="s">
        <v>429</v>
      </c>
      <c r="L76" s="15">
        <v>247272</v>
      </c>
      <c r="M76" s="15">
        <v>0</v>
      </c>
      <c r="N76" s="4" t="s">
        <v>430</v>
      </c>
      <c r="O76" s="4" t="s">
        <v>788</v>
      </c>
      <c r="P76" s="4" t="s">
        <v>789</v>
      </c>
    </row>
    <row r="77" spans="1:16" x14ac:dyDescent="0.25">
      <c r="A77" s="16" t="s">
        <v>786</v>
      </c>
      <c r="B77" s="16" t="s">
        <v>445</v>
      </c>
      <c r="C77" s="16" t="s">
        <v>792</v>
      </c>
      <c r="D77" s="16" t="s">
        <v>787</v>
      </c>
      <c r="E77" s="16" t="s">
        <v>470</v>
      </c>
      <c r="F77" s="16" t="s">
        <v>504</v>
      </c>
      <c r="G77" s="16" t="s">
        <v>748</v>
      </c>
      <c r="H77" s="16" t="s">
        <v>694</v>
      </c>
      <c r="I77" s="16" t="s">
        <v>428</v>
      </c>
      <c r="J77" s="16" t="s">
        <v>695</v>
      </c>
      <c r="K77" s="16" t="s">
        <v>429</v>
      </c>
      <c r="L77" s="17">
        <v>573824</v>
      </c>
      <c r="M77" s="17">
        <v>0</v>
      </c>
      <c r="N77" s="16" t="s">
        <v>430</v>
      </c>
      <c r="O77" s="16" t="s">
        <v>788</v>
      </c>
      <c r="P77" s="16" t="s">
        <v>789</v>
      </c>
    </row>
    <row r="78" spans="1:16" x14ac:dyDescent="0.25">
      <c r="A78" s="4" t="s">
        <v>786</v>
      </c>
      <c r="B78" s="4" t="s">
        <v>445</v>
      </c>
      <c r="C78" s="4" t="s">
        <v>792</v>
      </c>
      <c r="D78" s="4" t="s">
        <v>787</v>
      </c>
      <c r="E78" s="4" t="s">
        <v>470</v>
      </c>
      <c r="F78" s="4" t="s">
        <v>793</v>
      </c>
      <c r="G78" s="4" t="s">
        <v>794</v>
      </c>
      <c r="H78" s="4" t="s">
        <v>694</v>
      </c>
      <c r="I78" s="4" t="s">
        <v>434</v>
      </c>
      <c r="J78" s="4" t="s">
        <v>695</v>
      </c>
      <c r="K78" s="4" t="s">
        <v>429</v>
      </c>
      <c r="L78" s="15">
        <v>1200000</v>
      </c>
      <c r="M78" s="15">
        <v>0</v>
      </c>
      <c r="N78" s="4" t="s">
        <v>430</v>
      </c>
      <c r="O78" s="4" t="s">
        <v>788</v>
      </c>
      <c r="P78" s="4" t="s">
        <v>789</v>
      </c>
    </row>
    <row r="79" spans="1:16" x14ac:dyDescent="0.25">
      <c r="A79" s="16" t="s">
        <v>786</v>
      </c>
      <c r="B79" s="16" t="s">
        <v>445</v>
      </c>
      <c r="C79" s="16" t="s">
        <v>795</v>
      </c>
      <c r="D79" s="16" t="s">
        <v>787</v>
      </c>
      <c r="E79" s="16" t="s">
        <v>470</v>
      </c>
      <c r="F79" s="16" t="s">
        <v>796</v>
      </c>
      <c r="G79" s="16" t="s">
        <v>797</v>
      </c>
      <c r="H79" s="16" t="s">
        <v>694</v>
      </c>
      <c r="I79" s="16" t="s">
        <v>434</v>
      </c>
      <c r="J79" s="16" t="s">
        <v>695</v>
      </c>
      <c r="K79" s="16" t="s">
        <v>429</v>
      </c>
      <c r="L79" s="17">
        <v>0</v>
      </c>
      <c r="M79" s="17">
        <v>414146</v>
      </c>
      <c r="N79" s="16" t="s">
        <v>430</v>
      </c>
      <c r="O79" s="16" t="s">
        <v>788</v>
      </c>
      <c r="P79" s="16" t="s">
        <v>789</v>
      </c>
    </row>
    <row r="80" spans="1:16" x14ac:dyDescent="0.25">
      <c r="A80" s="4" t="s">
        <v>786</v>
      </c>
      <c r="B80" s="4" t="s">
        <v>445</v>
      </c>
      <c r="C80" s="4" t="s">
        <v>795</v>
      </c>
      <c r="D80" s="4" t="s">
        <v>787</v>
      </c>
      <c r="E80" s="4" t="s">
        <v>470</v>
      </c>
      <c r="F80" s="4" t="s">
        <v>504</v>
      </c>
      <c r="G80" s="4" t="s">
        <v>733</v>
      </c>
      <c r="H80" s="4" t="s">
        <v>694</v>
      </c>
      <c r="I80" s="4" t="s">
        <v>434</v>
      </c>
      <c r="J80" s="4" t="s">
        <v>695</v>
      </c>
      <c r="K80" s="4" t="s">
        <v>429</v>
      </c>
      <c r="L80" s="15">
        <v>414146</v>
      </c>
      <c r="M80" s="15">
        <v>0</v>
      </c>
      <c r="N80" s="4" t="s">
        <v>430</v>
      </c>
      <c r="O80" s="4" t="s">
        <v>788</v>
      </c>
      <c r="P80" s="4" t="s">
        <v>789</v>
      </c>
    </row>
    <row r="81" spans="1:16" x14ac:dyDescent="0.25">
      <c r="A81" s="16" t="s">
        <v>786</v>
      </c>
      <c r="B81" s="16" t="s">
        <v>445</v>
      </c>
      <c r="C81" s="16" t="s">
        <v>798</v>
      </c>
      <c r="D81" s="16" t="s">
        <v>787</v>
      </c>
      <c r="E81" s="16" t="s">
        <v>470</v>
      </c>
      <c r="F81" s="16" t="s">
        <v>504</v>
      </c>
      <c r="G81" s="16" t="s">
        <v>756</v>
      </c>
      <c r="H81" s="16" t="s">
        <v>694</v>
      </c>
      <c r="I81" s="16" t="s">
        <v>434</v>
      </c>
      <c r="J81" s="16" t="s">
        <v>695</v>
      </c>
      <c r="K81" s="16" t="s">
        <v>429</v>
      </c>
      <c r="L81" s="17">
        <v>3434134</v>
      </c>
      <c r="M81" s="17">
        <v>0</v>
      </c>
      <c r="N81" s="16" t="s">
        <v>430</v>
      </c>
      <c r="O81" s="16" t="s">
        <v>788</v>
      </c>
      <c r="P81" s="16" t="s">
        <v>789</v>
      </c>
    </row>
    <row r="82" spans="1:16" x14ac:dyDescent="0.25">
      <c r="A82" s="4" t="s">
        <v>786</v>
      </c>
      <c r="B82" s="4" t="s">
        <v>445</v>
      </c>
      <c r="C82" s="4" t="s">
        <v>799</v>
      </c>
      <c r="D82" s="4" t="s">
        <v>787</v>
      </c>
      <c r="E82" s="4" t="s">
        <v>470</v>
      </c>
      <c r="F82" s="4" t="s">
        <v>504</v>
      </c>
      <c r="G82" s="4" t="s">
        <v>800</v>
      </c>
      <c r="H82" s="4" t="s">
        <v>694</v>
      </c>
      <c r="I82" s="4" t="s">
        <v>428</v>
      </c>
      <c r="J82" s="4" t="s">
        <v>695</v>
      </c>
      <c r="K82" s="4" t="s">
        <v>429</v>
      </c>
      <c r="L82" s="15">
        <v>1652761</v>
      </c>
      <c r="M82" s="15">
        <v>0</v>
      </c>
      <c r="N82" s="4" t="s">
        <v>430</v>
      </c>
      <c r="O82" s="4" t="s">
        <v>788</v>
      </c>
      <c r="P82" s="4" t="s">
        <v>789</v>
      </c>
    </row>
    <row r="83" spans="1:16" x14ac:dyDescent="0.25">
      <c r="A83" s="16" t="s">
        <v>786</v>
      </c>
      <c r="B83" s="16" t="s">
        <v>445</v>
      </c>
      <c r="C83" s="16" t="s">
        <v>799</v>
      </c>
      <c r="D83" s="16" t="s">
        <v>787</v>
      </c>
      <c r="E83" s="16" t="s">
        <v>470</v>
      </c>
      <c r="F83" s="16" t="s">
        <v>504</v>
      </c>
      <c r="G83" s="16" t="s">
        <v>800</v>
      </c>
      <c r="H83" s="16" t="s">
        <v>694</v>
      </c>
      <c r="I83" s="16" t="s">
        <v>434</v>
      </c>
      <c r="J83" s="16" t="s">
        <v>695</v>
      </c>
      <c r="K83" s="16" t="s">
        <v>429</v>
      </c>
      <c r="L83" s="17">
        <v>2833550</v>
      </c>
      <c r="M83" s="17">
        <v>0</v>
      </c>
      <c r="N83" s="16" t="s">
        <v>430</v>
      </c>
      <c r="O83" s="16" t="s">
        <v>788</v>
      </c>
      <c r="P83" s="16" t="s">
        <v>789</v>
      </c>
    </row>
    <row r="84" spans="1:16" x14ac:dyDescent="0.25">
      <c r="A84" s="4" t="s">
        <v>786</v>
      </c>
      <c r="B84" s="4" t="s">
        <v>445</v>
      </c>
      <c r="C84" s="4" t="s">
        <v>801</v>
      </c>
      <c r="D84" s="4" t="s">
        <v>787</v>
      </c>
      <c r="E84" s="4" t="s">
        <v>470</v>
      </c>
      <c r="F84" s="4" t="s">
        <v>504</v>
      </c>
      <c r="G84" s="4" t="s">
        <v>752</v>
      </c>
      <c r="H84" s="4" t="s">
        <v>694</v>
      </c>
      <c r="I84" s="4" t="s">
        <v>434</v>
      </c>
      <c r="J84" s="4" t="s">
        <v>695</v>
      </c>
      <c r="K84" s="4" t="s">
        <v>429</v>
      </c>
      <c r="L84" s="15">
        <v>86210</v>
      </c>
      <c r="M84" s="15">
        <v>0</v>
      </c>
      <c r="N84" s="4" t="s">
        <v>430</v>
      </c>
      <c r="O84" s="4" t="s">
        <v>788</v>
      </c>
      <c r="P84" s="4" t="s">
        <v>789</v>
      </c>
    </row>
    <row r="85" spans="1:16" x14ac:dyDescent="0.25">
      <c r="A85" s="16" t="s">
        <v>786</v>
      </c>
      <c r="B85" s="16" t="s">
        <v>445</v>
      </c>
      <c r="C85" s="16" t="s">
        <v>802</v>
      </c>
      <c r="D85" s="16" t="s">
        <v>787</v>
      </c>
      <c r="E85" s="16" t="s">
        <v>470</v>
      </c>
      <c r="F85" s="16" t="s">
        <v>504</v>
      </c>
      <c r="G85" s="16" t="s">
        <v>803</v>
      </c>
      <c r="H85" s="16" t="s">
        <v>694</v>
      </c>
      <c r="I85" s="16" t="s">
        <v>428</v>
      </c>
      <c r="J85" s="16" t="s">
        <v>695</v>
      </c>
      <c r="K85" s="16" t="s">
        <v>429</v>
      </c>
      <c r="L85" s="17">
        <v>2219800</v>
      </c>
      <c r="M85" s="17">
        <v>0</v>
      </c>
      <c r="N85" s="16" t="s">
        <v>430</v>
      </c>
      <c r="O85" s="16" t="s">
        <v>788</v>
      </c>
      <c r="P85" s="16" t="s">
        <v>789</v>
      </c>
    </row>
    <row r="86" spans="1:16" x14ac:dyDescent="0.25">
      <c r="A86" s="4" t="s">
        <v>786</v>
      </c>
      <c r="B86" s="4" t="s">
        <v>445</v>
      </c>
      <c r="C86" s="4" t="s">
        <v>802</v>
      </c>
      <c r="D86" s="4" t="s">
        <v>787</v>
      </c>
      <c r="E86" s="4" t="s">
        <v>470</v>
      </c>
      <c r="F86" s="4" t="s">
        <v>504</v>
      </c>
      <c r="G86" s="4" t="s">
        <v>803</v>
      </c>
      <c r="H86" s="4" t="s">
        <v>694</v>
      </c>
      <c r="I86" s="4" t="s">
        <v>434</v>
      </c>
      <c r="J86" s="4" t="s">
        <v>695</v>
      </c>
      <c r="K86" s="4" t="s">
        <v>429</v>
      </c>
      <c r="L86" s="15">
        <v>1731620</v>
      </c>
      <c r="M86" s="15">
        <v>0</v>
      </c>
      <c r="N86" s="4" t="s">
        <v>430</v>
      </c>
      <c r="O86" s="4" t="s">
        <v>788</v>
      </c>
      <c r="P86" s="4" t="s">
        <v>789</v>
      </c>
    </row>
    <row r="87" spans="1:16" x14ac:dyDescent="0.25">
      <c r="A87" s="16" t="s">
        <v>786</v>
      </c>
      <c r="B87" s="16" t="s">
        <v>445</v>
      </c>
      <c r="C87" s="16" t="s">
        <v>804</v>
      </c>
      <c r="D87" s="16" t="s">
        <v>787</v>
      </c>
      <c r="E87" s="16" t="s">
        <v>470</v>
      </c>
      <c r="F87" s="16" t="s">
        <v>504</v>
      </c>
      <c r="G87" s="16" t="s">
        <v>805</v>
      </c>
      <c r="H87" s="16" t="s">
        <v>694</v>
      </c>
      <c r="I87" s="16" t="s">
        <v>428</v>
      </c>
      <c r="J87" s="16" t="s">
        <v>695</v>
      </c>
      <c r="K87" s="16" t="s">
        <v>429</v>
      </c>
      <c r="L87" s="17">
        <v>570350</v>
      </c>
      <c r="M87" s="17">
        <v>0</v>
      </c>
      <c r="N87" s="16" t="s">
        <v>430</v>
      </c>
      <c r="O87" s="16" t="s">
        <v>788</v>
      </c>
      <c r="P87" s="16" t="s">
        <v>789</v>
      </c>
    </row>
    <row r="88" spans="1:16" x14ac:dyDescent="0.25">
      <c r="A88" s="4" t="s">
        <v>786</v>
      </c>
      <c r="B88" s="4" t="s">
        <v>445</v>
      </c>
      <c r="C88" s="4" t="s">
        <v>804</v>
      </c>
      <c r="D88" s="4" t="s">
        <v>787</v>
      </c>
      <c r="E88" s="4" t="s">
        <v>470</v>
      </c>
      <c r="F88" s="4" t="s">
        <v>504</v>
      </c>
      <c r="G88" s="4" t="s">
        <v>805</v>
      </c>
      <c r="H88" s="4" t="s">
        <v>694</v>
      </c>
      <c r="I88" s="4" t="s">
        <v>434</v>
      </c>
      <c r="J88" s="4" t="s">
        <v>695</v>
      </c>
      <c r="K88" s="4" t="s">
        <v>429</v>
      </c>
      <c r="L88" s="15">
        <v>3310300</v>
      </c>
      <c r="M88" s="15">
        <v>0</v>
      </c>
      <c r="N88" s="4" t="s">
        <v>430</v>
      </c>
      <c r="O88" s="4" t="s">
        <v>788</v>
      </c>
      <c r="P88" s="4" t="s">
        <v>789</v>
      </c>
    </row>
    <row r="89" spans="1:16" x14ac:dyDescent="0.25">
      <c r="A89" s="16" t="s">
        <v>786</v>
      </c>
      <c r="B89" s="16" t="s">
        <v>445</v>
      </c>
      <c r="C89" s="16" t="s">
        <v>806</v>
      </c>
      <c r="D89" s="16" t="s">
        <v>787</v>
      </c>
      <c r="E89" s="16" t="s">
        <v>470</v>
      </c>
      <c r="F89" s="16" t="s">
        <v>504</v>
      </c>
      <c r="G89" s="16" t="s">
        <v>807</v>
      </c>
      <c r="H89" s="16" t="s">
        <v>694</v>
      </c>
      <c r="I89" s="16" t="s">
        <v>428</v>
      </c>
      <c r="J89" s="16" t="s">
        <v>695</v>
      </c>
      <c r="K89" s="16" t="s">
        <v>429</v>
      </c>
      <c r="L89" s="17">
        <v>3596969</v>
      </c>
      <c r="M89" s="17">
        <v>0</v>
      </c>
      <c r="N89" s="16" t="s">
        <v>430</v>
      </c>
      <c r="O89" s="16" t="s">
        <v>788</v>
      </c>
      <c r="P89" s="16" t="s">
        <v>789</v>
      </c>
    </row>
    <row r="90" spans="1:16" x14ac:dyDescent="0.25">
      <c r="A90" s="4" t="s">
        <v>786</v>
      </c>
      <c r="B90" s="4" t="s">
        <v>445</v>
      </c>
      <c r="C90" s="4" t="s">
        <v>806</v>
      </c>
      <c r="D90" s="4" t="s">
        <v>787</v>
      </c>
      <c r="E90" s="4" t="s">
        <v>470</v>
      </c>
      <c r="F90" s="4" t="s">
        <v>504</v>
      </c>
      <c r="G90" s="4" t="s">
        <v>807</v>
      </c>
      <c r="H90" s="4" t="s">
        <v>694</v>
      </c>
      <c r="I90" s="4" t="s">
        <v>434</v>
      </c>
      <c r="J90" s="4" t="s">
        <v>695</v>
      </c>
      <c r="K90" s="4" t="s">
        <v>429</v>
      </c>
      <c r="L90" s="15">
        <v>433386</v>
      </c>
      <c r="M90" s="15">
        <v>0</v>
      </c>
      <c r="N90" s="4" t="s">
        <v>430</v>
      </c>
      <c r="O90" s="4" t="s">
        <v>788</v>
      </c>
      <c r="P90" s="4" t="s">
        <v>789</v>
      </c>
    </row>
    <row r="91" spans="1:16" x14ac:dyDescent="0.25">
      <c r="A91" s="16" t="s">
        <v>786</v>
      </c>
      <c r="B91" s="16" t="s">
        <v>445</v>
      </c>
      <c r="C91" s="16" t="s">
        <v>808</v>
      </c>
      <c r="D91" s="16" t="s">
        <v>787</v>
      </c>
      <c r="E91" s="16" t="s">
        <v>470</v>
      </c>
      <c r="F91" s="16" t="s">
        <v>504</v>
      </c>
      <c r="G91" s="16" t="s">
        <v>809</v>
      </c>
      <c r="H91" s="16" t="s">
        <v>694</v>
      </c>
      <c r="I91" s="16" t="s">
        <v>428</v>
      </c>
      <c r="J91" s="16" t="s">
        <v>695</v>
      </c>
      <c r="K91" s="16" t="s">
        <v>429</v>
      </c>
      <c r="L91" s="17">
        <v>445000</v>
      </c>
      <c r="M91" s="17">
        <v>0</v>
      </c>
      <c r="N91" s="16" t="s">
        <v>430</v>
      </c>
      <c r="O91" s="16" t="s">
        <v>788</v>
      </c>
      <c r="P91" s="16" t="s">
        <v>789</v>
      </c>
    </row>
    <row r="92" spans="1:16" x14ac:dyDescent="0.25">
      <c r="A92" s="4" t="s">
        <v>786</v>
      </c>
      <c r="B92" s="4" t="s">
        <v>445</v>
      </c>
      <c r="C92" s="4" t="s">
        <v>808</v>
      </c>
      <c r="D92" s="4" t="s">
        <v>787</v>
      </c>
      <c r="E92" s="4" t="s">
        <v>470</v>
      </c>
      <c r="F92" s="4" t="s">
        <v>504</v>
      </c>
      <c r="G92" s="4" t="s">
        <v>809</v>
      </c>
      <c r="H92" s="4" t="s">
        <v>694</v>
      </c>
      <c r="I92" s="4" t="s">
        <v>434</v>
      </c>
      <c r="J92" s="4" t="s">
        <v>695</v>
      </c>
      <c r="K92" s="4" t="s">
        <v>429</v>
      </c>
      <c r="L92" s="15">
        <v>441000</v>
      </c>
      <c r="M92" s="15">
        <v>0</v>
      </c>
      <c r="N92" s="4" t="s">
        <v>430</v>
      </c>
      <c r="O92" s="4" t="s">
        <v>788</v>
      </c>
      <c r="P92" s="4" t="s">
        <v>789</v>
      </c>
    </row>
    <row r="93" spans="1:16" x14ac:dyDescent="0.25">
      <c r="A93" s="16" t="s">
        <v>786</v>
      </c>
      <c r="B93" s="16" t="s">
        <v>445</v>
      </c>
      <c r="C93" s="16" t="s">
        <v>784</v>
      </c>
      <c r="D93" s="16" t="s">
        <v>787</v>
      </c>
      <c r="E93" s="16" t="s">
        <v>470</v>
      </c>
      <c r="F93" s="16" t="s">
        <v>504</v>
      </c>
      <c r="G93" s="16" t="s">
        <v>785</v>
      </c>
      <c r="H93" s="16" t="s">
        <v>694</v>
      </c>
      <c r="I93" s="16" t="s">
        <v>434</v>
      </c>
      <c r="J93" s="16" t="s">
        <v>695</v>
      </c>
      <c r="K93" s="16" t="s">
        <v>429</v>
      </c>
      <c r="L93" s="17">
        <v>961392</v>
      </c>
      <c r="M93" s="17">
        <v>0</v>
      </c>
      <c r="N93" s="16" t="s">
        <v>430</v>
      </c>
      <c r="O93" s="16" t="s">
        <v>788</v>
      </c>
      <c r="P93" s="16" t="s">
        <v>789</v>
      </c>
    </row>
    <row r="94" spans="1:16" x14ac:dyDescent="0.25">
      <c r="A94" s="4" t="s">
        <v>810</v>
      </c>
      <c r="B94" s="4" t="s">
        <v>424</v>
      </c>
      <c r="C94" s="4" t="s">
        <v>720</v>
      </c>
      <c r="D94" s="4" t="s">
        <v>811</v>
      </c>
      <c r="E94" s="4" t="s">
        <v>692</v>
      </c>
      <c r="F94" s="4" t="s">
        <v>527</v>
      </c>
      <c r="G94" s="4" t="s">
        <v>702</v>
      </c>
      <c r="H94" s="4" t="s">
        <v>694</v>
      </c>
      <c r="I94" s="4" t="s">
        <v>428</v>
      </c>
      <c r="J94" s="4" t="s">
        <v>695</v>
      </c>
      <c r="K94" s="4" t="s">
        <v>429</v>
      </c>
      <c r="L94" s="15">
        <v>0</v>
      </c>
      <c r="M94" s="15">
        <v>5000000</v>
      </c>
      <c r="N94" s="4" t="s">
        <v>430</v>
      </c>
      <c r="O94" s="4" t="s">
        <v>812</v>
      </c>
      <c r="P94" s="4" t="s">
        <v>813</v>
      </c>
    </row>
    <row r="95" spans="1:16" x14ac:dyDescent="0.25">
      <c r="A95" s="16" t="s">
        <v>810</v>
      </c>
      <c r="B95" s="16" t="s">
        <v>424</v>
      </c>
      <c r="C95" s="16" t="s">
        <v>720</v>
      </c>
      <c r="D95" s="16" t="s">
        <v>811</v>
      </c>
      <c r="E95" s="16" t="s">
        <v>692</v>
      </c>
      <c r="F95" s="16" t="s">
        <v>527</v>
      </c>
      <c r="G95" s="16" t="s">
        <v>702</v>
      </c>
      <c r="H95" s="16" t="s">
        <v>694</v>
      </c>
      <c r="I95" s="16" t="s">
        <v>434</v>
      </c>
      <c r="J95" s="16" t="s">
        <v>695</v>
      </c>
      <c r="K95" s="16" t="s">
        <v>429</v>
      </c>
      <c r="L95" s="17">
        <v>5000000</v>
      </c>
      <c r="M95" s="17">
        <v>0</v>
      </c>
      <c r="N95" s="16" t="s">
        <v>430</v>
      </c>
      <c r="O95" s="16" t="s">
        <v>812</v>
      </c>
      <c r="P95" s="16" t="s">
        <v>813</v>
      </c>
    </row>
    <row r="96" spans="1:16" x14ac:dyDescent="0.25">
      <c r="A96" s="4" t="s">
        <v>814</v>
      </c>
      <c r="B96" s="4" t="s">
        <v>435</v>
      </c>
      <c r="C96" s="4" t="s">
        <v>815</v>
      </c>
      <c r="D96" s="4" t="s">
        <v>816</v>
      </c>
      <c r="E96" s="4" t="s">
        <v>817</v>
      </c>
      <c r="F96" s="4" t="s">
        <v>818</v>
      </c>
      <c r="G96" s="4" t="s">
        <v>819</v>
      </c>
      <c r="H96" s="4" t="s">
        <v>694</v>
      </c>
      <c r="I96" s="4" t="s">
        <v>428</v>
      </c>
      <c r="J96" s="4" t="s">
        <v>820</v>
      </c>
      <c r="K96" s="4" t="s">
        <v>429</v>
      </c>
      <c r="L96" s="15">
        <v>19500</v>
      </c>
      <c r="M96" s="15">
        <v>0</v>
      </c>
      <c r="N96" s="4" t="s">
        <v>430</v>
      </c>
      <c r="O96" s="4" t="s">
        <v>821</v>
      </c>
      <c r="P96" s="4" t="s">
        <v>822</v>
      </c>
    </row>
    <row r="97" spans="1:16" x14ac:dyDescent="0.25">
      <c r="A97" s="16" t="s">
        <v>814</v>
      </c>
      <c r="B97" s="16" t="s">
        <v>435</v>
      </c>
      <c r="C97" s="16" t="s">
        <v>815</v>
      </c>
      <c r="D97" s="16" t="s">
        <v>816</v>
      </c>
      <c r="E97" s="16" t="s">
        <v>817</v>
      </c>
      <c r="F97" s="16" t="s">
        <v>657</v>
      </c>
      <c r="G97" s="16" t="s">
        <v>702</v>
      </c>
      <c r="H97" s="16" t="s">
        <v>694</v>
      </c>
      <c r="I97" s="16" t="s">
        <v>428</v>
      </c>
      <c r="J97" s="16" t="s">
        <v>695</v>
      </c>
      <c r="K97" s="16" t="s">
        <v>429</v>
      </c>
      <c r="L97" s="17">
        <v>0</v>
      </c>
      <c r="M97" s="17">
        <v>19500</v>
      </c>
      <c r="N97" s="16" t="s">
        <v>430</v>
      </c>
      <c r="O97" s="16" t="s">
        <v>821</v>
      </c>
      <c r="P97" s="16" t="s">
        <v>822</v>
      </c>
    </row>
    <row r="98" spans="1:16" x14ac:dyDescent="0.25">
      <c r="A98" s="4" t="s">
        <v>823</v>
      </c>
      <c r="B98" s="4" t="s">
        <v>450</v>
      </c>
      <c r="C98" s="4" t="s">
        <v>699</v>
      </c>
      <c r="D98" s="4" t="s">
        <v>824</v>
      </c>
      <c r="E98" s="4" t="s">
        <v>701</v>
      </c>
      <c r="F98" s="4" t="s">
        <v>455</v>
      </c>
      <c r="G98" s="4" t="s">
        <v>702</v>
      </c>
      <c r="H98" s="4" t="s">
        <v>694</v>
      </c>
      <c r="I98" s="4" t="s">
        <v>428</v>
      </c>
      <c r="J98" s="4" t="s">
        <v>695</v>
      </c>
      <c r="K98" s="4" t="s">
        <v>441</v>
      </c>
      <c r="L98" s="15">
        <v>0</v>
      </c>
      <c r="M98" s="15">
        <v>1000000</v>
      </c>
      <c r="N98" s="4" t="s">
        <v>430</v>
      </c>
      <c r="O98" s="4" t="s">
        <v>770</v>
      </c>
      <c r="P98" s="4" t="s">
        <v>825</v>
      </c>
    </row>
    <row r="99" spans="1:16" x14ac:dyDescent="0.25">
      <c r="A99" s="16" t="s">
        <v>823</v>
      </c>
      <c r="B99" s="16" t="s">
        <v>450</v>
      </c>
      <c r="C99" s="16" t="s">
        <v>699</v>
      </c>
      <c r="D99" s="16" t="s">
        <v>824</v>
      </c>
      <c r="E99" s="16" t="s">
        <v>701</v>
      </c>
      <c r="F99" s="16" t="s">
        <v>455</v>
      </c>
      <c r="G99" s="16" t="s">
        <v>702</v>
      </c>
      <c r="H99" s="16" t="s">
        <v>694</v>
      </c>
      <c r="I99" s="16" t="s">
        <v>434</v>
      </c>
      <c r="J99" s="16" t="s">
        <v>695</v>
      </c>
      <c r="K99" s="16" t="s">
        <v>441</v>
      </c>
      <c r="L99" s="17">
        <v>1000000</v>
      </c>
      <c r="M99" s="17">
        <v>0</v>
      </c>
      <c r="N99" s="16" t="s">
        <v>430</v>
      </c>
      <c r="O99" s="16" t="s">
        <v>770</v>
      </c>
      <c r="P99" s="16" t="s">
        <v>825</v>
      </c>
    </row>
    <row r="100" spans="1:16" x14ac:dyDescent="0.25">
      <c r="A100" s="4" t="s">
        <v>826</v>
      </c>
      <c r="B100" s="4" t="s">
        <v>445</v>
      </c>
      <c r="C100" s="4" t="s">
        <v>775</v>
      </c>
      <c r="D100" s="4" t="s">
        <v>827</v>
      </c>
      <c r="E100" s="4" t="s">
        <v>692</v>
      </c>
      <c r="F100" s="4" t="s">
        <v>504</v>
      </c>
      <c r="G100" s="4" t="s">
        <v>702</v>
      </c>
      <c r="H100" s="4" t="s">
        <v>694</v>
      </c>
      <c r="I100" s="4" t="s">
        <v>428</v>
      </c>
      <c r="J100" s="4" t="s">
        <v>695</v>
      </c>
      <c r="K100" s="4" t="s">
        <v>429</v>
      </c>
      <c r="L100" s="15">
        <v>0</v>
      </c>
      <c r="M100" s="15">
        <v>1013281</v>
      </c>
      <c r="N100" s="4" t="s">
        <v>430</v>
      </c>
      <c r="O100" s="4" t="s">
        <v>828</v>
      </c>
      <c r="P100" s="4" t="s">
        <v>829</v>
      </c>
    </row>
    <row r="101" spans="1:16" x14ac:dyDescent="0.25">
      <c r="A101" s="16" t="s">
        <v>826</v>
      </c>
      <c r="B101" s="16" t="s">
        <v>445</v>
      </c>
      <c r="C101" s="16" t="s">
        <v>775</v>
      </c>
      <c r="D101" s="16" t="s">
        <v>827</v>
      </c>
      <c r="E101" s="16" t="s">
        <v>692</v>
      </c>
      <c r="F101" s="16" t="s">
        <v>504</v>
      </c>
      <c r="G101" s="16" t="s">
        <v>702</v>
      </c>
      <c r="H101" s="16" t="s">
        <v>694</v>
      </c>
      <c r="I101" s="16" t="s">
        <v>434</v>
      </c>
      <c r="J101" s="16" t="s">
        <v>695</v>
      </c>
      <c r="K101" s="16" t="s">
        <v>429</v>
      </c>
      <c r="L101" s="17">
        <v>1013281</v>
      </c>
      <c r="M101" s="17">
        <v>0</v>
      </c>
      <c r="N101" s="16" t="s">
        <v>430</v>
      </c>
      <c r="O101" s="16" t="s">
        <v>828</v>
      </c>
      <c r="P101" s="16" t="s">
        <v>829</v>
      </c>
    </row>
    <row r="102" spans="1:16" x14ac:dyDescent="0.25">
      <c r="A102" s="4" t="s">
        <v>826</v>
      </c>
      <c r="B102" s="4" t="s">
        <v>445</v>
      </c>
      <c r="C102" s="4" t="s">
        <v>775</v>
      </c>
      <c r="D102" s="4" t="s">
        <v>827</v>
      </c>
      <c r="E102" s="4" t="s">
        <v>692</v>
      </c>
      <c r="F102" s="4" t="s">
        <v>509</v>
      </c>
      <c r="G102" s="4" t="s">
        <v>702</v>
      </c>
      <c r="H102" s="4" t="s">
        <v>694</v>
      </c>
      <c r="I102" s="4" t="s">
        <v>428</v>
      </c>
      <c r="J102" s="4" t="s">
        <v>695</v>
      </c>
      <c r="K102" s="4" t="s">
        <v>429</v>
      </c>
      <c r="L102" s="15">
        <v>0</v>
      </c>
      <c r="M102" s="15">
        <v>1537811</v>
      </c>
      <c r="N102" s="4" t="s">
        <v>430</v>
      </c>
      <c r="O102" s="4" t="s">
        <v>828</v>
      </c>
      <c r="P102" s="4" t="s">
        <v>829</v>
      </c>
    </row>
    <row r="103" spans="1:16" x14ac:dyDescent="0.25">
      <c r="A103" s="16" t="s">
        <v>826</v>
      </c>
      <c r="B103" s="16" t="s">
        <v>445</v>
      </c>
      <c r="C103" s="16" t="s">
        <v>775</v>
      </c>
      <c r="D103" s="16" t="s">
        <v>827</v>
      </c>
      <c r="E103" s="16" t="s">
        <v>692</v>
      </c>
      <c r="F103" s="16" t="s">
        <v>509</v>
      </c>
      <c r="G103" s="16" t="s">
        <v>702</v>
      </c>
      <c r="H103" s="16" t="s">
        <v>694</v>
      </c>
      <c r="I103" s="16" t="s">
        <v>434</v>
      </c>
      <c r="J103" s="16" t="s">
        <v>695</v>
      </c>
      <c r="K103" s="16" t="s">
        <v>429</v>
      </c>
      <c r="L103" s="17">
        <v>1537811</v>
      </c>
      <c r="M103" s="17">
        <v>0</v>
      </c>
      <c r="N103" s="16" t="s">
        <v>430</v>
      </c>
      <c r="O103" s="16" t="s">
        <v>828</v>
      </c>
      <c r="P103" s="16" t="s">
        <v>829</v>
      </c>
    </row>
    <row r="104" spans="1:16" x14ac:dyDescent="0.25">
      <c r="A104" s="4" t="s">
        <v>826</v>
      </c>
      <c r="B104" s="4" t="s">
        <v>445</v>
      </c>
      <c r="C104" s="4" t="s">
        <v>778</v>
      </c>
      <c r="D104" s="4" t="s">
        <v>827</v>
      </c>
      <c r="E104" s="4" t="s">
        <v>692</v>
      </c>
      <c r="F104" s="4" t="s">
        <v>504</v>
      </c>
      <c r="G104" s="4" t="s">
        <v>779</v>
      </c>
      <c r="H104" s="4" t="s">
        <v>694</v>
      </c>
      <c r="I104" s="4" t="s">
        <v>428</v>
      </c>
      <c r="J104" s="4" t="s">
        <v>695</v>
      </c>
      <c r="K104" s="4" t="s">
        <v>429</v>
      </c>
      <c r="L104" s="15">
        <v>608225</v>
      </c>
      <c r="M104" s="15">
        <v>0</v>
      </c>
      <c r="N104" s="4" t="s">
        <v>430</v>
      </c>
      <c r="O104" s="4" t="s">
        <v>828</v>
      </c>
      <c r="P104" s="4" t="s">
        <v>829</v>
      </c>
    </row>
    <row r="105" spans="1:16" x14ac:dyDescent="0.25">
      <c r="A105" s="16" t="s">
        <v>826</v>
      </c>
      <c r="B105" s="16" t="s">
        <v>445</v>
      </c>
      <c r="C105" s="16" t="s">
        <v>778</v>
      </c>
      <c r="D105" s="16" t="s">
        <v>827</v>
      </c>
      <c r="E105" s="16" t="s">
        <v>692</v>
      </c>
      <c r="F105" s="16" t="s">
        <v>504</v>
      </c>
      <c r="G105" s="16" t="s">
        <v>779</v>
      </c>
      <c r="H105" s="16" t="s">
        <v>694</v>
      </c>
      <c r="I105" s="16" t="s">
        <v>434</v>
      </c>
      <c r="J105" s="16" t="s">
        <v>695</v>
      </c>
      <c r="K105" s="16" t="s">
        <v>429</v>
      </c>
      <c r="L105" s="17">
        <v>0</v>
      </c>
      <c r="M105" s="17">
        <v>608225</v>
      </c>
      <c r="N105" s="16" t="s">
        <v>430</v>
      </c>
      <c r="O105" s="16" t="s">
        <v>828</v>
      </c>
      <c r="P105" s="16" t="s">
        <v>829</v>
      </c>
    </row>
    <row r="106" spans="1:16" x14ac:dyDescent="0.25">
      <c r="A106" s="4" t="s">
        <v>826</v>
      </c>
      <c r="B106" s="4" t="s">
        <v>445</v>
      </c>
      <c r="C106" s="4" t="s">
        <v>780</v>
      </c>
      <c r="D106" s="4" t="s">
        <v>827</v>
      </c>
      <c r="E106" s="4" t="s">
        <v>692</v>
      </c>
      <c r="F106" s="4" t="s">
        <v>504</v>
      </c>
      <c r="G106" s="4" t="s">
        <v>781</v>
      </c>
      <c r="H106" s="4" t="s">
        <v>694</v>
      </c>
      <c r="I106" s="4" t="s">
        <v>428</v>
      </c>
      <c r="J106" s="4" t="s">
        <v>695</v>
      </c>
      <c r="K106" s="4" t="s">
        <v>429</v>
      </c>
      <c r="L106" s="15">
        <v>0</v>
      </c>
      <c r="M106" s="15">
        <v>820000</v>
      </c>
      <c r="N106" s="4" t="s">
        <v>430</v>
      </c>
      <c r="O106" s="4" t="s">
        <v>828</v>
      </c>
      <c r="P106" s="4" t="s">
        <v>829</v>
      </c>
    </row>
    <row r="107" spans="1:16" x14ac:dyDescent="0.25">
      <c r="A107" s="16" t="s">
        <v>826</v>
      </c>
      <c r="B107" s="16" t="s">
        <v>445</v>
      </c>
      <c r="C107" s="16" t="s">
        <v>780</v>
      </c>
      <c r="D107" s="16" t="s">
        <v>827</v>
      </c>
      <c r="E107" s="16" t="s">
        <v>692</v>
      </c>
      <c r="F107" s="16" t="s">
        <v>504</v>
      </c>
      <c r="G107" s="16" t="s">
        <v>781</v>
      </c>
      <c r="H107" s="16" t="s">
        <v>694</v>
      </c>
      <c r="I107" s="16" t="s">
        <v>434</v>
      </c>
      <c r="J107" s="16" t="s">
        <v>695</v>
      </c>
      <c r="K107" s="16" t="s">
        <v>429</v>
      </c>
      <c r="L107" s="17">
        <v>820000</v>
      </c>
      <c r="M107" s="17">
        <v>0</v>
      </c>
      <c r="N107" s="16" t="s">
        <v>430</v>
      </c>
      <c r="O107" s="16" t="s">
        <v>828</v>
      </c>
      <c r="P107" s="16" t="s">
        <v>829</v>
      </c>
    </row>
    <row r="108" spans="1:16" x14ac:dyDescent="0.25">
      <c r="A108" s="4" t="s">
        <v>826</v>
      </c>
      <c r="B108" s="4" t="s">
        <v>445</v>
      </c>
      <c r="C108" s="4" t="s">
        <v>782</v>
      </c>
      <c r="D108" s="4" t="s">
        <v>827</v>
      </c>
      <c r="E108" s="4" t="s">
        <v>692</v>
      </c>
      <c r="F108" s="4" t="s">
        <v>504</v>
      </c>
      <c r="G108" s="4" t="s">
        <v>783</v>
      </c>
      <c r="H108" s="4" t="s">
        <v>694</v>
      </c>
      <c r="I108" s="4" t="s">
        <v>428</v>
      </c>
      <c r="J108" s="4" t="s">
        <v>695</v>
      </c>
      <c r="K108" s="4" t="s">
        <v>429</v>
      </c>
      <c r="L108" s="15">
        <v>0</v>
      </c>
      <c r="M108" s="15">
        <v>550000</v>
      </c>
      <c r="N108" s="4" t="s">
        <v>430</v>
      </c>
      <c r="O108" s="4" t="s">
        <v>828</v>
      </c>
      <c r="P108" s="4" t="s">
        <v>829</v>
      </c>
    </row>
    <row r="109" spans="1:16" x14ac:dyDescent="0.25">
      <c r="A109" s="16" t="s">
        <v>826</v>
      </c>
      <c r="B109" s="16" t="s">
        <v>445</v>
      </c>
      <c r="C109" s="16" t="s">
        <v>782</v>
      </c>
      <c r="D109" s="16" t="s">
        <v>827</v>
      </c>
      <c r="E109" s="16" t="s">
        <v>692</v>
      </c>
      <c r="F109" s="16" t="s">
        <v>504</v>
      </c>
      <c r="G109" s="16" t="s">
        <v>783</v>
      </c>
      <c r="H109" s="16" t="s">
        <v>694</v>
      </c>
      <c r="I109" s="16" t="s">
        <v>434</v>
      </c>
      <c r="J109" s="16" t="s">
        <v>695</v>
      </c>
      <c r="K109" s="16" t="s">
        <v>429</v>
      </c>
      <c r="L109" s="17">
        <v>550000</v>
      </c>
      <c r="M109" s="17">
        <v>0</v>
      </c>
      <c r="N109" s="16" t="s">
        <v>430</v>
      </c>
      <c r="O109" s="16" t="s">
        <v>828</v>
      </c>
      <c r="P109" s="16" t="s">
        <v>829</v>
      </c>
    </row>
    <row r="110" spans="1:16" x14ac:dyDescent="0.25">
      <c r="A110" s="4" t="s">
        <v>826</v>
      </c>
      <c r="B110" s="4" t="s">
        <v>445</v>
      </c>
      <c r="C110" s="4" t="s">
        <v>765</v>
      </c>
      <c r="D110" s="4" t="s">
        <v>827</v>
      </c>
      <c r="E110" s="4" t="s">
        <v>692</v>
      </c>
      <c r="F110" s="4" t="s">
        <v>504</v>
      </c>
      <c r="G110" s="4" t="s">
        <v>773</v>
      </c>
      <c r="H110" s="4" t="s">
        <v>694</v>
      </c>
      <c r="I110" s="4" t="s">
        <v>428</v>
      </c>
      <c r="J110" s="4" t="s">
        <v>695</v>
      </c>
      <c r="K110" s="4" t="s">
        <v>429</v>
      </c>
      <c r="L110" s="15">
        <v>0</v>
      </c>
      <c r="M110" s="15">
        <v>400000</v>
      </c>
      <c r="N110" s="4" t="s">
        <v>430</v>
      </c>
      <c r="O110" s="4" t="s">
        <v>828</v>
      </c>
      <c r="P110" s="4" t="s">
        <v>829</v>
      </c>
    </row>
    <row r="111" spans="1:16" x14ac:dyDescent="0.25">
      <c r="A111" s="16" t="s">
        <v>826</v>
      </c>
      <c r="B111" s="16" t="s">
        <v>445</v>
      </c>
      <c r="C111" s="16" t="s">
        <v>765</v>
      </c>
      <c r="D111" s="16" t="s">
        <v>827</v>
      </c>
      <c r="E111" s="16" t="s">
        <v>692</v>
      </c>
      <c r="F111" s="16" t="s">
        <v>504</v>
      </c>
      <c r="G111" s="16" t="s">
        <v>773</v>
      </c>
      <c r="H111" s="16" t="s">
        <v>694</v>
      </c>
      <c r="I111" s="16" t="s">
        <v>434</v>
      </c>
      <c r="J111" s="16" t="s">
        <v>695</v>
      </c>
      <c r="K111" s="16" t="s">
        <v>429</v>
      </c>
      <c r="L111" s="17">
        <v>400000</v>
      </c>
      <c r="M111" s="17">
        <v>0</v>
      </c>
      <c r="N111" s="16" t="s">
        <v>430</v>
      </c>
      <c r="O111" s="16" t="s">
        <v>828</v>
      </c>
      <c r="P111" s="16" t="s">
        <v>829</v>
      </c>
    </row>
    <row r="112" spans="1:16" x14ac:dyDescent="0.25">
      <c r="A112" s="4" t="s">
        <v>826</v>
      </c>
      <c r="B112" s="4" t="s">
        <v>445</v>
      </c>
      <c r="C112" s="4" t="s">
        <v>765</v>
      </c>
      <c r="D112" s="4" t="s">
        <v>827</v>
      </c>
      <c r="E112" s="4" t="s">
        <v>692</v>
      </c>
      <c r="F112" s="4" t="s">
        <v>504</v>
      </c>
      <c r="G112" s="4" t="s">
        <v>773</v>
      </c>
      <c r="H112" s="4" t="s">
        <v>757</v>
      </c>
      <c r="I112" s="4" t="s">
        <v>428</v>
      </c>
      <c r="J112" s="4" t="s">
        <v>695</v>
      </c>
      <c r="K112" s="4" t="s">
        <v>429</v>
      </c>
      <c r="L112" s="15">
        <v>0</v>
      </c>
      <c r="M112" s="15">
        <v>500000</v>
      </c>
      <c r="N112" s="4" t="s">
        <v>430</v>
      </c>
      <c r="O112" s="4" t="s">
        <v>828</v>
      </c>
      <c r="P112" s="4" t="s">
        <v>829</v>
      </c>
    </row>
    <row r="113" spans="1:16" x14ac:dyDescent="0.25">
      <c r="A113" s="16" t="s">
        <v>826</v>
      </c>
      <c r="B113" s="16" t="s">
        <v>445</v>
      </c>
      <c r="C113" s="16" t="s">
        <v>765</v>
      </c>
      <c r="D113" s="16" t="s">
        <v>827</v>
      </c>
      <c r="E113" s="16" t="s">
        <v>692</v>
      </c>
      <c r="F113" s="16" t="s">
        <v>504</v>
      </c>
      <c r="G113" s="16" t="s">
        <v>773</v>
      </c>
      <c r="H113" s="16" t="s">
        <v>757</v>
      </c>
      <c r="I113" s="16" t="s">
        <v>434</v>
      </c>
      <c r="J113" s="16" t="s">
        <v>695</v>
      </c>
      <c r="K113" s="16" t="s">
        <v>429</v>
      </c>
      <c r="L113" s="17">
        <v>500000</v>
      </c>
      <c r="M113" s="17">
        <v>0</v>
      </c>
      <c r="N113" s="16" t="s">
        <v>430</v>
      </c>
      <c r="O113" s="16" t="s">
        <v>828</v>
      </c>
      <c r="P113" s="16" t="s">
        <v>829</v>
      </c>
    </row>
    <row r="114" spans="1:16" x14ac:dyDescent="0.25">
      <c r="A114" s="4" t="s">
        <v>826</v>
      </c>
      <c r="B114" s="4" t="s">
        <v>445</v>
      </c>
      <c r="C114" s="4" t="s">
        <v>830</v>
      </c>
      <c r="D114" s="4" t="s">
        <v>827</v>
      </c>
      <c r="E114" s="4" t="s">
        <v>692</v>
      </c>
      <c r="F114" s="4" t="s">
        <v>504</v>
      </c>
      <c r="G114" s="4" t="s">
        <v>737</v>
      </c>
      <c r="H114" s="4" t="s">
        <v>694</v>
      </c>
      <c r="I114" s="4" t="s">
        <v>428</v>
      </c>
      <c r="J114" s="4" t="s">
        <v>695</v>
      </c>
      <c r="K114" s="4" t="s">
        <v>429</v>
      </c>
      <c r="L114" s="15">
        <v>0</v>
      </c>
      <c r="M114" s="15">
        <v>942900</v>
      </c>
      <c r="N114" s="4" t="s">
        <v>430</v>
      </c>
      <c r="O114" s="4" t="s">
        <v>828</v>
      </c>
      <c r="P114" s="4" t="s">
        <v>829</v>
      </c>
    </row>
    <row r="115" spans="1:16" x14ac:dyDescent="0.25">
      <c r="A115" s="16" t="s">
        <v>826</v>
      </c>
      <c r="B115" s="16" t="s">
        <v>445</v>
      </c>
      <c r="C115" s="16" t="s">
        <v>830</v>
      </c>
      <c r="D115" s="16" t="s">
        <v>827</v>
      </c>
      <c r="E115" s="16" t="s">
        <v>692</v>
      </c>
      <c r="F115" s="16" t="s">
        <v>504</v>
      </c>
      <c r="G115" s="16" t="s">
        <v>737</v>
      </c>
      <c r="H115" s="16" t="s">
        <v>694</v>
      </c>
      <c r="I115" s="16" t="s">
        <v>434</v>
      </c>
      <c r="J115" s="16" t="s">
        <v>695</v>
      </c>
      <c r="K115" s="16" t="s">
        <v>429</v>
      </c>
      <c r="L115" s="17">
        <v>942900</v>
      </c>
      <c r="M115" s="17">
        <v>0</v>
      </c>
      <c r="N115" s="16" t="s">
        <v>430</v>
      </c>
      <c r="O115" s="16" t="s">
        <v>828</v>
      </c>
      <c r="P115" s="16" t="s">
        <v>829</v>
      </c>
    </row>
    <row r="116" spans="1:16" x14ac:dyDescent="0.25">
      <c r="A116" s="4" t="s">
        <v>826</v>
      </c>
      <c r="B116" s="4" t="s">
        <v>445</v>
      </c>
      <c r="C116" s="4" t="s">
        <v>831</v>
      </c>
      <c r="D116" s="4" t="s">
        <v>827</v>
      </c>
      <c r="E116" s="4" t="s">
        <v>692</v>
      </c>
      <c r="F116" s="4" t="s">
        <v>504</v>
      </c>
      <c r="G116" s="4" t="s">
        <v>832</v>
      </c>
      <c r="H116" s="4" t="s">
        <v>757</v>
      </c>
      <c r="I116" s="4" t="s">
        <v>428</v>
      </c>
      <c r="J116" s="4" t="s">
        <v>695</v>
      </c>
      <c r="K116" s="4" t="s">
        <v>429</v>
      </c>
      <c r="L116" s="15">
        <v>0</v>
      </c>
      <c r="M116" s="15">
        <v>1081039</v>
      </c>
      <c r="N116" s="4" t="s">
        <v>430</v>
      </c>
      <c r="O116" s="4" t="s">
        <v>828</v>
      </c>
      <c r="P116" s="4" t="s">
        <v>829</v>
      </c>
    </row>
    <row r="117" spans="1:16" x14ac:dyDescent="0.25">
      <c r="A117" s="16" t="s">
        <v>826</v>
      </c>
      <c r="B117" s="16" t="s">
        <v>445</v>
      </c>
      <c r="C117" s="16" t="s">
        <v>831</v>
      </c>
      <c r="D117" s="16" t="s">
        <v>827</v>
      </c>
      <c r="E117" s="16" t="s">
        <v>692</v>
      </c>
      <c r="F117" s="16" t="s">
        <v>504</v>
      </c>
      <c r="G117" s="16" t="s">
        <v>832</v>
      </c>
      <c r="H117" s="16" t="s">
        <v>757</v>
      </c>
      <c r="I117" s="16" t="s">
        <v>434</v>
      </c>
      <c r="J117" s="16" t="s">
        <v>695</v>
      </c>
      <c r="K117" s="16" t="s">
        <v>429</v>
      </c>
      <c r="L117" s="17">
        <v>1081039</v>
      </c>
      <c r="M117" s="17">
        <v>0</v>
      </c>
      <c r="N117" s="16" t="s">
        <v>430</v>
      </c>
      <c r="O117" s="16" t="s">
        <v>828</v>
      </c>
      <c r="P117" s="16" t="s">
        <v>829</v>
      </c>
    </row>
    <row r="118" spans="1:16" x14ac:dyDescent="0.25">
      <c r="A118" s="4" t="s">
        <v>826</v>
      </c>
      <c r="B118" s="4" t="s">
        <v>445</v>
      </c>
      <c r="C118" s="4" t="s">
        <v>808</v>
      </c>
      <c r="D118" s="4" t="s">
        <v>827</v>
      </c>
      <c r="E118" s="4" t="s">
        <v>692</v>
      </c>
      <c r="F118" s="4" t="s">
        <v>504</v>
      </c>
      <c r="G118" s="4" t="s">
        <v>809</v>
      </c>
      <c r="H118" s="4" t="s">
        <v>757</v>
      </c>
      <c r="I118" s="4" t="s">
        <v>428</v>
      </c>
      <c r="J118" s="4" t="s">
        <v>695</v>
      </c>
      <c r="K118" s="4" t="s">
        <v>429</v>
      </c>
      <c r="L118" s="15">
        <v>0</v>
      </c>
      <c r="M118" s="15">
        <v>350000</v>
      </c>
      <c r="N118" s="4" t="s">
        <v>430</v>
      </c>
      <c r="O118" s="4" t="s">
        <v>828</v>
      </c>
      <c r="P118" s="4" t="s">
        <v>829</v>
      </c>
    </row>
    <row r="119" spans="1:16" x14ac:dyDescent="0.25">
      <c r="A119" s="16" t="s">
        <v>826</v>
      </c>
      <c r="B119" s="16" t="s">
        <v>445</v>
      </c>
      <c r="C119" s="16" t="s">
        <v>808</v>
      </c>
      <c r="D119" s="16" t="s">
        <v>827</v>
      </c>
      <c r="E119" s="16" t="s">
        <v>692</v>
      </c>
      <c r="F119" s="16" t="s">
        <v>504</v>
      </c>
      <c r="G119" s="16" t="s">
        <v>809</v>
      </c>
      <c r="H119" s="16" t="s">
        <v>757</v>
      </c>
      <c r="I119" s="16" t="s">
        <v>434</v>
      </c>
      <c r="J119" s="16" t="s">
        <v>695</v>
      </c>
      <c r="K119" s="16" t="s">
        <v>429</v>
      </c>
      <c r="L119" s="17">
        <v>350000</v>
      </c>
      <c r="M119" s="17">
        <v>0</v>
      </c>
      <c r="N119" s="16" t="s">
        <v>430</v>
      </c>
      <c r="O119" s="16" t="s">
        <v>828</v>
      </c>
      <c r="P119" s="16" t="s">
        <v>829</v>
      </c>
    </row>
    <row r="120" spans="1:16" x14ac:dyDescent="0.25">
      <c r="A120" s="4" t="s">
        <v>833</v>
      </c>
      <c r="B120" s="4" t="s">
        <v>445</v>
      </c>
      <c r="C120" s="4" t="s">
        <v>775</v>
      </c>
      <c r="D120" s="4" t="s">
        <v>834</v>
      </c>
      <c r="E120" s="4" t="s">
        <v>470</v>
      </c>
      <c r="F120" s="4" t="s">
        <v>504</v>
      </c>
      <c r="G120" s="4" t="s">
        <v>702</v>
      </c>
      <c r="H120" s="4" t="s">
        <v>694</v>
      </c>
      <c r="I120" s="4" t="s">
        <v>428</v>
      </c>
      <c r="J120" s="4" t="s">
        <v>695</v>
      </c>
      <c r="K120" s="4" t="s">
        <v>429</v>
      </c>
      <c r="L120" s="15">
        <v>0</v>
      </c>
      <c r="M120" s="15">
        <v>7363088</v>
      </c>
      <c r="N120" s="4" t="s">
        <v>430</v>
      </c>
      <c r="O120" s="4" t="s">
        <v>835</v>
      </c>
      <c r="P120" s="4" t="s">
        <v>829</v>
      </c>
    </row>
    <row r="121" spans="1:16" x14ac:dyDescent="0.25">
      <c r="A121" s="16" t="s">
        <v>833</v>
      </c>
      <c r="B121" s="16" t="s">
        <v>445</v>
      </c>
      <c r="C121" s="16" t="s">
        <v>795</v>
      </c>
      <c r="D121" s="16" t="s">
        <v>834</v>
      </c>
      <c r="E121" s="16" t="s">
        <v>470</v>
      </c>
      <c r="F121" s="16" t="s">
        <v>796</v>
      </c>
      <c r="G121" s="16" t="s">
        <v>797</v>
      </c>
      <c r="H121" s="16" t="s">
        <v>694</v>
      </c>
      <c r="I121" s="16" t="s">
        <v>434</v>
      </c>
      <c r="J121" s="16" t="s">
        <v>695</v>
      </c>
      <c r="K121" s="16" t="s">
        <v>429</v>
      </c>
      <c r="L121" s="17">
        <v>0</v>
      </c>
      <c r="M121" s="17">
        <v>1143804</v>
      </c>
      <c r="N121" s="16" t="s">
        <v>430</v>
      </c>
      <c r="O121" s="16" t="s">
        <v>835</v>
      </c>
      <c r="P121" s="16" t="s">
        <v>829</v>
      </c>
    </row>
    <row r="122" spans="1:16" x14ac:dyDescent="0.25">
      <c r="A122" s="4" t="s">
        <v>833</v>
      </c>
      <c r="B122" s="4" t="s">
        <v>445</v>
      </c>
      <c r="C122" s="4" t="s">
        <v>795</v>
      </c>
      <c r="D122" s="4" t="s">
        <v>834</v>
      </c>
      <c r="E122" s="4" t="s">
        <v>470</v>
      </c>
      <c r="F122" s="4" t="s">
        <v>504</v>
      </c>
      <c r="G122" s="4" t="s">
        <v>733</v>
      </c>
      <c r="H122" s="4" t="s">
        <v>694</v>
      </c>
      <c r="I122" s="4" t="s">
        <v>434</v>
      </c>
      <c r="J122" s="4" t="s">
        <v>695</v>
      </c>
      <c r="K122" s="4" t="s">
        <v>429</v>
      </c>
      <c r="L122" s="15">
        <v>1143804</v>
      </c>
      <c r="M122" s="15">
        <v>0</v>
      </c>
      <c r="N122" s="4" t="s">
        <v>430</v>
      </c>
      <c r="O122" s="4" t="s">
        <v>835</v>
      </c>
      <c r="P122" s="4" t="s">
        <v>829</v>
      </c>
    </row>
    <row r="123" spans="1:16" x14ac:dyDescent="0.25">
      <c r="A123" s="16" t="s">
        <v>833</v>
      </c>
      <c r="B123" s="16" t="s">
        <v>445</v>
      </c>
      <c r="C123" s="16" t="s">
        <v>836</v>
      </c>
      <c r="D123" s="16" t="s">
        <v>834</v>
      </c>
      <c r="E123" s="16" t="s">
        <v>470</v>
      </c>
      <c r="F123" s="16" t="s">
        <v>837</v>
      </c>
      <c r="G123" s="16" t="s">
        <v>838</v>
      </c>
      <c r="H123" s="16" t="s">
        <v>694</v>
      </c>
      <c r="I123" s="16" t="s">
        <v>434</v>
      </c>
      <c r="J123" s="16" t="s">
        <v>695</v>
      </c>
      <c r="K123" s="16" t="s">
        <v>429</v>
      </c>
      <c r="L123" s="17">
        <v>190000</v>
      </c>
      <c r="M123" s="17">
        <v>0</v>
      </c>
      <c r="N123" s="16" t="s">
        <v>430</v>
      </c>
      <c r="O123" s="16" t="s">
        <v>835</v>
      </c>
      <c r="P123" s="16" t="s">
        <v>829</v>
      </c>
    </row>
    <row r="124" spans="1:16" x14ac:dyDescent="0.25">
      <c r="A124" s="4" t="s">
        <v>833</v>
      </c>
      <c r="B124" s="4" t="s">
        <v>445</v>
      </c>
      <c r="C124" s="4" t="s">
        <v>836</v>
      </c>
      <c r="D124" s="4" t="s">
        <v>834</v>
      </c>
      <c r="E124" s="4" t="s">
        <v>470</v>
      </c>
      <c r="F124" s="4" t="s">
        <v>504</v>
      </c>
      <c r="G124" s="4" t="s">
        <v>754</v>
      </c>
      <c r="H124" s="4" t="s">
        <v>694</v>
      </c>
      <c r="I124" s="4" t="s">
        <v>428</v>
      </c>
      <c r="J124" s="4" t="s">
        <v>695</v>
      </c>
      <c r="K124" s="4" t="s">
        <v>429</v>
      </c>
      <c r="L124" s="15">
        <v>0</v>
      </c>
      <c r="M124" s="15">
        <v>190000</v>
      </c>
      <c r="N124" s="4" t="s">
        <v>430</v>
      </c>
      <c r="O124" s="4" t="s">
        <v>835</v>
      </c>
      <c r="P124" s="4" t="s">
        <v>829</v>
      </c>
    </row>
    <row r="125" spans="1:16" x14ac:dyDescent="0.25">
      <c r="A125" s="16" t="s">
        <v>833</v>
      </c>
      <c r="B125" s="16" t="s">
        <v>445</v>
      </c>
      <c r="C125" s="16" t="s">
        <v>801</v>
      </c>
      <c r="D125" s="16" t="s">
        <v>834</v>
      </c>
      <c r="E125" s="16" t="s">
        <v>470</v>
      </c>
      <c r="F125" s="16" t="s">
        <v>504</v>
      </c>
      <c r="G125" s="16" t="s">
        <v>752</v>
      </c>
      <c r="H125" s="16" t="s">
        <v>694</v>
      </c>
      <c r="I125" s="16" t="s">
        <v>434</v>
      </c>
      <c r="J125" s="16" t="s">
        <v>695</v>
      </c>
      <c r="K125" s="16" t="s">
        <v>429</v>
      </c>
      <c r="L125" s="17">
        <v>549402</v>
      </c>
      <c r="M125" s="17">
        <v>0</v>
      </c>
      <c r="N125" s="16" t="s">
        <v>430</v>
      </c>
      <c r="O125" s="16" t="s">
        <v>835</v>
      </c>
      <c r="P125" s="16" t="s">
        <v>829</v>
      </c>
    </row>
    <row r="126" spans="1:16" x14ac:dyDescent="0.25">
      <c r="A126" s="4" t="s">
        <v>833</v>
      </c>
      <c r="B126" s="4" t="s">
        <v>445</v>
      </c>
      <c r="C126" s="4" t="s">
        <v>802</v>
      </c>
      <c r="D126" s="4" t="s">
        <v>834</v>
      </c>
      <c r="E126" s="4" t="s">
        <v>470</v>
      </c>
      <c r="F126" s="4" t="s">
        <v>504</v>
      </c>
      <c r="G126" s="4" t="s">
        <v>803</v>
      </c>
      <c r="H126" s="4" t="s">
        <v>694</v>
      </c>
      <c r="I126" s="4" t="s">
        <v>434</v>
      </c>
      <c r="J126" s="4" t="s">
        <v>695</v>
      </c>
      <c r="K126" s="4" t="s">
        <v>429</v>
      </c>
      <c r="L126" s="15">
        <v>1200000</v>
      </c>
      <c r="M126" s="15">
        <v>0</v>
      </c>
      <c r="N126" s="4" t="s">
        <v>430</v>
      </c>
      <c r="O126" s="4" t="s">
        <v>835</v>
      </c>
      <c r="P126" s="4" t="s">
        <v>829</v>
      </c>
    </row>
    <row r="127" spans="1:16" x14ac:dyDescent="0.25">
      <c r="A127" s="16" t="s">
        <v>833</v>
      </c>
      <c r="B127" s="16" t="s">
        <v>445</v>
      </c>
      <c r="C127" s="16" t="s">
        <v>804</v>
      </c>
      <c r="D127" s="16" t="s">
        <v>834</v>
      </c>
      <c r="E127" s="16" t="s">
        <v>470</v>
      </c>
      <c r="F127" s="16" t="s">
        <v>504</v>
      </c>
      <c r="G127" s="16" t="s">
        <v>805</v>
      </c>
      <c r="H127" s="16" t="s">
        <v>694</v>
      </c>
      <c r="I127" s="16" t="s">
        <v>434</v>
      </c>
      <c r="J127" s="16" t="s">
        <v>695</v>
      </c>
      <c r="K127" s="16" t="s">
        <v>429</v>
      </c>
      <c r="L127" s="17">
        <v>65800</v>
      </c>
      <c r="M127" s="17">
        <v>0</v>
      </c>
      <c r="N127" s="16" t="s">
        <v>430</v>
      </c>
      <c r="O127" s="16" t="s">
        <v>835</v>
      </c>
      <c r="P127" s="16" t="s">
        <v>829</v>
      </c>
    </row>
    <row r="128" spans="1:16" x14ac:dyDescent="0.25">
      <c r="A128" s="4" t="s">
        <v>833</v>
      </c>
      <c r="B128" s="4" t="s">
        <v>445</v>
      </c>
      <c r="C128" s="4" t="s">
        <v>830</v>
      </c>
      <c r="D128" s="4" t="s">
        <v>834</v>
      </c>
      <c r="E128" s="4" t="s">
        <v>470</v>
      </c>
      <c r="F128" s="4" t="s">
        <v>504</v>
      </c>
      <c r="G128" s="4" t="s">
        <v>737</v>
      </c>
      <c r="H128" s="4" t="s">
        <v>694</v>
      </c>
      <c r="I128" s="4" t="s">
        <v>434</v>
      </c>
      <c r="J128" s="4" t="s">
        <v>695</v>
      </c>
      <c r="K128" s="4" t="s">
        <v>429</v>
      </c>
      <c r="L128" s="15">
        <v>2500000</v>
      </c>
      <c r="M128" s="15">
        <v>0</v>
      </c>
      <c r="N128" s="4" t="s">
        <v>430</v>
      </c>
      <c r="O128" s="4" t="s">
        <v>835</v>
      </c>
      <c r="P128" s="4" t="s">
        <v>829</v>
      </c>
    </row>
    <row r="129" spans="1:16" x14ac:dyDescent="0.25">
      <c r="A129" s="16" t="s">
        <v>833</v>
      </c>
      <c r="B129" s="16" t="s">
        <v>445</v>
      </c>
      <c r="C129" s="16" t="s">
        <v>839</v>
      </c>
      <c r="D129" s="16" t="s">
        <v>834</v>
      </c>
      <c r="E129" s="16" t="s">
        <v>470</v>
      </c>
      <c r="F129" s="16" t="s">
        <v>840</v>
      </c>
      <c r="G129" s="16" t="s">
        <v>841</v>
      </c>
      <c r="H129" s="16" t="s">
        <v>694</v>
      </c>
      <c r="I129" s="16" t="s">
        <v>434</v>
      </c>
      <c r="J129" s="16" t="s">
        <v>695</v>
      </c>
      <c r="K129" s="16" t="s">
        <v>429</v>
      </c>
      <c r="L129" s="17">
        <v>0</v>
      </c>
      <c r="M129" s="17">
        <v>1373005</v>
      </c>
      <c r="N129" s="16" t="s">
        <v>430</v>
      </c>
      <c r="O129" s="16" t="s">
        <v>835</v>
      </c>
      <c r="P129" s="16" t="s">
        <v>829</v>
      </c>
    </row>
    <row r="130" spans="1:16" x14ac:dyDescent="0.25">
      <c r="A130" s="4" t="s">
        <v>833</v>
      </c>
      <c r="B130" s="4" t="s">
        <v>445</v>
      </c>
      <c r="C130" s="4" t="s">
        <v>839</v>
      </c>
      <c r="D130" s="4" t="s">
        <v>834</v>
      </c>
      <c r="E130" s="4" t="s">
        <v>470</v>
      </c>
      <c r="F130" s="4" t="s">
        <v>504</v>
      </c>
      <c r="G130" s="4" t="s">
        <v>731</v>
      </c>
      <c r="H130" s="4" t="s">
        <v>694</v>
      </c>
      <c r="I130" s="4" t="s">
        <v>428</v>
      </c>
      <c r="J130" s="4" t="s">
        <v>695</v>
      </c>
      <c r="K130" s="4" t="s">
        <v>429</v>
      </c>
      <c r="L130" s="15">
        <v>581405</v>
      </c>
      <c r="M130" s="15">
        <v>0</v>
      </c>
      <c r="N130" s="4" t="s">
        <v>430</v>
      </c>
      <c r="O130" s="4" t="s">
        <v>835</v>
      </c>
      <c r="P130" s="4" t="s">
        <v>829</v>
      </c>
    </row>
    <row r="131" spans="1:16" x14ac:dyDescent="0.25">
      <c r="A131" s="16" t="s">
        <v>833</v>
      </c>
      <c r="B131" s="16" t="s">
        <v>445</v>
      </c>
      <c r="C131" s="16" t="s">
        <v>839</v>
      </c>
      <c r="D131" s="16" t="s">
        <v>834</v>
      </c>
      <c r="E131" s="16" t="s">
        <v>470</v>
      </c>
      <c r="F131" s="16" t="s">
        <v>504</v>
      </c>
      <c r="G131" s="16" t="s">
        <v>731</v>
      </c>
      <c r="H131" s="16" t="s">
        <v>694</v>
      </c>
      <c r="I131" s="16" t="s">
        <v>434</v>
      </c>
      <c r="J131" s="16" t="s">
        <v>695</v>
      </c>
      <c r="K131" s="16" t="s">
        <v>429</v>
      </c>
      <c r="L131" s="17">
        <v>1511600</v>
      </c>
      <c r="M131" s="17">
        <v>0</v>
      </c>
      <c r="N131" s="16" t="s">
        <v>430</v>
      </c>
      <c r="O131" s="16" t="s">
        <v>835</v>
      </c>
      <c r="P131" s="16" t="s">
        <v>829</v>
      </c>
    </row>
    <row r="132" spans="1:16" x14ac:dyDescent="0.25">
      <c r="A132" s="4" t="s">
        <v>833</v>
      </c>
      <c r="B132" s="4" t="s">
        <v>445</v>
      </c>
      <c r="C132" s="4" t="s">
        <v>842</v>
      </c>
      <c r="D132" s="4" t="s">
        <v>834</v>
      </c>
      <c r="E132" s="4" t="s">
        <v>470</v>
      </c>
      <c r="F132" s="4" t="s">
        <v>504</v>
      </c>
      <c r="G132" s="4" t="s">
        <v>843</v>
      </c>
      <c r="H132" s="4" t="s">
        <v>694</v>
      </c>
      <c r="I132" s="4" t="s">
        <v>434</v>
      </c>
      <c r="J132" s="4" t="s">
        <v>695</v>
      </c>
      <c r="K132" s="4" t="s">
        <v>429</v>
      </c>
      <c r="L132" s="15">
        <v>1397496</v>
      </c>
      <c r="M132" s="15">
        <v>0</v>
      </c>
      <c r="N132" s="4" t="s">
        <v>430</v>
      </c>
      <c r="O132" s="4" t="s">
        <v>835</v>
      </c>
      <c r="P132" s="4" t="s">
        <v>829</v>
      </c>
    </row>
    <row r="133" spans="1:16" x14ac:dyDescent="0.25">
      <c r="A133" s="16" t="s">
        <v>833</v>
      </c>
      <c r="B133" s="16" t="s">
        <v>445</v>
      </c>
      <c r="C133" s="16" t="s">
        <v>844</v>
      </c>
      <c r="D133" s="16" t="s">
        <v>834</v>
      </c>
      <c r="E133" s="16" t="s">
        <v>470</v>
      </c>
      <c r="F133" s="16" t="s">
        <v>504</v>
      </c>
      <c r="G133" s="16" t="s">
        <v>845</v>
      </c>
      <c r="H133" s="16" t="s">
        <v>694</v>
      </c>
      <c r="I133" s="16" t="s">
        <v>434</v>
      </c>
      <c r="J133" s="16" t="s">
        <v>695</v>
      </c>
      <c r="K133" s="16" t="s">
        <v>429</v>
      </c>
      <c r="L133" s="17">
        <v>930390</v>
      </c>
      <c r="M133" s="17">
        <v>0</v>
      </c>
      <c r="N133" s="16" t="s">
        <v>430</v>
      </c>
      <c r="O133" s="16" t="s">
        <v>835</v>
      </c>
      <c r="P133" s="16" t="s">
        <v>829</v>
      </c>
    </row>
    <row r="134" spans="1:16" x14ac:dyDescent="0.25">
      <c r="A134" s="4" t="s">
        <v>846</v>
      </c>
      <c r="B134" s="4" t="s">
        <v>513</v>
      </c>
      <c r="C134" s="4" t="s">
        <v>847</v>
      </c>
      <c r="D134" s="4" t="s">
        <v>848</v>
      </c>
      <c r="E134" s="4" t="s">
        <v>692</v>
      </c>
      <c r="F134" s="4" t="s">
        <v>662</v>
      </c>
      <c r="G134" s="4" t="s">
        <v>849</v>
      </c>
      <c r="H134" s="4" t="s">
        <v>694</v>
      </c>
      <c r="I134" s="4" t="s">
        <v>428</v>
      </c>
      <c r="J134" s="4" t="s">
        <v>695</v>
      </c>
      <c r="K134" s="4" t="s">
        <v>429</v>
      </c>
      <c r="L134" s="15">
        <v>4000000</v>
      </c>
      <c r="M134" s="15">
        <v>0</v>
      </c>
      <c r="N134" s="4" t="s">
        <v>430</v>
      </c>
      <c r="O134" s="4" t="s">
        <v>850</v>
      </c>
      <c r="P134" s="4" t="s">
        <v>851</v>
      </c>
    </row>
    <row r="135" spans="1:16" x14ac:dyDescent="0.25">
      <c r="A135" s="16" t="s">
        <v>846</v>
      </c>
      <c r="B135" s="16" t="s">
        <v>513</v>
      </c>
      <c r="C135" s="16" t="s">
        <v>847</v>
      </c>
      <c r="D135" s="16" t="s">
        <v>848</v>
      </c>
      <c r="E135" s="16" t="s">
        <v>692</v>
      </c>
      <c r="F135" s="16" t="s">
        <v>662</v>
      </c>
      <c r="G135" s="16" t="s">
        <v>849</v>
      </c>
      <c r="H135" s="16" t="s">
        <v>694</v>
      </c>
      <c r="I135" s="16" t="s">
        <v>434</v>
      </c>
      <c r="J135" s="16" t="s">
        <v>695</v>
      </c>
      <c r="K135" s="16" t="s">
        <v>429</v>
      </c>
      <c r="L135" s="17">
        <v>0</v>
      </c>
      <c r="M135" s="17">
        <v>4000000</v>
      </c>
      <c r="N135" s="16" t="s">
        <v>430</v>
      </c>
      <c r="O135" s="16" t="s">
        <v>850</v>
      </c>
      <c r="P135" s="16" t="s">
        <v>851</v>
      </c>
    </row>
    <row r="136" spans="1:16" x14ac:dyDescent="0.25">
      <c r="A136" s="4" t="s">
        <v>852</v>
      </c>
      <c r="B136" s="4" t="s">
        <v>486</v>
      </c>
      <c r="C136" s="4" t="s">
        <v>853</v>
      </c>
      <c r="D136" s="4" t="s">
        <v>854</v>
      </c>
      <c r="E136" s="4" t="s">
        <v>692</v>
      </c>
      <c r="F136" s="4" t="s">
        <v>495</v>
      </c>
      <c r="G136" s="4" t="s">
        <v>702</v>
      </c>
      <c r="H136" s="4" t="s">
        <v>694</v>
      </c>
      <c r="I136" s="4" t="s">
        <v>428</v>
      </c>
      <c r="J136" s="4" t="s">
        <v>695</v>
      </c>
      <c r="K136" s="4" t="s">
        <v>429</v>
      </c>
      <c r="L136" s="15">
        <v>0</v>
      </c>
      <c r="M136" s="15">
        <v>44105</v>
      </c>
      <c r="N136" s="4" t="s">
        <v>430</v>
      </c>
      <c r="O136" s="4" t="s">
        <v>855</v>
      </c>
      <c r="P136" s="4" t="s">
        <v>856</v>
      </c>
    </row>
    <row r="137" spans="1:16" x14ac:dyDescent="0.25">
      <c r="A137" s="16" t="s">
        <v>852</v>
      </c>
      <c r="B137" s="16" t="s">
        <v>486</v>
      </c>
      <c r="C137" s="16" t="s">
        <v>853</v>
      </c>
      <c r="D137" s="16" t="s">
        <v>854</v>
      </c>
      <c r="E137" s="16" t="s">
        <v>692</v>
      </c>
      <c r="F137" s="16" t="s">
        <v>495</v>
      </c>
      <c r="G137" s="16" t="s">
        <v>702</v>
      </c>
      <c r="H137" s="16" t="s">
        <v>694</v>
      </c>
      <c r="I137" s="16" t="s">
        <v>434</v>
      </c>
      <c r="J137" s="16" t="s">
        <v>695</v>
      </c>
      <c r="K137" s="16" t="s">
        <v>429</v>
      </c>
      <c r="L137" s="17">
        <v>44105</v>
      </c>
      <c r="M137" s="17">
        <v>0</v>
      </c>
      <c r="N137" s="16" t="s">
        <v>430</v>
      </c>
      <c r="O137" s="16" t="s">
        <v>855</v>
      </c>
      <c r="P137" s="16" t="s">
        <v>856</v>
      </c>
    </row>
    <row r="138" spans="1:16" x14ac:dyDescent="0.25">
      <c r="A138" s="4" t="s">
        <v>852</v>
      </c>
      <c r="B138" s="4" t="s">
        <v>486</v>
      </c>
      <c r="C138" s="4" t="s">
        <v>853</v>
      </c>
      <c r="D138" s="4" t="s">
        <v>857</v>
      </c>
      <c r="E138" s="4" t="s">
        <v>470</v>
      </c>
      <c r="F138" s="4" t="s">
        <v>858</v>
      </c>
      <c r="G138" s="4" t="s">
        <v>859</v>
      </c>
      <c r="H138" s="4" t="s">
        <v>694</v>
      </c>
      <c r="I138" s="4" t="s">
        <v>434</v>
      </c>
      <c r="J138" s="4" t="s">
        <v>695</v>
      </c>
      <c r="K138" s="4" t="s">
        <v>429</v>
      </c>
      <c r="L138" s="15">
        <v>0</v>
      </c>
      <c r="M138" s="15">
        <v>300000</v>
      </c>
      <c r="N138" s="4" t="s">
        <v>430</v>
      </c>
      <c r="O138" s="4" t="s">
        <v>855</v>
      </c>
      <c r="P138" s="4" t="s">
        <v>856</v>
      </c>
    </row>
    <row r="139" spans="1:16" x14ac:dyDescent="0.25">
      <c r="A139" s="16" t="s">
        <v>852</v>
      </c>
      <c r="B139" s="16" t="s">
        <v>486</v>
      </c>
      <c r="C139" s="16" t="s">
        <v>853</v>
      </c>
      <c r="D139" s="16" t="s">
        <v>857</v>
      </c>
      <c r="E139" s="16" t="s">
        <v>470</v>
      </c>
      <c r="F139" s="16" t="s">
        <v>860</v>
      </c>
      <c r="G139" s="16" t="s">
        <v>861</v>
      </c>
      <c r="H139" s="16" t="s">
        <v>694</v>
      </c>
      <c r="I139" s="16" t="s">
        <v>434</v>
      </c>
      <c r="J139" s="16" t="s">
        <v>695</v>
      </c>
      <c r="K139" s="16" t="s">
        <v>429</v>
      </c>
      <c r="L139" s="17">
        <v>75000</v>
      </c>
      <c r="M139" s="17">
        <v>0</v>
      </c>
      <c r="N139" s="16" t="s">
        <v>430</v>
      </c>
      <c r="O139" s="16" t="s">
        <v>855</v>
      </c>
      <c r="P139" s="16" t="s">
        <v>856</v>
      </c>
    </row>
    <row r="140" spans="1:16" x14ac:dyDescent="0.25">
      <c r="A140" s="4" t="s">
        <v>852</v>
      </c>
      <c r="B140" s="4" t="s">
        <v>486</v>
      </c>
      <c r="C140" s="4" t="s">
        <v>853</v>
      </c>
      <c r="D140" s="4" t="s">
        <v>857</v>
      </c>
      <c r="E140" s="4" t="s">
        <v>470</v>
      </c>
      <c r="F140" s="4" t="s">
        <v>862</v>
      </c>
      <c r="G140" s="4" t="s">
        <v>863</v>
      </c>
      <c r="H140" s="4" t="s">
        <v>694</v>
      </c>
      <c r="I140" s="4" t="s">
        <v>434</v>
      </c>
      <c r="J140" s="4" t="s">
        <v>695</v>
      </c>
      <c r="K140" s="4" t="s">
        <v>429</v>
      </c>
      <c r="L140" s="15">
        <v>150000</v>
      </c>
      <c r="M140" s="15">
        <v>0</v>
      </c>
      <c r="N140" s="4" t="s">
        <v>430</v>
      </c>
      <c r="O140" s="4" t="s">
        <v>855</v>
      </c>
      <c r="P140" s="4" t="s">
        <v>856</v>
      </c>
    </row>
    <row r="141" spans="1:16" x14ac:dyDescent="0.25">
      <c r="A141" s="16" t="s">
        <v>852</v>
      </c>
      <c r="B141" s="16" t="s">
        <v>486</v>
      </c>
      <c r="C141" s="16" t="s">
        <v>853</v>
      </c>
      <c r="D141" s="16" t="s">
        <v>857</v>
      </c>
      <c r="E141" s="16" t="s">
        <v>470</v>
      </c>
      <c r="F141" s="16" t="s">
        <v>864</v>
      </c>
      <c r="G141" s="16" t="s">
        <v>865</v>
      </c>
      <c r="H141" s="16" t="s">
        <v>694</v>
      </c>
      <c r="I141" s="16" t="s">
        <v>434</v>
      </c>
      <c r="J141" s="16" t="s">
        <v>695</v>
      </c>
      <c r="K141" s="16" t="s">
        <v>429</v>
      </c>
      <c r="L141" s="17">
        <v>0</v>
      </c>
      <c r="M141" s="17">
        <v>300000</v>
      </c>
      <c r="N141" s="16" t="s">
        <v>430</v>
      </c>
      <c r="O141" s="16" t="s">
        <v>855</v>
      </c>
      <c r="P141" s="16" t="s">
        <v>856</v>
      </c>
    </row>
    <row r="142" spans="1:16" x14ac:dyDescent="0.25">
      <c r="A142" s="4" t="s">
        <v>852</v>
      </c>
      <c r="B142" s="4" t="s">
        <v>486</v>
      </c>
      <c r="C142" s="4" t="s">
        <v>853</v>
      </c>
      <c r="D142" s="4" t="s">
        <v>857</v>
      </c>
      <c r="E142" s="4" t="s">
        <v>470</v>
      </c>
      <c r="F142" s="4" t="s">
        <v>866</v>
      </c>
      <c r="G142" s="4" t="s">
        <v>867</v>
      </c>
      <c r="H142" s="4" t="s">
        <v>694</v>
      </c>
      <c r="I142" s="4" t="s">
        <v>434</v>
      </c>
      <c r="J142" s="4" t="s">
        <v>695</v>
      </c>
      <c r="K142" s="4" t="s">
        <v>429</v>
      </c>
      <c r="L142" s="15">
        <v>39000</v>
      </c>
      <c r="M142" s="15">
        <v>0</v>
      </c>
      <c r="N142" s="4" t="s">
        <v>430</v>
      </c>
      <c r="O142" s="4" t="s">
        <v>855</v>
      </c>
      <c r="P142" s="4" t="s">
        <v>856</v>
      </c>
    </row>
    <row r="143" spans="1:16" x14ac:dyDescent="0.25">
      <c r="A143" s="16" t="s">
        <v>852</v>
      </c>
      <c r="B143" s="16" t="s">
        <v>486</v>
      </c>
      <c r="C143" s="16" t="s">
        <v>853</v>
      </c>
      <c r="D143" s="16" t="s">
        <v>857</v>
      </c>
      <c r="E143" s="16" t="s">
        <v>470</v>
      </c>
      <c r="F143" s="16" t="s">
        <v>868</v>
      </c>
      <c r="G143" s="16" t="s">
        <v>869</v>
      </c>
      <c r="H143" s="16" t="s">
        <v>694</v>
      </c>
      <c r="I143" s="16" t="s">
        <v>434</v>
      </c>
      <c r="J143" s="16" t="s">
        <v>695</v>
      </c>
      <c r="K143" s="16" t="s">
        <v>429</v>
      </c>
      <c r="L143" s="17">
        <v>0</v>
      </c>
      <c r="M143" s="17">
        <v>300000</v>
      </c>
      <c r="N143" s="16" t="s">
        <v>430</v>
      </c>
      <c r="O143" s="16" t="s">
        <v>855</v>
      </c>
      <c r="P143" s="16" t="s">
        <v>856</v>
      </c>
    </row>
    <row r="144" spans="1:16" x14ac:dyDescent="0.25">
      <c r="A144" s="4" t="s">
        <v>852</v>
      </c>
      <c r="B144" s="4" t="s">
        <v>486</v>
      </c>
      <c r="C144" s="4" t="s">
        <v>853</v>
      </c>
      <c r="D144" s="4" t="s">
        <v>857</v>
      </c>
      <c r="E144" s="4" t="s">
        <v>470</v>
      </c>
      <c r="F144" s="4" t="s">
        <v>870</v>
      </c>
      <c r="G144" s="4" t="s">
        <v>871</v>
      </c>
      <c r="H144" s="4" t="s">
        <v>694</v>
      </c>
      <c r="I144" s="4" t="s">
        <v>434</v>
      </c>
      <c r="J144" s="4" t="s">
        <v>695</v>
      </c>
      <c r="K144" s="4" t="s">
        <v>429</v>
      </c>
      <c r="L144" s="15">
        <v>300000</v>
      </c>
      <c r="M144" s="15">
        <v>0</v>
      </c>
      <c r="N144" s="4" t="s">
        <v>430</v>
      </c>
      <c r="O144" s="4" t="s">
        <v>855</v>
      </c>
      <c r="P144" s="4" t="s">
        <v>856</v>
      </c>
    </row>
    <row r="145" spans="1:16" x14ac:dyDescent="0.25">
      <c r="A145" s="16" t="s">
        <v>852</v>
      </c>
      <c r="B145" s="16" t="s">
        <v>486</v>
      </c>
      <c r="C145" s="16" t="s">
        <v>853</v>
      </c>
      <c r="D145" s="16" t="s">
        <v>857</v>
      </c>
      <c r="E145" s="16" t="s">
        <v>470</v>
      </c>
      <c r="F145" s="16" t="s">
        <v>872</v>
      </c>
      <c r="G145" s="16" t="s">
        <v>873</v>
      </c>
      <c r="H145" s="16" t="s">
        <v>694</v>
      </c>
      <c r="I145" s="16" t="s">
        <v>434</v>
      </c>
      <c r="J145" s="16" t="s">
        <v>695</v>
      </c>
      <c r="K145" s="16" t="s">
        <v>429</v>
      </c>
      <c r="L145" s="17">
        <v>300000</v>
      </c>
      <c r="M145" s="17">
        <v>0</v>
      </c>
      <c r="N145" s="16" t="s">
        <v>430</v>
      </c>
      <c r="O145" s="16" t="s">
        <v>855</v>
      </c>
      <c r="P145" s="16" t="s">
        <v>856</v>
      </c>
    </row>
    <row r="146" spans="1:16" x14ac:dyDescent="0.25">
      <c r="A146" s="4" t="s">
        <v>852</v>
      </c>
      <c r="B146" s="4" t="s">
        <v>486</v>
      </c>
      <c r="C146" s="4" t="s">
        <v>853</v>
      </c>
      <c r="D146" s="4" t="s">
        <v>857</v>
      </c>
      <c r="E146" s="4" t="s">
        <v>470</v>
      </c>
      <c r="F146" s="4" t="s">
        <v>874</v>
      </c>
      <c r="G146" s="4" t="s">
        <v>875</v>
      </c>
      <c r="H146" s="4" t="s">
        <v>694</v>
      </c>
      <c r="I146" s="4" t="s">
        <v>876</v>
      </c>
      <c r="J146" s="4" t="s">
        <v>695</v>
      </c>
      <c r="K146" s="4" t="s">
        <v>429</v>
      </c>
      <c r="L146" s="15">
        <v>0</v>
      </c>
      <c r="M146" s="15">
        <v>750000</v>
      </c>
      <c r="N146" s="4" t="s">
        <v>430</v>
      </c>
      <c r="O146" s="4" t="s">
        <v>855</v>
      </c>
      <c r="P146" s="4" t="s">
        <v>856</v>
      </c>
    </row>
    <row r="147" spans="1:16" x14ac:dyDescent="0.25">
      <c r="A147" s="16" t="s">
        <v>852</v>
      </c>
      <c r="B147" s="16" t="s">
        <v>486</v>
      </c>
      <c r="C147" s="16" t="s">
        <v>853</v>
      </c>
      <c r="D147" s="16" t="s">
        <v>857</v>
      </c>
      <c r="E147" s="16" t="s">
        <v>470</v>
      </c>
      <c r="F147" s="16" t="s">
        <v>563</v>
      </c>
      <c r="G147" s="16" t="s">
        <v>702</v>
      </c>
      <c r="H147" s="16" t="s">
        <v>694</v>
      </c>
      <c r="I147" s="16" t="s">
        <v>428</v>
      </c>
      <c r="J147" s="16" t="s">
        <v>695</v>
      </c>
      <c r="K147" s="16" t="s">
        <v>429</v>
      </c>
      <c r="L147" s="17">
        <v>487842</v>
      </c>
      <c r="M147" s="17">
        <v>0</v>
      </c>
      <c r="N147" s="16" t="s">
        <v>430</v>
      </c>
      <c r="O147" s="16" t="s">
        <v>855</v>
      </c>
      <c r="P147" s="16" t="s">
        <v>856</v>
      </c>
    </row>
    <row r="148" spans="1:16" x14ac:dyDescent="0.25">
      <c r="A148" s="4" t="s">
        <v>852</v>
      </c>
      <c r="B148" s="4" t="s">
        <v>486</v>
      </c>
      <c r="C148" s="4" t="s">
        <v>853</v>
      </c>
      <c r="D148" s="4" t="s">
        <v>857</v>
      </c>
      <c r="E148" s="4" t="s">
        <v>470</v>
      </c>
      <c r="F148" s="4" t="s">
        <v>479</v>
      </c>
      <c r="G148" s="4" t="s">
        <v>702</v>
      </c>
      <c r="H148" s="4" t="s">
        <v>694</v>
      </c>
      <c r="I148" s="4" t="s">
        <v>428</v>
      </c>
      <c r="J148" s="4" t="s">
        <v>695</v>
      </c>
      <c r="K148" s="4" t="s">
        <v>429</v>
      </c>
      <c r="L148" s="15">
        <v>0</v>
      </c>
      <c r="M148" s="15">
        <v>122620</v>
      </c>
      <c r="N148" s="4" t="s">
        <v>430</v>
      </c>
      <c r="O148" s="4" t="s">
        <v>855</v>
      </c>
      <c r="P148" s="4" t="s">
        <v>856</v>
      </c>
    </row>
    <row r="149" spans="1:16" x14ac:dyDescent="0.25">
      <c r="A149" s="16" t="s">
        <v>852</v>
      </c>
      <c r="B149" s="16" t="s">
        <v>486</v>
      </c>
      <c r="C149" s="16" t="s">
        <v>853</v>
      </c>
      <c r="D149" s="16" t="s">
        <v>857</v>
      </c>
      <c r="E149" s="16" t="s">
        <v>470</v>
      </c>
      <c r="F149" s="16" t="s">
        <v>495</v>
      </c>
      <c r="G149" s="16" t="s">
        <v>702</v>
      </c>
      <c r="H149" s="16" t="s">
        <v>694</v>
      </c>
      <c r="I149" s="16" t="s">
        <v>428</v>
      </c>
      <c r="J149" s="16" t="s">
        <v>695</v>
      </c>
      <c r="K149" s="16" t="s">
        <v>429</v>
      </c>
      <c r="L149" s="17">
        <v>2032957</v>
      </c>
      <c r="M149" s="17">
        <v>0</v>
      </c>
      <c r="N149" s="16" t="s">
        <v>430</v>
      </c>
      <c r="O149" s="16" t="s">
        <v>855</v>
      </c>
      <c r="P149" s="16" t="s">
        <v>856</v>
      </c>
    </row>
    <row r="150" spans="1:16" x14ac:dyDescent="0.25">
      <c r="A150" s="4" t="s">
        <v>852</v>
      </c>
      <c r="B150" s="4" t="s">
        <v>486</v>
      </c>
      <c r="C150" s="4" t="s">
        <v>853</v>
      </c>
      <c r="D150" s="4" t="s">
        <v>857</v>
      </c>
      <c r="E150" s="4" t="s">
        <v>470</v>
      </c>
      <c r="F150" s="4" t="s">
        <v>495</v>
      </c>
      <c r="G150" s="4" t="s">
        <v>702</v>
      </c>
      <c r="H150" s="4" t="s">
        <v>694</v>
      </c>
      <c r="I150" s="4" t="s">
        <v>434</v>
      </c>
      <c r="J150" s="4" t="s">
        <v>695</v>
      </c>
      <c r="K150" s="4" t="s">
        <v>429</v>
      </c>
      <c r="L150" s="15">
        <v>3737745</v>
      </c>
      <c r="M150" s="15">
        <v>0</v>
      </c>
      <c r="N150" s="4" t="s">
        <v>430</v>
      </c>
      <c r="O150" s="4" t="s">
        <v>855</v>
      </c>
      <c r="P150" s="4" t="s">
        <v>856</v>
      </c>
    </row>
    <row r="151" spans="1:16" x14ac:dyDescent="0.25">
      <c r="A151" s="16" t="s">
        <v>852</v>
      </c>
      <c r="B151" s="16" t="s">
        <v>486</v>
      </c>
      <c r="C151" s="16" t="s">
        <v>853</v>
      </c>
      <c r="D151" s="16" t="s">
        <v>857</v>
      </c>
      <c r="E151" s="16" t="s">
        <v>470</v>
      </c>
      <c r="F151" s="16" t="s">
        <v>877</v>
      </c>
      <c r="G151" s="16" t="s">
        <v>878</v>
      </c>
      <c r="H151" s="16" t="s">
        <v>694</v>
      </c>
      <c r="I151" s="16" t="s">
        <v>434</v>
      </c>
      <c r="J151" s="16" t="s">
        <v>695</v>
      </c>
      <c r="K151" s="16" t="s">
        <v>429</v>
      </c>
      <c r="L151" s="17">
        <v>0</v>
      </c>
      <c r="M151" s="17">
        <v>921000</v>
      </c>
      <c r="N151" s="16" t="s">
        <v>430</v>
      </c>
      <c r="O151" s="16" t="s">
        <v>855</v>
      </c>
      <c r="P151" s="16" t="s">
        <v>856</v>
      </c>
    </row>
    <row r="152" spans="1:16" x14ac:dyDescent="0.25">
      <c r="A152" s="4" t="s">
        <v>852</v>
      </c>
      <c r="B152" s="4" t="s">
        <v>486</v>
      </c>
      <c r="C152" s="4" t="s">
        <v>879</v>
      </c>
      <c r="D152" s="4" t="s">
        <v>854</v>
      </c>
      <c r="E152" s="4" t="s">
        <v>692</v>
      </c>
      <c r="F152" s="4" t="s">
        <v>495</v>
      </c>
      <c r="G152" s="4" t="s">
        <v>873</v>
      </c>
      <c r="H152" s="4" t="s">
        <v>694</v>
      </c>
      <c r="I152" s="4" t="s">
        <v>428</v>
      </c>
      <c r="J152" s="4" t="s">
        <v>695</v>
      </c>
      <c r="K152" s="4" t="s">
        <v>429</v>
      </c>
      <c r="L152" s="15">
        <v>0</v>
      </c>
      <c r="M152" s="15">
        <v>221920</v>
      </c>
      <c r="N152" s="4" t="s">
        <v>430</v>
      </c>
      <c r="O152" s="4" t="s">
        <v>855</v>
      </c>
      <c r="P152" s="4" t="s">
        <v>856</v>
      </c>
    </row>
    <row r="153" spans="1:16" x14ac:dyDescent="0.25">
      <c r="A153" s="16" t="s">
        <v>852</v>
      </c>
      <c r="B153" s="16" t="s">
        <v>486</v>
      </c>
      <c r="C153" s="16" t="s">
        <v>879</v>
      </c>
      <c r="D153" s="16" t="s">
        <v>854</v>
      </c>
      <c r="E153" s="16" t="s">
        <v>692</v>
      </c>
      <c r="F153" s="16" t="s">
        <v>495</v>
      </c>
      <c r="G153" s="16" t="s">
        <v>873</v>
      </c>
      <c r="H153" s="16" t="s">
        <v>694</v>
      </c>
      <c r="I153" s="16" t="s">
        <v>434</v>
      </c>
      <c r="J153" s="16" t="s">
        <v>695</v>
      </c>
      <c r="K153" s="16" t="s">
        <v>429</v>
      </c>
      <c r="L153" s="17">
        <v>221920</v>
      </c>
      <c r="M153" s="17">
        <v>0</v>
      </c>
      <c r="N153" s="16" t="s">
        <v>430</v>
      </c>
      <c r="O153" s="16" t="s">
        <v>855</v>
      </c>
      <c r="P153" s="16" t="s">
        <v>856</v>
      </c>
    </row>
    <row r="154" spans="1:16" x14ac:dyDescent="0.25">
      <c r="A154" s="4" t="s">
        <v>852</v>
      </c>
      <c r="B154" s="4" t="s">
        <v>486</v>
      </c>
      <c r="C154" s="4" t="s">
        <v>879</v>
      </c>
      <c r="D154" s="4" t="s">
        <v>857</v>
      </c>
      <c r="E154" s="4" t="s">
        <v>470</v>
      </c>
      <c r="F154" s="4" t="s">
        <v>563</v>
      </c>
      <c r="G154" s="4" t="s">
        <v>873</v>
      </c>
      <c r="H154" s="4" t="s">
        <v>694</v>
      </c>
      <c r="I154" s="4" t="s">
        <v>428</v>
      </c>
      <c r="J154" s="4" t="s">
        <v>695</v>
      </c>
      <c r="K154" s="4" t="s">
        <v>429</v>
      </c>
      <c r="L154" s="15">
        <v>14500</v>
      </c>
      <c r="M154" s="15">
        <v>0</v>
      </c>
      <c r="N154" s="4" t="s">
        <v>430</v>
      </c>
      <c r="O154" s="4" t="s">
        <v>855</v>
      </c>
      <c r="P154" s="4" t="s">
        <v>856</v>
      </c>
    </row>
    <row r="155" spans="1:16" x14ac:dyDescent="0.25">
      <c r="A155" s="16" t="s">
        <v>852</v>
      </c>
      <c r="B155" s="16" t="s">
        <v>486</v>
      </c>
      <c r="C155" s="16" t="s">
        <v>879</v>
      </c>
      <c r="D155" s="16" t="s">
        <v>857</v>
      </c>
      <c r="E155" s="16" t="s">
        <v>470</v>
      </c>
      <c r="F155" s="16" t="s">
        <v>495</v>
      </c>
      <c r="G155" s="16" t="s">
        <v>873</v>
      </c>
      <c r="H155" s="16" t="s">
        <v>694</v>
      </c>
      <c r="I155" s="16" t="s">
        <v>428</v>
      </c>
      <c r="J155" s="16" t="s">
        <v>695</v>
      </c>
      <c r="K155" s="16" t="s">
        <v>429</v>
      </c>
      <c r="L155" s="17">
        <v>21932</v>
      </c>
      <c r="M155" s="17">
        <v>0</v>
      </c>
      <c r="N155" s="16" t="s">
        <v>430</v>
      </c>
      <c r="O155" s="16" t="s">
        <v>855</v>
      </c>
      <c r="P155" s="16" t="s">
        <v>856</v>
      </c>
    </row>
    <row r="156" spans="1:16" x14ac:dyDescent="0.25">
      <c r="A156" s="4" t="s">
        <v>852</v>
      </c>
      <c r="B156" s="4" t="s">
        <v>486</v>
      </c>
      <c r="C156" s="4" t="s">
        <v>880</v>
      </c>
      <c r="D156" s="4" t="s">
        <v>854</v>
      </c>
      <c r="E156" s="4" t="s">
        <v>692</v>
      </c>
      <c r="F156" s="4" t="s">
        <v>881</v>
      </c>
      <c r="G156" s="4" t="s">
        <v>882</v>
      </c>
      <c r="H156" s="4" t="s">
        <v>694</v>
      </c>
      <c r="I156" s="4" t="s">
        <v>428</v>
      </c>
      <c r="J156" s="4" t="s">
        <v>695</v>
      </c>
      <c r="K156" s="4" t="s">
        <v>429</v>
      </c>
      <c r="L156" s="15">
        <v>0</v>
      </c>
      <c r="M156" s="15">
        <v>438000</v>
      </c>
      <c r="N156" s="4" t="s">
        <v>430</v>
      </c>
      <c r="O156" s="4" t="s">
        <v>855</v>
      </c>
      <c r="P156" s="4" t="s">
        <v>856</v>
      </c>
    </row>
    <row r="157" spans="1:16" x14ac:dyDescent="0.25">
      <c r="A157" s="16" t="s">
        <v>852</v>
      </c>
      <c r="B157" s="16" t="s">
        <v>486</v>
      </c>
      <c r="C157" s="16" t="s">
        <v>880</v>
      </c>
      <c r="D157" s="16" t="s">
        <v>854</v>
      </c>
      <c r="E157" s="16" t="s">
        <v>692</v>
      </c>
      <c r="F157" s="16" t="s">
        <v>881</v>
      </c>
      <c r="G157" s="16" t="s">
        <v>882</v>
      </c>
      <c r="H157" s="16" t="s">
        <v>694</v>
      </c>
      <c r="I157" s="16" t="s">
        <v>434</v>
      </c>
      <c r="J157" s="16" t="s">
        <v>695</v>
      </c>
      <c r="K157" s="16" t="s">
        <v>429</v>
      </c>
      <c r="L157" s="17">
        <v>438000</v>
      </c>
      <c r="M157" s="17">
        <v>0</v>
      </c>
      <c r="N157" s="16" t="s">
        <v>430</v>
      </c>
      <c r="O157" s="16" t="s">
        <v>855</v>
      </c>
      <c r="P157" s="16" t="s">
        <v>856</v>
      </c>
    </row>
    <row r="158" spans="1:16" x14ac:dyDescent="0.25">
      <c r="A158" s="4" t="s">
        <v>852</v>
      </c>
      <c r="B158" s="4" t="s">
        <v>486</v>
      </c>
      <c r="C158" s="4" t="s">
        <v>880</v>
      </c>
      <c r="D158" s="4" t="s">
        <v>854</v>
      </c>
      <c r="E158" s="4" t="s">
        <v>692</v>
      </c>
      <c r="F158" s="4" t="s">
        <v>495</v>
      </c>
      <c r="G158" s="4" t="s">
        <v>883</v>
      </c>
      <c r="H158" s="4" t="s">
        <v>694</v>
      </c>
      <c r="I158" s="4" t="s">
        <v>428</v>
      </c>
      <c r="J158" s="4" t="s">
        <v>695</v>
      </c>
      <c r="K158" s="4" t="s">
        <v>429</v>
      </c>
      <c r="L158" s="15">
        <v>0</v>
      </c>
      <c r="M158" s="15">
        <v>1345000</v>
      </c>
      <c r="N158" s="4" t="s">
        <v>430</v>
      </c>
      <c r="O158" s="4" t="s">
        <v>855</v>
      </c>
      <c r="P158" s="4" t="s">
        <v>856</v>
      </c>
    </row>
    <row r="159" spans="1:16" x14ac:dyDescent="0.25">
      <c r="A159" s="16" t="s">
        <v>852</v>
      </c>
      <c r="B159" s="16" t="s">
        <v>486</v>
      </c>
      <c r="C159" s="16" t="s">
        <v>880</v>
      </c>
      <c r="D159" s="16" t="s">
        <v>854</v>
      </c>
      <c r="E159" s="16" t="s">
        <v>692</v>
      </c>
      <c r="F159" s="16" t="s">
        <v>495</v>
      </c>
      <c r="G159" s="16" t="s">
        <v>883</v>
      </c>
      <c r="H159" s="16" t="s">
        <v>694</v>
      </c>
      <c r="I159" s="16" t="s">
        <v>434</v>
      </c>
      <c r="J159" s="16" t="s">
        <v>695</v>
      </c>
      <c r="K159" s="16" t="s">
        <v>429</v>
      </c>
      <c r="L159" s="17">
        <v>1345000</v>
      </c>
      <c r="M159" s="17">
        <v>0</v>
      </c>
      <c r="N159" s="16" t="s">
        <v>430</v>
      </c>
      <c r="O159" s="16" t="s">
        <v>855</v>
      </c>
      <c r="P159" s="16" t="s">
        <v>856</v>
      </c>
    </row>
    <row r="160" spans="1:16" x14ac:dyDescent="0.25">
      <c r="A160" s="4" t="s">
        <v>852</v>
      </c>
      <c r="B160" s="4" t="s">
        <v>486</v>
      </c>
      <c r="C160" s="4" t="s">
        <v>880</v>
      </c>
      <c r="D160" s="4" t="s">
        <v>857</v>
      </c>
      <c r="E160" s="4" t="s">
        <v>470</v>
      </c>
      <c r="F160" s="4" t="s">
        <v>881</v>
      </c>
      <c r="G160" s="4" t="s">
        <v>882</v>
      </c>
      <c r="H160" s="4" t="s">
        <v>694</v>
      </c>
      <c r="I160" s="4" t="s">
        <v>434</v>
      </c>
      <c r="J160" s="4" t="s">
        <v>695</v>
      </c>
      <c r="K160" s="4" t="s">
        <v>429</v>
      </c>
      <c r="L160" s="15">
        <v>1650000</v>
      </c>
      <c r="M160" s="15">
        <v>0</v>
      </c>
      <c r="N160" s="4" t="s">
        <v>430</v>
      </c>
      <c r="O160" s="4" t="s">
        <v>855</v>
      </c>
      <c r="P160" s="4" t="s">
        <v>856</v>
      </c>
    </row>
    <row r="161" spans="1:16" x14ac:dyDescent="0.25">
      <c r="A161" s="16" t="s">
        <v>852</v>
      </c>
      <c r="B161" s="16" t="s">
        <v>486</v>
      </c>
      <c r="C161" s="16" t="s">
        <v>880</v>
      </c>
      <c r="D161" s="16" t="s">
        <v>857</v>
      </c>
      <c r="E161" s="16" t="s">
        <v>470</v>
      </c>
      <c r="F161" s="16" t="s">
        <v>495</v>
      </c>
      <c r="G161" s="16" t="s">
        <v>883</v>
      </c>
      <c r="H161" s="16" t="s">
        <v>694</v>
      </c>
      <c r="I161" s="16" t="s">
        <v>428</v>
      </c>
      <c r="J161" s="16" t="s">
        <v>695</v>
      </c>
      <c r="K161" s="16" t="s">
        <v>429</v>
      </c>
      <c r="L161" s="17">
        <v>0</v>
      </c>
      <c r="M161" s="17">
        <v>4641000</v>
      </c>
      <c r="N161" s="16" t="s">
        <v>430</v>
      </c>
      <c r="O161" s="16" t="s">
        <v>855</v>
      </c>
      <c r="P161" s="16" t="s">
        <v>856</v>
      </c>
    </row>
    <row r="162" spans="1:16" x14ac:dyDescent="0.25">
      <c r="A162" s="4" t="s">
        <v>852</v>
      </c>
      <c r="B162" s="4" t="s">
        <v>486</v>
      </c>
      <c r="C162" s="4" t="s">
        <v>884</v>
      </c>
      <c r="D162" s="4" t="s">
        <v>854</v>
      </c>
      <c r="E162" s="4" t="s">
        <v>692</v>
      </c>
      <c r="F162" s="4" t="s">
        <v>495</v>
      </c>
      <c r="G162" s="4" t="s">
        <v>885</v>
      </c>
      <c r="H162" s="4" t="s">
        <v>694</v>
      </c>
      <c r="I162" s="4" t="s">
        <v>428</v>
      </c>
      <c r="J162" s="4" t="s">
        <v>695</v>
      </c>
      <c r="K162" s="4" t="s">
        <v>429</v>
      </c>
      <c r="L162" s="15">
        <v>0</v>
      </c>
      <c r="M162" s="15">
        <v>1651582</v>
      </c>
      <c r="N162" s="4" t="s">
        <v>430</v>
      </c>
      <c r="O162" s="4" t="s">
        <v>855</v>
      </c>
      <c r="P162" s="4" t="s">
        <v>856</v>
      </c>
    </row>
    <row r="163" spans="1:16" x14ac:dyDescent="0.25">
      <c r="A163" s="16" t="s">
        <v>852</v>
      </c>
      <c r="B163" s="16" t="s">
        <v>486</v>
      </c>
      <c r="C163" s="16" t="s">
        <v>884</v>
      </c>
      <c r="D163" s="16" t="s">
        <v>854</v>
      </c>
      <c r="E163" s="16" t="s">
        <v>692</v>
      </c>
      <c r="F163" s="16" t="s">
        <v>495</v>
      </c>
      <c r="G163" s="16" t="s">
        <v>885</v>
      </c>
      <c r="H163" s="16" t="s">
        <v>694</v>
      </c>
      <c r="I163" s="16" t="s">
        <v>434</v>
      </c>
      <c r="J163" s="16" t="s">
        <v>695</v>
      </c>
      <c r="K163" s="16" t="s">
        <v>429</v>
      </c>
      <c r="L163" s="17">
        <v>1651582</v>
      </c>
      <c r="M163" s="17">
        <v>0</v>
      </c>
      <c r="N163" s="16" t="s">
        <v>430</v>
      </c>
      <c r="O163" s="16" t="s">
        <v>855</v>
      </c>
      <c r="P163" s="16" t="s">
        <v>856</v>
      </c>
    </row>
    <row r="164" spans="1:16" x14ac:dyDescent="0.25">
      <c r="A164" s="4" t="s">
        <v>852</v>
      </c>
      <c r="B164" s="4" t="s">
        <v>486</v>
      </c>
      <c r="C164" s="4" t="s">
        <v>884</v>
      </c>
      <c r="D164" s="4" t="s">
        <v>857</v>
      </c>
      <c r="E164" s="4" t="s">
        <v>470</v>
      </c>
      <c r="F164" s="4" t="s">
        <v>479</v>
      </c>
      <c r="G164" s="4" t="s">
        <v>885</v>
      </c>
      <c r="H164" s="4" t="s">
        <v>694</v>
      </c>
      <c r="I164" s="4" t="s">
        <v>428</v>
      </c>
      <c r="J164" s="4" t="s">
        <v>695</v>
      </c>
      <c r="K164" s="4" t="s">
        <v>429</v>
      </c>
      <c r="L164" s="15">
        <v>0</v>
      </c>
      <c r="M164" s="15">
        <v>7390</v>
      </c>
      <c r="N164" s="4" t="s">
        <v>430</v>
      </c>
      <c r="O164" s="4" t="s">
        <v>855</v>
      </c>
      <c r="P164" s="4" t="s">
        <v>856</v>
      </c>
    </row>
    <row r="165" spans="1:16" x14ac:dyDescent="0.25">
      <c r="A165" s="16" t="s">
        <v>852</v>
      </c>
      <c r="B165" s="16" t="s">
        <v>486</v>
      </c>
      <c r="C165" s="16" t="s">
        <v>884</v>
      </c>
      <c r="D165" s="16" t="s">
        <v>857</v>
      </c>
      <c r="E165" s="16" t="s">
        <v>470</v>
      </c>
      <c r="F165" s="16" t="s">
        <v>495</v>
      </c>
      <c r="G165" s="16" t="s">
        <v>885</v>
      </c>
      <c r="H165" s="16" t="s">
        <v>694</v>
      </c>
      <c r="I165" s="16" t="s">
        <v>428</v>
      </c>
      <c r="J165" s="16" t="s">
        <v>695</v>
      </c>
      <c r="K165" s="16" t="s">
        <v>429</v>
      </c>
      <c r="L165" s="17">
        <v>0</v>
      </c>
      <c r="M165" s="17">
        <v>2136682</v>
      </c>
      <c r="N165" s="16" t="s">
        <v>430</v>
      </c>
      <c r="O165" s="16" t="s">
        <v>855</v>
      </c>
      <c r="P165" s="16" t="s">
        <v>856</v>
      </c>
    </row>
    <row r="166" spans="1:16" x14ac:dyDescent="0.25">
      <c r="A166" s="4" t="s">
        <v>852</v>
      </c>
      <c r="B166" s="4" t="s">
        <v>486</v>
      </c>
      <c r="C166" s="4" t="s">
        <v>884</v>
      </c>
      <c r="D166" s="4" t="s">
        <v>857</v>
      </c>
      <c r="E166" s="4" t="s">
        <v>470</v>
      </c>
      <c r="F166" s="4" t="s">
        <v>495</v>
      </c>
      <c r="G166" s="4" t="s">
        <v>885</v>
      </c>
      <c r="H166" s="4" t="s">
        <v>694</v>
      </c>
      <c r="I166" s="4" t="s">
        <v>434</v>
      </c>
      <c r="J166" s="4" t="s">
        <v>695</v>
      </c>
      <c r="K166" s="4" t="s">
        <v>429</v>
      </c>
      <c r="L166" s="15">
        <v>200000</v>
      </c>
      <c r="M166" s="15">
        <v>0</v>
      </c>
      <c r="N166" s="4" t="s">
        <v>430</v>
      </c>
      <c r="O166" s="4" t="s">
        <v>855</v>
      </c>
      <c r="P166" s="4" t="s">
        <v>856</v>
      </c>
    </row>
    <row r="167" spans="1:16" x14ac:dyDescent="0.25">
      <c r="A167" s="16" t="s">
        <v>852</v>
      </c>
      <c r="B167" s="16" t="s">
        <v>486</v>
      </c>
      <c r="C167" s="16" t="s">
        <v>886</v>
      </c>
      <c r="D167" s="16" t="s">
        <v>857</v>
      </c>
      <c r="E167" s="16" t="s">
        <v>470</v>
      </c>
      <c r="F167" s="16" t="s">
        <v>495</v>
      </c>
      <c r="G167" s="16" t="s">
        <v>887</v>
      </c>
      <c r="H167" s="16" t="s">
        <v>694</v>
      </c>
      <c r="I167" s="16" t="s">
        <v>428</v>
      </c>
      <c r="J167" s="16" t="s">
        <v>695</v>
      </c>
      <c r="K167" s="16" t="s">
        <v>429</v>
      </c>
      <c r="L167" s="17">
        <v>369716</v>
      </c>
      <c r="M167" s="17">
        <v>0</v>
      </c>
      <c r="N167" s="16" t="s">
        <v>430</v>
      </c>
      <c r="O167" s="16" t="s">
        <v>855</v>
      </c>
      <c r="P167" s="16" t="s">
        <v>856</v>
      </c>
    </row>
    <row r="168" spans="1:16" x14ac:dyDescent="0.25">
      <c r="A168" s="4" t="s">
        <v>852</v>
      </c>
      <c r="B168" s="4" t="s">
        <v>486</v>
      </c>
      <c r="C168" s="4" t="s">
        <v>888</v>
      </c>
      <c r="D168" s="4" t="s">
        <v>854</v>
      </c>
      <c r="E168" s="4" t="s">
        <v>692</v>
      </c>
      <c r="F168" s="4" t="s">
        <v>889</v>
      </c>
      <c r="G168" s="4" t="s">
        <v>890</v>
      </c>
      <c r="H168" s="4" t="s">
        <v>694</v>
      </c>
      <c r="I168" s="4" t="s">
        <v>428</v>
      </c>
      <c r="J168" s="4" t="s">
        <v>695</v>
      </c>
      <c r="K168" s="4" t="s">
        <v>429</v>
      </c>
      <c r="L168" s="15">
        <v>190000</v>
      </c>
      <c r="M168" s="15">
        <v>0</v>
      </c>
      <c r="N168" s="4" t="s">
        <v>430</v>
      </c>
      <c r="O168" s="4" t="s">
        <v>855</v>
      </c>
      <c r="P168" s="4" t="s">
        <v>856</v>
      </c>
    </row>
    <row r="169" spans="1:16" x14ac:dyDescent="0.25">
      <c r="A169" s="16" t="s">
        <v>852</v>
      </c>
      <c r="B169" s="16" t="s">
        <v>486</v>
      </c>
      <c r="C169" s="16" t="s">
        <v>888</v>
      </c>
      <c r="D169" s="16" t="s">
        <v>854</v>
      </c>
      <c r="E169" s="16" t="s">
        <v>692</v>
      </c>
      <c r="F169" s="16" t="s">
        <v>889</v>
      </c>
      <c r="G169" s="16" t="s">
        <v>890</v>
      </c>
      <c r="H169" s="16" t="s">
        <v>694</v>
      </c>
      <c r="I169" s="16" t="s">
        <v>434</v>
      </c>
      <c r="J169" s="16" t="s">
        <v>695</v>
      </c>
      <c r="K169" s="16" t="s">
        <v>429</v>
      </c>
      <c r="L169" s="17">
        <v>0</v>
      </c>
      <c r="M169" s="17">
        <v>190000</v>
      </c>
      <c r="N169" s="16" t="s">
        <v>430</v>
      </c>
      <c r="O169" s="16" t="s">
        <v>855</v>
      </c>
      <c r="P169" s="16" t="s">
        <v>856</v>
      </c>
    </row>
    <row r="170" spans="1:16" x14ac:dyDescent="0.25">
      <c r="A170" s="4" t="s">
        <v>852</v>
      </c>
      <c r="B170" s="4" t="s">
        <v>486</v>
      </c>
      <c r="C170" s="4" t="s">
        <v>888</v>
      </c>
      <c r="D170" s="4" t="s">
        <v>857</v>
      </c>
      <c r="E170" s="4" t="s">
        <v>470</v>
      </c>
      <c r="F170" s="4" t="s">
        <v>495</v>
      </c>
      <c r="G170" s="4" t="s">
        <v>890</v>
      </c>
      <c r="H170" s="4" t="s">
        <v>694</v>
      </c>
      <c r="I170" s="4" t="s">
        <v>434</v>
      </c>
      <c r="J170" s="4" t="s">
        <v>695</v>
      </c>
      <c r="K170" s="4" t="s">
        <v>429</v>
      </c>
      <c r="L170" s="15">
        <v>100000</v>
      </c>
      <c r="M170" s="15">
        <v>0</v>
      </c>
      <c r="N170" s="4" t="s">
        <v>430</v>
      </c>
      <c r="O170" s="4" t="s">
        <v>855</v>
      </c>
      <c r="P170" s="4" t="s">
        <v>856</v>
      </c>
    </row>
    <row r="171" spans="1:16" x14ac:dyDescent="0.25">
      <c r="A171" s="16" t="s">
        <v>891</v>
      </c>
      <c r="B171" s="16" t="s">
        <v>501</v>
      </c>
      <c r="C171" s="16" t="s">
        <v>892</v>
      </c>
      <c r="D171" s="16" t="s">
        <v>893</v>
      </c>
      <c r="E171" s="16" t="s">
        <v>692</v>
      </c>
      <c r="F171" s="16" t="s">
        <v>520</v>
      </c>
      <c r="G171" s="16" t="s">
        <v>843</v>
      </c>
      <c r="H171" s="16" t="s">
        <v>711</v>
      </c>
      <c r="I171" s="16" t="s">
        <v>428</v>
      </c>
      <c r="J171" s="16" t="s">
        <v>695</v>
      </c>
      <c r="K171" s="16" t="s">
        <v>429</v>
      </c>
      <c r="L171" s="17">
        <v>0</v>
      </c>
      <c r="M171" s="17">
        <v>3500000</v>
      </c>
      <c r="N171" s="16" t="s">
        <v>430</v>
      </c>
      <c r="O171" s="16" t="s">
        <v>894</v>
      </c>
      <c r="P171" s="16" t="s">
        <v>895</v>
      </c>
    </row>
    <row r="172" spans="1:16" x14ac:dyDescent="0.25">
      <c r="A172" s="4" t="s">
        <v>891</v>
      </c>
      <c r="B172" s="4" t="s">
        <v>501</v>
      </c>
      <c r="C172" s="4" t="s">
        <v>892</v>
      </c>
      <c r="D172" s="4" t="s">
        <v>893</v>
      </c>
      <c r="E172" s="4" t="s">
        <v>692</v>
      </c>
      <c r="F172" s="4" t="s">
        <v>520</v>
      </c>
      <c r="G172" s="4" t="s">
        <v>843</v>
      </c>
      <c r="H172" s="4" t="s">
        <v>711</v>
      </c>
      <c r="I172" s="4" t="s">
        <v>434</v>
      </c>
      <c r="J172" s="4" t="s">
        <v>695</v>
      </c>
      <c r="K172" s="4" t="s">
        <v>429</v>
      </c>
      <c r="L172" s="15">
        <v>3500000</v>
      </c>
      <c r="M172" s="15">
        <v>0</v>
      </c>
      <c r="N172" s="4" t="s">
        <v>430</v>
      </c>
      <c r="O172" s="4" t="s">
        <v>894</v>
      </c>
      <c r="P172" s="4" t="s">
        <v>895</v>
      </c>
    </row>
    <row r="173" spans="1:16" x14ac:dyDescent="0.25">
      <c r="A173" s="16" t="s">
        <v>891</v>
      </c>
      <c r="B173" s="16" t="s">
        <v>501</v>
      </c>
      <c r="C173" s="16" t="s">
        <v>755</v>
      </c>
      <c r="D173" s="16" t="s">
        <v>893</v>
      </c>
      <c r="E173" s="16" t="s">
        <v>692</v>
      </c>
      <c r="F173" s="16" t="s">
        <v>520</v>
      </c>
      <c r="G173" s="16" t="s">
        <v>756</v>
      </c>
      <c r="H173" s="16" t="s">
        <v>694</v>
      </c>
      <c r="I173" s="16" t="s">
        <v>428</v>
      </c>
      <c r="J173" s="16" t="s">
        <v>695</v>
      </c>
      <c r="K173" s="16" t="s">
        <v>429</v>
      </c>
      <c r="L173" s="17">
        <v>0</v>
      </c>
      <c r="M173" s="17">
        <v>1800000</v>
      </c>
      <c r="N173" s="16" t="s">
        <v>430</v>
      </c>
      <c r="O173" s="16" t="s">
        <v>894</v>
      </c>
      <c r="P173" s="16" t="s">
        <v>895</v>
      </c>
    </row>
    <row r="174" spans="1:16" x14ac:dyDescent="0.25">
      <c r="A174" s="4" t="s">
        <v>891</v>
      </c>
      <c r="B174" s="4" t="s">
        <v>501</v>
      </c>
      <c r="C174" s="4" t="s">
        <v>755</v>
      </c>
      <c r="D174" s="4" t="s">
        <v>893</v>
      </c>
      <c r="E174" s="4" t="s">
        <v>692</v>
      </c>
      <c r="F174" s="4" t="s">
        <v>520</v>
      </c>
      <c r="G174" s="4" t="s">
        <v>756</v>
      </c>
      <c r="H174" s="4" t="s">
        <v>694</v>
      </c>
      <c r="I174" s="4" t="s">
        <v>434</v>
      </c>
      <c r="J174" s="4" t="s">
        <v>695</v>
      </c>
      <c r="K174" s="4" t="s">
        <v>429</v>
      </c>
      <c r="L174" s="15">
        <v>1800000</v>
      </c>
      <c r="M174" s="15">
        <v>0</v>
      </c>
      <c r="N174" s="4" t="s">
        <v>430</v>
      </c>
      <c r="O174" s="4" t="s">
        <v>894</v>
      </c>
      <c r="P174" s="4" t="s">
        <v>895</v>
      </c>
    </row>
    <row r="175" spans="1:16" x14ac:dyDescent="0.25">
      <c r="A175" s="16" t="s">
        <v>896</v>
      </c>
      <c r="B175" s="16" t="s">
        <v>424</v>
      </c>
      <c r="C175" s="16" t="s">
        <v>713</v>
      </c>
      <c r="D175" s="16" t="s">
        <v>897</v>
      </c>
      <c r="E175" s="16" t="s">
        <v>692</v>
      </c>
      <c r="F175" s="16" t="s">
        <v>427</v>
      </c>
      <c r="G175" s="16" t="s">
        <v>702</v>
      </c>
      <c r="H175" s="16" t="s">
        <v>694</v>
      </c>
      <c r="I175" s="16" t="s">
        <v>428</v>
      </c>
      <c r="J175" s="16" t="s">
        <v>695</v>
      </c>
      <c r="K175" s="16" t="s">
        <v>429</v>
      </c>
      <c r="L175" s="17">
        <v>0</v>
      </c>
      <c r="M175" s="17">
        <v>15000000</v>
      </c>
      <c r="N175" s="16" t="s">
        <v>430</v>
      </c>
      <c r="O175" s="16" t="s">
        <v>898</v>
      </c>
      <c r="P175" s="16" t="s">
        <v>899</v>
      </c>
    </row>
    <row r="176" spans="1:16" x14ac:dyDescent="0.25">
      <c r="A176" s="4" t="s">
        <v>896</v>
      </c>
      <c r="B176" s="4" t="s">
        <v>424</v>
      </c>
      <c r="C176" s="4" t="s">
        <v>713</v>
      </c>
      <c r="D176" s="4" t="s">
        <v>897</v>
      </c>
      <c r="E176" s="4" t="s">
        <v>692</v>
      </c>
      <c r="F176" s="4" t="s">
        <v>427</v>
      </c>
      <c r="G176" s="4" t="s">
        <v>702</v>
      </c>
      <c r="H176" s="4" t="s">
        <v>694</v>
      </c>
      <c r="I176" s="4" t="s">
        <v>434</v>
      </c>
      <c r="J176" s="4" t="s">
        <v>695</v>
      </c>
      <c r="K176" s="4" t="s">
        <v>429</v>
      </c>
      <c r="L176" s="15">
        <v>15000000</v>
      </c>
      <c r="M176" s="15">
        <v>0</v>
      </c>
      <c r="N176" s="4" t="s">
        <v>430</v>
      </c>
      <c r="O176" s="4" t="s">
        <v>898</v>
      </c>
      <c r="P176" s="4" t="s">
        <v>899</v>
      </c>
    </row>
    <row r="177" spans="1:16" x14ac:dyDescent="0.25">
      <c r="A177" s="16" t="s">
        <v>896</v>
      </c>
      <c r="B177" s="16" t="s">
        <v>424</v>
      </c>
      <c r="C177" s="16" t="s">
        <v>718</v>
      </c>
      <c r="D177" s="16" t="s">
        <v>900</v>
      </c>
      <c r="E177" s="16" t="s">
        <v>692</v>
      </c>
      <c r="F177" s="16" t="s">
        <v>531</v>
      </c>
      <c r="G177" s="16" t="s">
        <v>702</v>
      </c>
      <c r="H177" s="16" t="s">
        <v>694</v>
      </c>
      <c r="I177" s="16" t="s">
        <v>428</v>
      </c>
      <c r="J177" s="16" t="s">
        <v>695</v>
      </c>
      <c r="K177" s="16" t="s">
        <v>429</v>
      </c>
      <c r="L177" s="17">
        <v>0</v>
      </c>
      <c r="M177" s="17">
        <v>1600000</v>
      </c>
      <c r="N177" s="16" t="s">
        <v>430</v>
      </c>
      <c r="O177" s="16" t="s">
        <v>898</v>
      </c>
      <c r="P177" s="16" t="s">
        <v>899</v>
      </c>
    </row>
    <row r="178" spans="1:16" x14ac:dyDescent="0.25">
      <c r="A178" s="4" t="s">
        <v>896</v>
      </c>
      <c r="B178" s="4" t="s">
        <v>424</v>
      </c>
      <c r="C178" s="4" t="s">
        <v>718</v>
      </c>
      <c r="D178" s="4" t="s">
        <v>900</v>
      </c>
      <c r="E178" s="4" t="s">
        <v>692</v>
      </c>
      <c r="F178" s="4" t="s">
        <v>531</v>
      </c>
      <c r="G178" s="4" t="s">
        <v>702</v>
      </c>
      <c r="H178" s="4" t="s">
        <v>694</v>
      </c>
      <c r="I178" s="4" t="s">
        <v>434</v>
      </c>
      <c r="J178" s="4" t="s">
        <v>695</v>
      </c>
      <c r="K178" s="4" t="s">
        <v>429</v>
      </c>
      <c r="L178" s="15">
        <v>1600000</v>
      </c>
      <c r="M178" s="15">
        <v>0</v>
      </c>
      <c r="N178" s="4" t="s">
        <v>430</v>
      </c>
      <c r="O178" s="4" t="s">
        <v>898</v>
      </c>
      <c r="P178" s="4" t="s">
        <v>899</v>
      </c>
    </row>
    <row r="179" spans="1:16" x14ac:dyDescent="0.25">
      <c r="A179" s="16" t="s">
        <v>896</v>
      </c>
      <c r="B179" s="16" t="s">
        <v>424</v>
      </c>
      <c r="C179" s="16" t="s">
        <v>719</v>
      </c>
      <c r="D179" s="16" t="s">
        <v>901</v>
      </c>
      <c r="E179" s="16" t="s">
        <v>692</v>
      </c>
      <c r="F179" s="16" t="s">
        <v>472</v>
      </c>
      <c r="G179" s="16" t="s">
        <v>693</v>
      </c>
      <c r="H179" s="16" t="s">
        <v>694</v>
      </c>
      <c r="I179" s="16" t="s">
        <v>428</v>
      </c>
      <c r="J179" s="16" t="s">
        <v>695</v>
      </c>
      <c r="K179" s="16" t="s">
        <v>429</v>
      </c>
      <c r="L179" s="17">
        <v>0</v>
      </c>
      <c r="M179" s="17">
        <v>5000000</v>
      </c>
      <c r="N179" s="16" t="s">
        <v>430</v>
      </c>
      <c r="O179" s="16" t="s">
        <v>898</v>
      </c>
      <c r="P179" s="16" t="s">
        <v>899</v>
      </c>
    </row>
    <row r="180" spans="1:16" x14ac:dyDescent="0.25">
      <c r="A180" s="4" t="s">
        <v>896</v>
      </c>
      <c r="B180" s="4" t="s">
        <v>424</v>
      </c>
      <c r="C180" s="4" t="s">
        <v>719</v>
      </c>
      <c r="D180" s="4" t="s">
        <v>901</v>
      </c>
      <c r="E180" s="4" t="s">
        <v>692</v>
      </c>
      <c r="F180" s="4" t="s">
        <v>472</v>
      </c>
      <c r="G180" s="4" t="s">
        <v>693</v>
      </c>
      <c r="H180" s="4" t="s">
        <v>694</v>
      </c>
      <c r="I180" s="4" t="s">
        <v>434</v>
      </c>
      <c r="J180" s="4" t="s">
        <v>695</v>
      </c>
      <c r="K180" s="4" t="s">
        <v>429</v>
      </c>
      <c r="L180" s="15">
        <v>5000000</v>
      </c>
      <c r="M180" s="15">
        <v>0</v>
      </c>
      <c r="N180" s="4" t="s">
        <v>430</v>
      </c>
      <c r="O180" s="4" t="s">
        <v>898</v>
      </c>
      <c r="P180" s="4" t="s">
        <v>899</v>
      </c>
    </row>
    <row r="181" spans="1:16" x14ac:dyDescent="0.25">
      <c r="A181" s="16" t="s">
        <v>896</v>
      </c>
      <c r="B181" s="16" t="s">
        <v>424</v>
      </c>
      <c r="C181" s="16" t="s">
        <v>719</v>
      </c>
      <c r="D181" s="16" t="s">
        <v>902</v>
      </c>
      <c r="E181" s="16" t="s">
        <v>470</v>
      </c>
      <c r="F181" s="16" t="s">
        <v>471</v>
      </c>
      <c r="G181" s="16" t="s">
        <v>693</v>
      </c>
      <c r="H181" s="16" t="s">
        <v>694</v>
      </c>
      <c r="I181" s="16" t="s">
        <v>428</v>
      </c>
      <c r="J181" s="16" t="s">
        <v>695</v>
      </c>
      <c r="K181" s="16" t="s">
        <v>429</v>
      </c>
      <c r="L181" s="17">
        <v>110000</v>
      </c>
      <c r="M181" s="17">
        <v>0</v>
      </c>
      <c r="N181" s="16" t="s">
        <v>430</v>
      </c>
      <c r="O181" s="16" t="s">
        <v>898</v>
      </c>
      <c r="P181" s="16" t="s">
        <v>899</v>
      </c>
    </row>
    <row r="182" spans="1:16" x14ac:dyDescent="0.25">
      <c r="A182" s="4" t="s">
        <v>896</v>
      </c>
      <c r="B182" s="4" t="s">
        <v>424</v>
      </c>
      <c r="C182" s="4" t="s">
        <v>719</v>
      </c>
      <c r="D182" s="4" t="s">
        <v>902</v>
      </c>
      <c r="E182" s="4" t="s">
        <v>470</v>
      </c>
      <c r="F182" s="4" t="s">
        <v>472</v>
      </c>
      <c r="G182" s="4" t="s">
        <v>693</v>
      </c>
      <c r="H182" s="4" t="s">
        <v>694</v>
      </c>
      <c r="I182" s="4" t="s">
        <v>428</v>
      </c>
      <c r="J182" s="4" t="s">
        <v>695</v>
      </c>
      <c r="K182" s="4" t="s">
        <v>429</v>
      </c>
      <c r="L182" s="15">
        <v>0</v>
      </c>
      <c r="M182" s="15">
        <v>110000</v>
      </c>
      <c r="N182" s="4" t="s">
        <v>430</v>
      </c>
      <c r="O182" s="4" t="s">
        <v>898</v>
      </c>
      <c r="P182" s="4" t="s">
        <v>899</v>
      </c>
    </row>
    <row r="183" spans="1:16" x14ac:dyDescent="0.25">
      <c r="A183" s="16" t="s">
        <v>896</v>
      </c>
      <c r="B183" s="16" t="s">
        <v>424</v>
      </c>
      <c r="C183" s="16" t="s">
        <v>720</v>
      </c>
      <c r="D183" s="16" t="s">
        <v>903</v>
      </c>
      <c r="E183" s="16" t="s">
        <v>692</v>
      </c>
      <c r="F183" s="16" t="s">
        <v>527</v>
      </c>
      <c r="G183" s="16" t="s">
        <v>702</v>
      </c>
      <c r="H183" s="16" t="s">
        <v>694</v>
      </c>
      <c r="I183" s="16" t="s">
        <v>428</v>
      </c>
      <c r="J183" s="16" t="s">
        <v>695</v>
      </c>
      <c r="K183" s="16" t="s">
        <v>429</v>
      </c>
      <c r="L183" s="17">
        <v>0</v>
      </c>
      <c r="M183" s="17">
        <v>10000000</v>
      </c>
      <c r="N183" s="16" t="s">
        <v>430</v>
      </c>
      <c r="O183" s="16" t="s">
        <v>898</v>
      </c>
      <c r="P183" s="16" t="s">
        <v>899</v>
      </c>
    </row>
    <row r="184" spans="1:16" x14ac:dyDescent="0.25">
      <c r="A184" s="4" t="s">
        <v>896</v>
      </c>
      <c r="B184" s="4" t="s">
        <v>424</v>
      </c>
      <c r="C184" s="4" t="s">
        <v>720</v>
      </c>
      <c r="D184" s="4" t="s">
        <v>903</v>
      </c>
      <c r="E184" s="4" t="s">
        <v>692</v>
      </c>
      <c r="F184" s="4" t="s">
        <v>527</v>
      </c>
      <c r="G184" s="4" t="s">
        <v>702</v>
      </c>
      <c r="H184" s="4" t="s">
        <v>694</v>
      </c>
      <c r="I184" s="4" t="s">
        <v>434</v>
      </c>
      <c r="J184" s="4" t="s">
        <v>695</v>
      </c>
      <c r="K184" s="4" t="s">
        <v>429</v>
      </c>
      <c r="L184" s="15">
        <v>10000000</v>
      </c>
      <c r="M184" s="15">
        <v>0</v>
      </c>
      <c r="N184" s="4" t="s">
        <v>430</v>
      </c>
      <c r="O184" s="4" t="s">
        <v>898</v>
      </c>
      <c r="P184" s="4" t="s">
        <v>899</v>
      </c>
    </row>
    <row r="185" spans="1:16" x14ac:dyDescent="0.25">
      <c r="A185" s="16" t="s">
        <v>904</v>
      </c>
      <c r="B185" s="16" t="s">
        <v>515</v>
      </c>
      <c r="C185" s="16" t="s">
        <v>905</v>
      </c>
      <c r="D185" s="16" t="s">
        <v>906</v>
      </c>
      <c r="E185" s="16" t="s">
        <v>692</v>
      </c>
      <c r="F185" s="16" t="s">
        <v>537</v>
      </c>
      <c r="G185" s="16" t="s">
        <v>702</v>
      </c>
      <c r="H185" s="16" t="s">
        <v>694</v>
      </c>
      <c r="I185" s="16" t="s">
        <v>428</v>
      </c>
      <c r="J185" s="16" t="s">
        <v>695</v>
      </c>
      <c r="K185" s="16" t="s">
        <v>429</v>
      </c>
      <c r="L185" s="17">
        <v>0</v>
      </c>
      <c r="M185" s="17">
        <v>2500000</v>
      </c>
      <c r="N185" s="16" t="s">
        <v>430</v>
      </c>
      <c r="O185" s="16" t="s">
        <v>907</v>
      </c>
      <c r="P185" s="16" t="s">
        <v>908</v>
      </c>
    </row>
    <row r="186" spans="1:16" x14ac:dyDescent="0.25">
      <c r="A186" s="4" t="s">
        <v>904</v>
      </c>
      <c r="B186" s="4" t="s">
        <v>515</v>
      </c>
      <c r="C186" s="4" t="s">
        <v>905</v>
      </c>
      <c r="D186" s="4" t="s">
        <v>906</v>
      </c>
      <c r="E186" s="4" t="s">
        <v>692</v>
      </c>
      <c r="F186" s="4" t="s">
        <v>537</v>
      </c>
      <c r="G186" s="4" t="s">
        <v>702</v>
      </c>
      <c r="H186" s="4" t="s">
        <v>694</v>
      </c>
      <c r="I186" s="4" t="s">
        <v>434</v>
      </c>
      <c r="J186" s="4" t="s">
        <v>695</v>
      </c>
      <c r="K186" s="4" t="s">
        <v>429</v>
      </c>
      <c r="L186" s="15">
        <v>2500000</v>
      </c>
      <c r="M186" s="15">
        <v>0</v>
      </c>
      <c r="N186" s="4" t="s">
        <v>430</v>
      </c>
      <c r="O186" s="4" t="s">
        <v>907</v>
      </c>
      <c r="P186" s="4" t="s">
        <v>908</v>
      </c>
    </row>
    <row r="187" spans="1:16" x14ac:dyDescent="0.25">
      <c r="A187" s="16" t="s">
        <v>909</v>
      </c>
      <c r="B187" s="16" t="s">
        <v>424</v>
      </c>
      <c r="C187" s="16" t="s">
        <v>720</v>
      </c>
      <c r="D187" s="16" t="s">
        <v>910</v>
      </c>
      <c r="E187" s="16" t="s">
        <v>692</v>
      </c>
      <c r="F187" s="16" t="s">
        <v>527</v>
      </c>
      <c r="G187" s="16" t="s">
        <v>702</v>
      </c>
      <c r="H187" s="16" t="s">
        <v>694</v>
      </c>
      <c r="I187" s="16" t="s">
        <v>428</v>
      </c>
      <c r="J187" s="16" t="s">
        <v>695</v>
      </c>
      <c r="K187" s="16" t="s">
        <v>429</v>
      </c>
      <c r="L187" s="17">
        <v>0</v>
      </c>
      <c r="M187" s="17">
        <v>5000000</v>
      </c>
      <c r="N187" s="16" t="s">
        <v>430</v>
      </c>
      <c r="O187" s="16" t="s">
        <v>911</v>
      </c>
      <c r="P187" s="16" t="s">
        <v>912</v>
      </c>
    </row>
    <row r="188" spans="1:16" x14ac:dyDescent="0.25">
      <c r="A188" s="4" t="s">
        <v>909</v>
      </c>
      <c r="B188" s="4" t="s">
        <v>424</v>
      </c>
      <c r="C188" s="4" t="s">
        <v>720</v>
      </c>
      <c r="D188" s="4" t="s">
        <v>910</v>
      </c>
      <c r="E188" s="4" t="s">
        <v>692</v>
      </c>
      <c r="F188" s="4" t="s">
        <v>527</v>
      </c>
      <c r="G188" s="4" t="s">
        <v>702</v>
      </c>
      <c r="H188" s="4" t="s">
        <v>694</v>
      </c>
      <c r="I188" s="4" t="s">
        <v>434</v>
      </c>
      <c r="J188" s="4" t="s">
        <v>695</v>
      </c>
      <c r="K188" s="4" t="s">
        <v>429</v>
      </c>
      <c r="L188" s="15">
        <v>5000000</v>
      </c>
      <c r="M188" s="15">
        <v>0</v>
      </c>
      <c r="N188" s="4" t="s">
        <v>430</v>
      </c>
      <c r="O188" s="4" t="s">
        <v>911</v>
      </c>
      <c r="P188" s="4" t="s">
        <v>912</v>
      </c>
    </row>
    <row r="189" spans="1:16" x14ac:dyDescent="0.25">
      <c r="A189" s="16" t="s">
        <v>913</v>
      </c>
      <c r="B189" s="16" t="s">
        <v>513</v>
      </c>
      <c r="C189" s="16" t="s">
        <v>847</v>
      </c>
      <c r="D189" s="16" t="s">
        <v>914</v>
      </c>
      <c r="E189" s="16" t="s">
        <v>470</v>
      </c>
      <c r="F189" s="16" t="s">
        <v>563</v>
      </c>
      <c r="G189" s="16" t="s">
        <v>849</v>
      </c>
      <c r="H189" s="16" t="s">
        <v>694</v>
      </c>
      <c r="I189" s="16" t="s">
        <v>428</v>
      </c>
      <c r="J189" s="16" t="s">
        <v>695</v>
      </c>
      <c r="K189" s="16" t="s">
        <v>429</v>
      </c>
      <c r="L189" s="17">
        <v>294948</v>
      </c>
      <c r="M189" s="17">
        <v>0</v>
      </c>
      <c r="N189" s="16" t="s">
        <v>430</v>
      </c>
      <c r="O189" s="16" t="s">
        <v>915</v>
      </c>
      <c r="P189" s="16" t="s">
        <v>916</v>
      </c>
    </row>
    <row r="190" spans="1:16" x14ac:dyDescent="0.25">
      <c r="A190" s="4" t="s">
        <v>913</v>
      </c>
      <c r="B190" s="4" t="s">
        <v>513</v>
      </c>
      <c r="C190" s="4" t="s">
        <v>847</v>
      </c>
      <c r="D190" s="4" t="s">
        <v>914</v>
      </c>
      <c r="E190" s="4" t="s">
        <v>470</v>
      </c>
      <c r="F190" s="4" t="s">
        <v>662</v>
      </c>
      <c r="G190" s="4" t="s">
        <v>849</v>
      </c>
      <c r="H190" s="4" t="s">
        <v>694</v>
      </c>
      <c r="I190" s="4" t="s">
        <v>428</v>
      </c>
      <c r="J190" s="4" t="s">
        <v>695</v>
      </c>
      <c r="K190" s="4" t="s">
        <v>429</v>
      </c>
      <c r="L190" s="15">
        <v>0</v>
      </c>
      <c r="M190" s="15">
        <v>294948</v>
      </c>
      <c r="N190" s="4" t="s">
        <v>430</v>
      </c>
      <c r="O190" s="4" t="s">
        <v>915</v>
      </c>
      <c r="P190" s="4" t="s">
        <v>916</v>
      </c>
    </row>
    <row r="191" spans="1:16" x14ac:dyDescent="0.25">
      <c r="A191" s="16" t="s">
        <v>917</v>
      </c>
      <c r="B191" s="16" t="s">
        <v>424</v>
      </c>
      <c r="C191" s="16" t="s">
        <v>713</v>
      </c>
      <c r="D191" s="16" t="s">
        <v>918</v>
      </c>
      <c r="E191" s="16" t="s">
        <v>692</v>
      </c>
      <c r="F191" s="16" t="s">
        <v>427</v>
      </c>
      <c r="G191" s="16" t="s">
        <v>702</v>
      </c>
      <c r="H191" s="16" t="s">
        <v>694</v>
      </c>
      <c r="I191" s="16" t="s">
        <v>428</v>
      </c>
      <c r="J191" s="16" t="s">
        <v>695</v>
      </c>
      <c r="K191" s="16" t="s">
        <v>429</v>
      </c>
      <c r="L191" s="17">
        <v>0</v>
      </c>
      <c r="M191" s="17">
        <v>32500000</v>
      </c>
      <c r="N191" s="16" t="s">
        <v>430</v>
      </c>
      <c r="O191" s="16" t="s">
        <v>919</v>
      </c>
      <c r="P191" s="16" t="s">
        <v>920</v>
      </c>
    </row>
    <row r="192" spans="1:16" x14ac:dyDescent="0.25">
      <c r="A192" s="4" t="s">
        <v>917</v>
      </c>
      <c r="B192" s="4" t="s">
        <v>424</v>
      </c>
      <c r="C192" s="4" t="s">
        <v>713</v>
      </c>
      <c r="D192" s="4" t="s">
        <v>918</v>
      </c>
      <c r="E192" s="4" t="s">
        <v>692</v>
      </c>
      <c r="F192" s="4" t="s">
        <v>427</v>
      </c>
      <c r="G192" s="4" t="s">
        <v>702</v>
      </c>
      <c r="H192" s="4" t="s">
        <v>694</v>
      </c>
      <c r="I192" s="4" t="s">
        <v>434</v>
      </c>
      <c r="J192" s="4" t="s">
        <v>695</v>
      </c>
      <c r="K192" s="4" t="s">
        <v>429</v>
      </c>
      <c r="L192" s="15">
        <v>32500000</v>
      </c>
      <c r="M192" s="15">
        <v>0</v>
      </c>
      <c r="N192" s="4" t="s">
        <v>430</v>
      </c>
      <c r="O192" s="4" t="s">
        <v>919</v>
      </c>
      <c r="P192" s="4" t="s">
        <v>920</v>
      </c>
    </row>
    <row r="193" spans="1:16" x14ac:dyDescent="0.25">
      <c r="A193" s="16" t="s">
        <v>921</v>
      </c>
      <c r="B193" s="16" t="s">
        <v>445</v>
      </c>
      <c r="C193" s="16" t="s">
        <v>922</v>
      </c>
      <c r="D193" s="16" t="s">
        <v>923</v>
      </c>
      <c r="E193" s="16" t="s">
        <v>692</v>
      </c>
      <c r="F193" s="16" t="s">
        <v>504</v>
      </c>
      <c r="G193" s="16" t="s">
        <v>924</v>
      </c>
      <c r="H193" s="16" t="s">
        <v>757</v>
      </c>
      <c r="I193" s="16" t="s">
        <v>428</v>
      </c>
      <c r="J193" s="16" t="s">
        <v>695</v>
      </c>
      <c r="K193" s="16" t="s">
        <v>429</v>
      </c>
      <c r="L193" s="17">
        <v>0</v>
      </c>
      <c r="M193" s="17">
        <v>700000</v>
      </c>
      <c r="N193" s="16" t="s">
        <v>430</v>
      </c>
      <c r="O193" s="16" t="s">
        <v>925</v>
      </c>
      <c r="P193" s="16" t="s">
        <v>926</v>
      </c>
    </row>
    <row r="194" spans="1:16" x14ac:dyDescent="0.25">
      <c r="A194" s="4" t="s">
        <v>921</v>
      </c>
      <c r="B194" s="4" t="s">
        <v>445</v>
      </c>
      <c r="C194" s="4" t="s">
        <v>922</v>
      </c>
      <c r="D194" s="4" t="s">
        <v>923</v>
      </c>
      <c r="E194" s="4" t="s">
        <v>692</v>
      </c>
      <c r="F194" s="4" t="s">
        <v>504</v>
      </c>
      <c r="G194" s="4" t="s">
        <v>924</v>
      </c>
      <c r="H194" s="4" t="s">
        <v>757</v>
      </c>
      <c r="I194" s="4" t="s">
        <v>434</v>
      </c>
      <c r="J194" s="4" t="s">
        <v>695</v>
      </c>
      <c r="K194" s="4" t="s">
        <v>429</v>
      </c>
      <c r="L194" s="15">
        <v>700000</v>
      </c>
      <c r="M194" s="15">
        <v>0</v>
      </c>
      <c r="N194" s="4" t="s">
        <v>430</v>
      </c>
      <c r="O194" s="4" t="s">
        <v>925</v>
      </c>
      <c r="P194" s="4" t="s">
        <v>926</v>
      </c>
    </row>
    <row r="195" spans="1:16" x14ac:dyDescent="0.25">
      <c r="A195" s="16" t="s">
        <v>921</v>
      </c>
      <c r="B195" s="16" t="s">
        <v>445</v>
      </c>
      <c r="C195" s="16" t="s">
        <v>778</v>
      </c>
      <c r="D195" s="16" t="s">
        <v>923</v>
      </c>
      <c r="E195" s="16" t="s">
        <v>692</v>
      </c>
      <c r="F195" s="16" t="s">
        <v>504</v>
      </c>
      <c r="G195" s="16" t="s">
        <v>779</v>
      </c>
      <c r="H195" s="16" t="s">
        <v>694</v>
      </c>
      <c r="I195" s="16" t="s">
        <v>428</v>
      </c>
      <c r="J195" s="16" t="s">
        <v>695</v>
      </c>
      <c r="K195" s="16" t="s">
        <v>429</v>
      </c>
      <c r="L195" s="17">
        <v>0</v>
      </c>
      <c r="M195" s="17">
        <v>375000</v>
      </c>
      <c r="N195" s="16" t="s">
        <v>430</v>
      </c>
      <c r="O195" s="16" t="s">
        <v>925</v>
      </c>
      <c r="P195" s="16" t="s">
        <v>926</v>
      </c>
    </row>
    <row r="196" spans="1:16" x14ac:dyDescent="0.25">
      <c r="A196" s="4" t="s">
        <v>921</v>
      </c>
      <c r="B196" s="4" t="s">
        <v>445</v>
      </c>
      <c r="C196" s="4" t="s">
        <v>778</v>
      </c>
      <c r="D196" s="4" t="s">
        <v>923</v>
      </c>
      <c r="E196" s="4" t="s">
        <v>692</v>
      </c>
      <c r="F196" s="4" t="s">
        <v>504</v>
      </c>
      <c r="G196" s="4" t="s">
        <v>779</v>
      </c>
      <c r="H196" s="4" t="s">
        <v>694</v>
      </c>
      <c r="I196" s="4" t="s">
        <v>434</v>
      </c>
      <c r="J196" s="4" t="s">
        <v>695</v>
      </c>
      <c r="K196" s="4" t="s">
        <v>429</v>
      </c>
      <c r="L196" s="15">
        <v>375000</v>
      </c>
      <c r="M196" s="15">
        <v>0</v>
      </c>
      <c r="N196" s="4" t="s">
        <v>430</v>
      </c>
      <c r="O196" s="4" t="s">
        <v>925</v>
      </c>
      <c r="P196" s="4" t="s">
        <v>926</v>
      </c>
    </row>
    <row r="197" spans="1:16" x14ac:dyDescent="0.25">
      <c r="A197" s="16" t="s">
        <v>921</v>
      </c>
      <c r="B197" s="16" t="s">
        <v>445</v>
      </c>
      <c r="C197" s="16" t="s">
        <v>790</v>
      </c>
      <c r="D197" s="16" t="s">
        <v>923</v>
      </c>
      <c r="E197" s="16" t="s">
        <v>692</v>
      </c>
      <c r="F197" s="16" t="s">
        <v>504</v>
      </c>
      <c r="G197" s="16" t="s">
        <v>791</v>
      </c>
      <c r="H197" s="16" t="s">
        <v>694</v>
      </c>
      <c r="I197" s="16" t="s">
        <v>428</v>
      </c>
      <c r="J197" s="16" t="s">
        <v>695</v>
      </c>
      <c r="K197" s="16" t="s">
        <v>429</v>
      </c>
      <c r="L197" s="17">
        <v>0</v>
      </c>
      <c r="M197" s="17">
        <v>779526</v>
      </c>
      <c r="N197" s="16" t="s">
        <v>430</v>
      </c>
      <c r="O197" s="16" t="s">
        <v>925</v>
      </c>
      <c r="P197" s="16" t="s">
        <v>926</v>
      </c>
    </row>
    <row r="198" spans="1:16" x14ac:dyDescent="0.25">
      <c r="A198" s="4" t="s">
        <v>921</v>
      </c>
      <c r="B198" s="4" t="s">
        <v>445</v>
      </c>
      <c r="C198" s="4" t="s">
        <v>790</v>
      </c>
      <c r="D198" s="4" t="s">
        <v>923</v>
      </c>
      <c r="E198" s="4" t="s">
        <v>692</v>
      </c>
      <c r="F198" s="4" t="s">
        <v>504</v>
      </c>
      <c r="G198" s="4" t="s">
        <v>791</v>
      </c>
      <c r="H198" s="4" t="s">
        <v>694</v>
      </c>
      <c r="I198" s="4" t="s">
        <v>434</v>
      </c>
      <c r="J198" s="4" t="s">
        <v>695</v>
      </c>
      <c r="K198" s="4" t="s">
        <v>429</v>
      </c>
      <c r="L198" s="15">
        <v>779526</v>
      </c>
      <c r="M198" s="15">
        <v>0</v>
      </c>
      <c r="N198" s="4" t="s">
        <v>430</v>
      </c>
      <c r="O198" s="4" t="s">
        <v>925</v>
      </c>
      <c r="P198" s="4" t="s">
        <v>926</v>
      </c>
    </row>
    <row r="199" spans="1:16" x14ac:dyDescent="0.25">
      <c r="A199" s="16" t="s">
        <v>921</v>
      </c>
      <c r="B199" s="16" t="s">
        <v>445</v>
      </c>
      <c r="C199" s="16" t="s">
        <v>790</v>
      </c>
      <c r="D199" s="16" t="s">
        <v>923</v>
      </c>
      <c r="E199" s="16" t="s">
        <v>692</v>
      </c>
      <c r="F199" s="16" t="s">
        <v>504</v>
      </c>
      <c r="G199" s="16" t="s">
        <v>791</v>
      </c>
      <c r="H199" s="16" t="s">
        <v>757</v>
      </c>
      <c r="I199" s="16" t="s">
        <v>428</v>
      </c>
      <c r="J199" s="16" t="s">
        <v>695</v>
      </c>
      <c r="K199" s="16" t="s">
        <v>429</v>
      </c>
      <c r="L199" s="17">
        <v>0</v>
      </c>
      <c r="M199" s="17">
        <v>168224</v>
      </c>
      <c r="N199" s="16" t="s">
        <v>430</v>
      </c>
      <c r="O199" s="16" t="s">
        <v>925</v>
      </c>
      <c r="P199" s="16" t="s">
        <v>926</v>
      </c>
    </row>
    <row r="200" spans="1:16" x14ac:dyDescent="0.25">
      <c r="A200" s="4" t="s">
        <v>921</v>
      </c>
      <c r="B200" s="4" t="s">
        <v>445</v>
      </c>
      <c r="C200" s="4" t="s">
        <v>790</v>
      </c>
      <c r="D200" s="4" t="s">
        <v>923</v>
      </c>
      <c r="E200" s="4" t="s">
        <v>692</v>
      </c>
      <c r="F200" s="4" t="s">
        <v>504</v>
      </c>
      <c r="G200" s="4" t="s">
        <v>791</v>
      </c>
      <c r="H200" s="4" t="s">
        <v>757</v>
      </c>
      <c r="I200" s="4" t="s">
        <v>434</v>
      </c>
      <c r="J200" s="4" t="s">
        <v>695</v>
      </c>
      <c r="K200" s="4" t="s">
        <v>429</v>
      </c>
      <c r="L200" s="15">
        <v>168224</v>
      </c>
      <c r="M200" s="15">
        <v>0</v>
      </c>
      <c r="N200" s="4" t="s">
        <v>430</v>
      </c>
      <c r="O200" s="4" t="s">
        <v>925</v>
      </c>
      <c r="P200" s="4" t="s">
        <v>926</v>
      </c>
    </row>
    <row r="201" spans="1:16" x14ac:dyDescent="0.25">
      <c r="A201" s="16" t="s">
        <v>921</v>
      </c>
      <c r="B201" s="16" t="s">
        <v>445</v>
      </c>
      <c r="C201" s="16" t="s">
        <v>792</v>
      </c>
      <c r="D201" s="16" t="s">
        <v>923</v>
      </c>
      <c r="E201" s="16" t="s">
        <v>692</v>
      </c>
      <c r="F201" s="16" t="s">
        <v>504</v>
      </c>
      <c r="G201" s="16" t="s">
        <v>748</v>
      </c>
      <c r="H201" s="16" t="s">
        <v>694</v>
      </c>
      <c r="I201" s="16" t="s">
        <v>428</v>
      </c>
      <c r="J201" s="16" t="s">
        <v>695</v>
      </c>
      <c r="K201" s="16" t="s">
        <v>429</v>
      </c>
      <c r="L201" s="17">
        <v>0</v>
      </c>
      <c r="M201" s="17">
        <v>1061112</v>
      </c>
      <c r="N201" s="16" t="s">
        <v>430</v>
      </c>
      <c r="O201" s="16" t="s">
        <v>925</v>
      </c>
      <c r="P201" s="16" t="s">
        <v>926</v>
      </c>
    </row>
    <row r="202" spans="1:16" x14ac:dyDescent="0.25">
      <c r="A202" s="4" t="s">
        <v>921</v>
      </c>
      <c r="B202" s="4" t="s">
        <v>445</v>
      </c>
      <c r="C202" s="4" t="s">
        <v>792</v>
      </c>
      <c r="D202" s="4" t="s">
        <v>923</v>
      </c>
      <c r="E202" s="4" t="s">
        <v>692</v>
      </c>
      <c r="F202" s="4" t="s">
        <v>504</v>
      </c>
      <c r="G202" s="4" t="s">
        <v>748</v>
      </c>
      <c r="H202" s="4" t="s">
        <v>694</v>
      </c>
      <c r="I202" s="4" t="s">
        <v>434</v>
      </c>
      <c r="J202" s="4" t="s">
        <v>695</v>
      </c>
      <c r="K202" s="4" t="s">
        <v>429</v>
      </c>
      <c r="L202" s="15">
        <v>1061112</v>
      </c>
      <c r="M202" s="15">
        <v>0</v>
      </c>
      <c r="N202" s="4" t="s">
        <v>430</v>
      </c>
      <c r="O202" s="4" t="s">
        <v>925</v>
      </c>
      <c r="P202" s="4" t="s">
        <v>926</v>
      </c>
    </row>
    <row r="203" spans="1:16" x14ac:dyDescent="0.25">
      <c r="A203" s="16" t="s">
        <v>921</v>
      </c>
      <c r="B203" s="16" t="s">
        <v>445</v>
      </c>
      <c r="C203" s="16" t="s">
        <v>795</v>
      </c>
      <c r="D203" s="16" t="s">
        <v>923</v>
      </c>
      <c r="E203" s="16" t="s">
        <v>692</v>
      </c>
      <c r="F203" s="16" t="s">
        <v>504</v>
      </c>
      <c r="G203" s="16" t="s">
        <v>733</v>
      </c>
      <c r="H203" s="16" t="s">
        <v>694</v>
      </c>
      <c r="I203" s="16" t="s">
        <v>428</v>
      </c>
      <c r="J203" s="16" t="s">
        <v>695</v>
      </c>
      <c r="K203" s="16" t="s">
        <v>429</v>
      </c>
      <c r="L203" s="17">
        <v>0</v>
      </c>
      <c r="M203" s="17">
        <v>686071</v>
      </c>
      <c r="N203" s="16" t="s">
        <v>430</v>
      </c>
      <c r="O203" s="16" t="s">
        <v>925</v>
      </c>
      <c r="P203" s="16" t="s">
        <v>926</v>
      </c>
    </row>
    <row r="204" spans="1:16" x14ac:dyDescent="0.25">
      <c r="A204" s="4" t="s">
        <v>921</v>
      </c>
      <c r="B204" s="4" t="s">
        <v>445</v>
      </c>
      <c r="C204" s="4" t="s">
        <v>795</v>
      </c>
      <c r="D204" s="4" t="s">
        <v>923</v>
      </c>
      <c r="E204" s="4" t="s">
        <v>692</v>
      </c>
      <c r="F204" s="4" t="s">
        <v>504</v>
      </c>
      <c r="G204" s="4" t="s">
        <v>733</v>
      </c>
      <c r="H204" s="4" t="s">
        <v>694</v>
      </c>
      <c r="I204" s="4" t="s">
        <v>434</v>
      </c>
      <c r="J204" s="4" t="s">
        <v>695</v>
      </c>
      <c r="K204" s="4" t="s">
        <v>429</v>
      </c>
      <c r="L204" s="15">
        <v>686071</v>
      </c>
      <c r="M204" s="15">
        <v>0</v>
      </c>
      <c r="N204" s="4" t="s">
        <v>430</v>
      </c>
      <c r="O204" s="4" t="s">
        <v>925</v>
      </c>
      <c r="P204" s="4" t="s">
        <v>926</v>
      </c>
    </row>
    <row r="205" spans="1:16" x14ac:dyDescent="0.25">
      <c r="A205" s="16" t="s">
        <v>921</v>
      </c>
      <c r="B205" s="16" t="s">
        <v>445</v>
      </c>
      <c r="C205" s="16" t="s">
        <v>927</v>
      </c>
      <c r="D205" s="16" t="s">
        <v>923</v>
      </c>
      <c r="E205" s="16" t="s">
        <v>692</v>
      </c>
      <c r="F205" s="16" t="s">
        <v>504</v>
      </c>
      <c r="G205" s="16" t="s">
        <v>693</v>
      </c>
      <c r="H205" s="16" t="s">
        <v>694</v>
      </c>
      <c r="I205" s="16" t="s">
        <v>428</v>
      </c>
      <c r="J205" s="16" t="s">
        <v>695</v>
      </c>
      <c r="K205" s="16" t="s">
        <v>429</v>
      </c>
      <c r="L205" s="17">
        <v>0</v>
      </c>
      <c r="M205" s="17">
        <v>226725</v>
      </c>
      <c r="N205" s="16" t="s">
        <v>430</v>
      </c>
      <c r="O205" s="16" t="s">
        <v>925</v>
      </c>
      <c r="P205" s="16" t="s">
        <v>926</v>
      </c>
    </row>
    <row r="206" spans="1:16" x14ac:dyDescent="0.25">
      <c r="A206" s="4" t="s">
        <v>921</v>
      </c>
      <c r="B206" s="4" t="s">
        <v>445</v>
      </c>
      <c r="C206" s="4" t="s">
        <v>927</v>
      </c>
      <c r="D206" s="4" t="s">
        <v>923</v>
      </c>
      <c r="E206" s="4" t="s">
        <v>692</v>
      </c>
      <c r="F206" s="4" t="s">
        <v>504</v>
      </c>
      <c r="G206" s="4" t="s">
        <v>693</v>
      </c>
      <c r="H206" s="4" t="s">
        <v>694</v>
      </c>
      <c r="I206" s="4" t="s">
        <v>434</v>
      </c>
      <c r="J206" s="4" t="s">
        <v>695</v>
      </c>
      <c r="K206" s="4" t="s">
        <v>429</v>
      </c>
      <c r="L206" s="15">
        <v>226725</v>
      </c>
      <c r="M206" s="15">
        <v>0</v>
      </c>
      <c r="N206" s="4" t="s">
        <v>430</v>
      </c>
      <c r="O206" s="4" t="s">
        <v>925</v>
      </c>
      <c r="P206" s="4" t="s">
        <v>926</v>
      </c>
    </row>
    <row r="207" spans="1:16" x14ac:dyDescent="0.25">
      <c r="A207" s="16" t="s">
        <v>921</v>
      </c>
      <c r="B207" s="16" t="s">
        <v>445</v>
      </c>
      <c r="C207" s="16" t="s">
        <v>927</v>
      </c>
      <c r="D207" s="16" t="s">
        <v>923</v>
      </c>
      <c r="E207" s="16" t="s">
        <v>692</v>
      </c>
      <c r="F207" s="16" t="s">
        <v>504</v>
      </c>
      <c r="G207" s="16" t="s">
        <v>693</v>
      </c>
      <c r="H207" s="16" t="s">
        <v>757</v>
      </c>
      <c r="I207" s="16" t="s">
        <v>428</v>
      </c>
      <c r="J207" s="16" t="s">
        <v>695</v>
      </c>
      <c r="K207" s="16" t="s">
        <v>429</v>
      </c>
      <c r="L207" s="17">
        <v>0</v>
      </c>
      <c r="M207" s="17">
        <v>605275</v>
      </c>
      <c r="N207" s="16" t="s">
        <v>430</v>
      </c>
      <c r="O207" s="16" t="s">
        <v>925</v>
      </c>
      <c r="P207" s="16" t="s">
        <v>926</v>
      </c>
    </row>
    <row r="208" spans="1:16" x14ac:dyDescent="0.25">
      <c r="A208" s="4" t="s">
        <v>921</v>
      </c>
      <c r="B208" s="4" t="s">
        <v>445</v>
      </c>
      <c r="C208" s="4" t="s">
        <v>927</v>
      </c>
      <c r="D208" s="4" t="s">
        <v>923</v>
      </c>
      <c r="E208" s="4" t="s">
        <v>692</v>
      </c>
      <c r="F208" s="4" t="s">
        <v>504</v>
      </c>
      <c r="G208" s="4" t="s">
        <v>693</v>
      </c>
      <c r="H208" s="4" t="s">
        <v>757</v>
      </c>
      <c r="I208" s="4" t="s">
        <v>434</v>
      </c>
      <c r="J208" s="4" t="s">
        <v>695</v>
      </c>
      <c r="K208" s="4" t="s">
        <v>429</v>
      </c>
      <c r="L208" s="15">
        <v>605275</v>
      </c>
      <c r="M208" s="15">
        <v>0</v>
      </c>
      <c r="N208" s="4" t="s">
        <v>430</v>
      </c>
      <c r="O208" s="4" t="s">
        <v>925</v>
      </c>
      <c r="P208" s="4" t="s">
        <v>926</v>
      </c>
    </row>
    <row r="209" spans="1:16" x14ac:dyDescent="0.25">
      <c r="A209" s="16" t="s">
        <v>921</v>
      </c>
      <c r="B209" s="16" t="s">
        <v>445</v>
      </c>
      <c r="C209" s="16" t="s">
        <v>780</v>
      </c>
      <c r="D209" s="16" t="s">
        <v>923</v>
      </c>
      <c r="E209" s="16" t="s">
        <v>692</v>
      </c>
      <c r="F209" s="16" t="s">
        <v>504</v>
      </c>
      <c r="G209" s="16" t="s">
        <v>781</v>
      </c>
      <c r="H209" s="16" t="s">
        <v>694</v>
      </c>
      <c r="I209" s="16" t="s">
        <v>428</v>
      </c>
      <c r="J209" s="16" t="s">
        <v>695</v>
      </c>
      <c r="K209" s="16" t="s">
        <v>429</v>
      </c>
      <c r="L209" s="17">
        <v>0</v>
      </c>
      <c r="M209" s="17">
        <v>606800</v>
      </c>
      <c r="N209" s="16" t="s">
        <v>430</v>
      </c>
      <c r="O209" s="16" t="s">
        <v>925</v>
      </c>
      <c r="P209" s="16" t="s">
        <v>926</v>
      </c>
    </row>
    <row r="210" spans="1:16" x14ac:dyDescent="0.25">
      <c r="A210" s="4" t="s">
        <v>921</v>
      </c>
      <c r="B210" s="4" t="s">
        <v>445</v>
      </c>
      <c r="C210" s="4" t="s">
        <v>780</v>
      </c>
      <c r="D210" s="4" t="s">
        <v>923</v>
      </c>
      <c r="E210" s="4" t="s">
        <v>692</v>
      </c>
      <c r="F210" s="4" t="s">
        <v>504</v>
      </c>
      <c r="G210" s="4" t="s">
        <v>781</v>
      </c>
      <c r="H210" s="4" t="s">
        <v>694</v>
      </c>
      <c r="I210" s="4" t="s">
        <v>434</v>
      </c>
      <c r="J210" s="4" t="s">
        <v>695</v>
      </c>
      <c r="K210" s="4" t="s">
        <v>429</v>
      </c>
      <c r="L210" s="15">
        <v>606800</v>
      </c>
      <c r="M210" s="15">
        <v>0</v>
      </c>
      <c r="N210" s="4" t="s">
        <v>430</v>
      </c>
      <c r="O210" s="4" t="s">
        <v>925</v>
      </c>
      <c r="P210" s="4" t="s">
        <v>926</v>
      </c>
    </row>
    <row r="211" spans="1:16" x14ac:dyDescent="0.25">
      <c r="A211" s="16" t="s">
        <v>921</v>
      </c>
      <c r="B211" s="16" t="s">
        <v>445</v>
      </c>
      <c r="C211" s="16" t="s">
        <v>798</v>
      </c>
      <c r="D211" s="16" t="s">
        <v>923</v>
      </c>
      <c r="E211" s="16" t="s">
        <v>692</v>
      </c>
      <c r="F211" s="16" t="s">
        <v>504</v>
      </c>
      <c r="G211" s="16" t="s">
        <v>756</v>
      </c>
      <c r="H211" s="16" t="s">
        <v>694</v>
      </c>
      <c r="I211" s="16" t="s">
        <v>428</v>
      </c>
      <c r="J211" s="16" t="s">
        <v>695</v>
      </c>
      <c r="K211" s="16" t="s">
        <v>429</v>
      </c>
      <c r="L211" s="17">
        <v>190423</v>
      </c>
      <c r="M211" s="17">
        <v>0</v>
      </c>
      <c r="N211" s="16" t="s">
        <v>430</v>
      </c>
      <c r="O211" s="16" t="s">
        <v>925</v>
      </c>
      <c r="P211" s="16" t="s">
        <v>926</v>
      </c>
    </row>
    <row r="212" spans="1:16" x14ac:dyDescent="0.25">
      <c r="A212" s="4" t="s">
        <v>921</v>
      </c>
      <c r="B212" s="4" t="s">
        <v>445</v>
      </c>
      <c r="C212" s="4" t="s">
        <v>798</v>
      </c>
      <c r="D212" s="4" t="s">
        <v>923</v>
      </c>
      <c r="E212" s="4" t="s">
        <v>692</v>
      </c>
      <c r="F212" s="4" t="s">
        <v>504</v>
      </c>
      <c r="G212" s="4" t="s">
        <v>756</v>
      </c>
      <c r="H212" s="4" t="s">
        <v>694</v>
      </c>
      <c r="I212" s="4" t="s">
        <v>434</v>
      </c>
      <c r="J212" s="4" t="s">
        <v>695</v>
      </c>
      <c r="K212" s="4" t="s">
        <v>429</v>
      </c>
      <c r="L212" s="15">
        <v>0</v>
      </c>
      <c r="M212" s="15">
        <v>190423</v>
      </c>
      <c r="N212" s="4" t="s">
        <v>430</v>
      </c>
      <c r="O212" s="4" t="s">
        <v>925</v>
      </c>
      <c r="P212" s="4" t="s">
        <v>926</v>
      </c>
    </row>
    <row r="213" spans="1:16" x14ac:dyDescent="0.25">
      <c r="A213" s="16" t="s">
        <v>921</v>
      </c>
      <c r="B213" s="16" t="s">
        <v>445</v>
      </c>
      <c r="C213" s="16" t="s">
        <v>836</v>
      </c>
      <c r="D213" s="16" t="s">
        <v>923</v>
      </c>
      <c r="E213" s="16" t="s">
        <v>692</v>
      </c>
      <c r="F213" s="16" t="s">
        <v>504</v>
      </c>
      <c r="G213" s="16" t="s">
        <v>754</v>
      </c>
      <c r="H213" s="16" t="s">
        <v>694</v>
      </c>
      <c r="I213" s="16" t="s">
        <v>428</v>
      </c>
      <c r="J213" s="16" t="s">
        <v>695</v>
      </c>
      <c r="K213" s="16" t="s">
        <v>429</v>
      </c>
      <c r="L213" s="17">
        <v>0</v>
      </c>
      <c r="M213" s="17">
        <v>500403</v>
      </c>
      <c r="N213" s="16" t="s">
        <v>430</v>
      </c>
      <c r="O213" s="16" t="s">
        <v>925</v>
      </c>
      <c r="P213" s="16" t="s">
        <v>926</v>
      </c>
    </row>
    <row r="214" spans="1:16" x14ac:dyDescent="0.25">
      <c r="A214" s="4" t="s">
        <v>921</v>
      </c>
      <c r="B214" s="4" t="s">
        <v>445</v>
      </c>
      <c r="C214" s="4" t="s">
        <v>836</v>
      </c>
      <c r="D214" s="4" t="s">
        <v>923</v>
      </c>
      <c r="E214" s="4" t="s">
        <v>692</v>
      </c>
      <c r="F214" s="4" t="s">
        <v>504</v>
      </c>
      <c r="G214" s="4" t="s">
        <v>754</v>
      </c>
      <c r="H214" s="4" t="s">
        <v>694</v>
      </c>
      <c r="I214" s="4" t="s">
        <v>434</v>
      </c>
      <c r="J214" s="4" t="s">
        <v>695</v>
      </c>
      <c r="K214" s="4" t="s">
        <v>429</v>
      </c>
      <c r="L214" s="15">
        <v>500403</v>
      </c>
      <c r="M214" s="15">
        <v>0</v>
      </c>
      <c r="N214" s="4" t="s">
        <v>430</v>
      </c>
      <c r="O214" s="4" t="s">
        <v>925</v>
      </c>
      <c r="P214" s="4" t="s">
        <v>926</v>
      </c>
    </row>
    <row r="215" spans="1:16" x14ac:dyDescent="0.25">
      <c r="A215" s="16" t="s">
        <v>921</v>
      </c>
      <c r="B215" s="16" t="s">
        <v>445</v>
      </c>
      <c r="C215" s="16" t="s">
        <v>928</v>
      </c>
      <c r="D215" s="16" t="s">
        <v>923</v>
      </c>
      <c r="E215" s="16" t="s">
        <v>692</v>
      </c>
      <c r="F215" s="16" t="s">
        <v>504</v>
      </c>
      <c r="G215" s="16" t="s">
        <v>759</v>
      </c>
      <c r="H215" s="16" t="s">
        <v>694</v>
      </c>
      <c r="I215" s="16" t="s">
        <v>428</v>
      </c>
      <c r="J215" s="16" t="s">
        <v>695</v>
      </c>
      <c r="K215" s="16" t="s">
        <v>429</v>
      </c>
      <c r="L215" s="17">
        <v>0</v>
      </c>
      <c r="M215" s="17">
        <v>270000</v>
      </c>
      <c r="N215" s="16" t="s">
        <v>430</v>
      </c>
      <c r="O215" s="16" t="s">
        <v>925</v>
      </c>
      <c r="P215" s="16" t="s">
        <v>926</v>
      </c>
    </row>
    <row r="216" spans="1:16" x14ac:dyDescent="0.25">
      <c r="A216" s="4" t="s">
        <v>921</v>
      </c>
      <c r="B216" s="4" t="s">
        <v>445</v>
      </c>
      <c r="C216" s="4" t="s">
        <v>928</v>
      </c>
      <c r="D216" s="4" t="s">
        <v>923</v>
      </c>
      <c r="E216" s="4" t="s">
        <v>692</v>
      </c>
      <c r="F216" s="4" t="s">
        <v>504</v>
      </c>
      <c r="G216" s="4" t="s">
        <v>759</v>
      </c>
      <c r="H216" s="4" t="s">
        <v>694</v>
      </c>
      <c r="I216" s="4" t="s">
        <v>434</v>
      </c>
      <c r="J216" s="4" t="s">
        <v>695</v>
      </c>
      <c r="K216" s="4" t="s">
        <v>429</v>
      </c>
      <c r="L216" s="15">
        <v>270000</v>
      </c>
      <c r="M216" s="15">
        <v>0</v>
      </c>
      <c r="N216" s="4" t="s">
        <v>430</v>
      </c>
      <c r="O216" s="4" t="s">
        <v>925</v>
      </c>
      <c r="P216" s="4" t="s">
        <v>926</v>
      </c>
    </row>
    <row r="217" spans="1:16" x14ac:dyDescent="0.25">
      <c r="A217" s="16" t="s">
        <v>921</v>
      </c>
      <c r="B217" s="16" t="s">
        <v>445</v>
      </c>
      <c r="C217" s="16" t="s">
        <v>928</v>
      </c>
      <c r="D217" s="16" t="s">
        <v>923</v>
      </c>
      <c r="E217" s="16" t="s">
        <v>692</v>
      </c>
      <c r="F217" s="16" t="s">
        <v>504</v>
      </c>
      <c r="G217" s="16" t="s">
        <v>759</v>
      </c>
      <c r="H217" s="16" t="s">
        <v>757</v>
      </c>
      <c r="I217" s="16" t="s">
        <v>428</v>
      </c>
      <c r="J217" s="16" t="s">
        <v>695</v>
      </c>
      <c r="K217" s="16" t="s">
        <v>429</v>
      </c>
      <c r="L217" s="17">
        <v>0</v>
      </c>
      <c r="M217" s="17">
        <v>1330000</v>
      </c>
      <c r="N217" s="16" t="s">
        <v>430</v>
      </c>
      <c r="O217" s="16" t="s">
        <v>925</v>
      </c>
      <c r="P217" s="16" t="s">
        <v>926</v>
      </c>
    </row>
    <row r="218" spans="1:16" x14ac:dyDescent="0.25">
      <c r="A218" s="4" t="s">
        <v>921</v>
      </c>
      <c r="B218" s="4" t="s">
        <v>445</v>
      </c>
      <c r="C218" s="4" t="s">
        <v>928</v>
      </c>
      <c r="D218" s="4" t="s">
        <v>923</v>
      </c>
      <c r="E218" s="4" t="s">
        <v>692</v>
      </c>
      <c r="F218" s="4" t="s">
        <v>504</v>
      </c>
      <c r="G218" s="4" t="s">
        <v>759</v>
      </c>
      <c r="H218" s="4" t="s">
        <v>757</v>
      </c>
      <c r="I218" s="4" t="s">
        <v>434</v>
      </c>
      <c r="J218" s="4" t="s">
        <v>695</v>
      </c>
      <c r="K218" s="4" t="s">
        <v>429</v>
      </c>
      <c r="L218" s="15">
        <v>1330000</v>
      </c>
      <c r="M218" s="15">
        <v>0</v>
      </c>
      <c r="N218" s="4" t="s">
        <v>430</v>
      </c>
      <c r="O218" s="4" t="s">
        <v>925</v>
      </c>
      <c r="P218" s="4" t="s">
        <v>926</v>
      </c>
    </row>
    <row r="219" spans="1:16" x14ac:dyDescent="0.25">
      <c r="A219" s="16" t="s">
        <v>921</v>
      </c>
      <c r="B219" s="16" t="s">
        <v>445</v>
      </c>
      <c r="C219" s="16" t="s">
        <v>782</v>
      </c>
      <c r="D219" s="16" t="s">
        <v>923</v>
      </c>
      <c r="E219" s="16" t="s">
        <v>692</v>
      </c>
      <c r="F219" s="16" t="s">
        <v>504</v>
      </c>
      <c r="G219" s="16" t="s">
        <v>783</v>
      </c>
      <c r="H219" s="16" t="s">
        <v>694</v>
      </c>
      <c r="I219" s="16" t="s">
        <v>428</v>
      </c>
      <c r="J219" s="16" t="s">
        <v>695</v>
      </c>
      <c r="K219" s="16" t="s">
        <v>429</v>
      </c>
      <c r="L219" s="17">
        <v>0</v>
      </c>
      <c r="M219" s="17">
        <v>1600000</v>
      </c>
      <c r="N219" s="16" t="s">
        <v>430</v>
      </c>
      <c r="O219" s="16" t="s">
        <v>925</v>
      </c>
      <c r="P219" s="16" t="s">
        <v>926</v>
      </c>
    </row>
    <row r="220" spans="1:16" x14ac:dyDescent="0.25">
      <c r="A220" s="4" t="s">
        <v>921</v>
      </c>
      <c r="B220" s="4" t="s">
        <v>445</v>
      </c>
      <c r="C220" s="4" t="s">
        <v>782</v>
      </c>
      <c r="D220" s="4" t="s">
        <v>923</v>
      </c>
      <c r="E220" s="4" t="s">
        <v>692</v>
      </c>
      <c r="F220" s="4" t="s">
        <v>504</v>
      </c>
      <c r="G220" s="4" t="s">
        <v>783</v>
      </c>
      <c r="H220" s="4" t="s">
        <v>694</v>
      </c>
      <c r="I220" s="4" t="s">
        <v>434</v>
      </c>
      <c r="J220" s="4" t="s">
        <v>695</v>
      </c>
      <c r="K220" s="4" t="s">
        <v>429</v>
      </c>
      <c r="L220" s="15">
        <v>1600000</v>
      </c>
      <c r="M220" s="15">
        <v>0</v>
      </c>
      <c r="N220" s="4" t="s">
        <v>430</v>
      </c>
      <c r="O220" s="4" t="s">
        <v>925</v>
      </c>
      <c r="P220" s="4" t="s">
        <v>926</v>
      </c>
    </row>
    <row r="221" spans="1:16" x14ac:dyDescent="0.25">
      <c r="A221" s="16" t="s">
        <v>921</v>
      </c>
      <c r="B221" s="16" t="s">
        <v>445</v>
      </c>
      <c r="C221" s="16" t="s">
        <v>765</v>
      </c>
      <c r="D221" s="16" t="s">
        <v>923</v>
      </c>
      <c r="E221" s="16" t="s">
        <v>692</v>
      </c>
      <c r="F221" s="16" t="s">
        <v>504</v>
      </c>
      <c r="G221" s="16" t="s">
        <v>773</v>
      </c>
      <c r="H221" s="16" t="s">
        <v>694</v>
      </c>
      <c r="I221" s="16" t="s">
        <v>428</v>
      </c>
      <c r="J221" s="16" t="s">
        <v>695</v>
      </c>
      <c r="K221" s="16" t="s">
        <v>429</v>
      </c>
      <c r="L221" s="17">
        <v>0</v>
      </c>
      <c r="M221" s="17">
        <v>600000</v>
      </c>
      <c r="N221" s="16" t="s">
        <v>430</v>
      </c>
      <c r="O221" s="16" t="s">
        <v>925</v>
      </c>
      <c r="P221" s="16" t="s">
        <v>926</v>
      </c>
    </row>
    <row r="222" spans="1:16" x14ac:dyDescent="0.25">
      <c r="A222" s="4" t="s">
        <v>921</v>
      </c>
      <c r="B222" s="4" t="s">
        <v>445</v>
      </c>
      <c r="C222" s="4" t="s">
        <v>765</v>
      </c>
      <c r="D222" s="4" t="s">
        <v>923</v>
      </c>
      <c r="E222" s="4" t="s">
        <v>692</v>
      </c>
      <c r="F222" s="4" t="s">
        <v>504</v>
      </c>
      <c r="G222" s="4" t="s">
        <v>773</v>
      </c>
      <c r="H222" s="4" t="s">
        <v>694</v>
      </c>
      <c r="I222" s="4" t="s">
        <v>434</v>
      </c>
      <c r="J222" s="4" t="s">
        <v>695</v>
      </c>
      <c r="K222" s="4" t="s">
        <v>429</v>
      </c>
      <c r="L222" s="15">
        <v>600000</v>
      </c>
      <c r="M222" s="15">
        <v>0</v>
      </c>
      <c r="N222" s="4" t="s">
        <v>430</v>
      </c>
      <c r="O222" s="4" t="s">
        <v>925</v>
      </c>
      <c r="P222" s="4" t="s">
        <v>926</v>
      </c>
    </row>
    <row r="223" spans="1:16" x14ac:dyDescent="0.25">
      <c r="A223" s="16" t="s">
        <v>921</v>
      </c>
      <c r="B223" s="16" t="s">
        <v>445</v>
      </c>
      <c r="C223" s="16" t="s">
        <v>765</v>
      </c>
      <c r="D223" s="16" t="s">
        <v>923</v>
      </c>
      <c r="E223" s="16" t="s">
        <v>692</v>
      </c>
      <c r="F223" s="16" t="s">
        <v>504</v>
      </c>
      <c r="G223" s="16" t="s">
        <v>773</v>
      </c>
      <c r="H223" s="16" t="s">
        <v>757</v>
      </c>
      <c r="I223" s="16" t="s">
        <v>428</v>
      </c>
      <c r="J223" s="16" t="s">
        <v>695</v>
      </c>
      <c r="K223" s="16" t="s">
        <v>429</v>
      </c>
      <c r="L223" s="17">
        <v>0</v>
      </c>
      <c r="M223" s="17">
        <v>300000</v>
      </c>
      <c r="N223" s="16" t="s">
        <v>430</v>
      </c>
      <c r="O223" s="16" t="s">
        <v>925</v>
      </c>
      <c r="P223" s="16" t="s">
        <v>926</v>
      </c>
    </row>
    <row r="224" spans="1:16" x14ac:dyDescent="0.25">
      <c r="A224" s="4" t="s">
        <v>921</v>
      </c>
      <c r="B224" s="4" t="s">
        <v>445</v>
      </c>
      <c r="C224" s="4" t="s">
        <v>765</v>
      </c>
      <c r="D224" s="4" t="s">
        <v>923</v>
      </c>
      <c r="E224" s="4" t="s">
        <v>692</v>
      </c>
      <c r="F224" s="4" t="s">
        <v>504</v>
      </c>
      <c r="G224" s="4" t="s">
        <v>773</v>
      </c>
      <c r="H224" s="4" t="s">
        <v>757</v>
      </c>
      <c r="I224" s="4" t="s">
        <v>434</v>
      </c>
      <c r="J224" s="4" t="s">
        <v>695</v>
      </c>
      <c r="K224" s="4" t="s">
        <v>429</v>
      </c>
      <c r="L224" s="15">
        <v>300000</v>
      </c>
      <c r="M224" s="15">
        <v>0</v>
      </c>
      <c r="N224" s="4" t="s">
        <v>430</v>
      </c>
      <c r="O224" s="4" t="s">
        <v>925</v>
      </c>
      <c r="P224" s="4" t="s">
        <v>926</v>
      </c>
    </row>
    <row r="225" spans="1:16" x14ac:dyDescent="0.25">
      <c r="A225" s="16" t="s">
        <v>921</v>
      </c>
      <c r="B225" s="16" t="s">
        <v>445</v>
      </c>
      <c r="C225" s="16" t="s">
        <v>929</v>
      </c>
      <c r="D225" s="16" t="s">
        <v>923</v>
      </c>
      <c r="E225" s="16" t="s">
        <v>692</v>
      </c>
      <c r="F225" s="16" t="s">
        <v>504</v>
      </c>
      <c r="G225" s="16" t="s">
        <v>727</v>
      </c>
      <c r="H225" s="16" t="s">
        <v>694</v>
      </c>
      <c r="I225" s="16" t="s">
        <v>428</v>
      </c>
      <c r="J225" s="16" t="s">
        <v>695</v>
      </c>
      <c r="K225" s="16" t="s">
        <v>429</v>
      </c>
      <c r="L225" s="17">
        <v>0</v>
      </c>
      <c r="M225" s="17">
        <v>564000</v>
      </c>
      <c r="N225" s="16" t="s">
        <v>430</v>
      </c>
      <c r="O225" s="16" t="s">
        <v>925</v>
      </c>
      <c r="P225" s="16" t="s">
        <v>926</v>
      </c>
    </row>
    <row r="226" spans="1:16" x14ac:dyDescent="0.25">
      <c r="A226" s="4" t="s">
        <v>921</v>
      </c>
      <c r="B226" s="4" t="s">
        <v>445</v>
      </c>
      <c r="C226" s="4" t="s">
        <v>929</v>
      </c>
      <c r="D226" s="4" t="s">
        <v>923</v>
      </c>
      <c r="E226" s="4" t="s">
        <v>692</v>
      </c>
      <c r="F226" s="4" t="s">
        <v>504</v>
      </c>
      <c r="G226" s="4" t="s">
        <v>727</v>
      </c>
      <c r="H226" s="4" t="s">
        <v>694</v>
      </c>
      <c r="I226" s="4" t="s">
        <v>434</v>
      </c>
      <c r="J226" s="4" t="s">
        <v>695</v>
      </c>
      <c r="K226" s="4" t="s">
        <v>429</v>
      </c>
      <c r="L226" s="15">
        <v>564000</v>
      </c>
      <c r="M226" s="15">
        <v>0</v>
      </c>
      <c r="N226" s="4" t="s">
        <v>430</v>
      </c>
      <c r="O226" s="4" t="s">
        <v>925</v>
      </c>
      <c r="P226" s="4" t="s">
        <v>926</v>
      </c>
    </row>
    <row r="227" spans="1:16" x14ac:dyDescent="0.25">
      <c r="A227" s="16" t="s">
        <v>921</v>
      </c>
      <c r="B227" s="16" t="s">
        <v>445</v>
      </c>
      <c r="C227" s="16" t="s">
        <v>929</v>
      </c>
      <c r="D227" s="16" t="s">
        <v>923</v>
      </c>
      <c r="E227" s="16" t="s">
        <v>692</v>
      </c>
      <c r="F227" s="16" t="s">
        <v>504</v>
      </c>
      <c r="G227" s="16" t="s">
        <v>727</v>
      </c>
      <c r="H227" s="16" t="s">
        <v>757</v>
      </c>
      <c r="I227" s="16" t="s">
        <v>428</v>
      </c>
      <c r="J227" s="16" t="s">
        <v>695</v>
      </c>
      <c r="K227" s="16" t="s">
        <v>429</v>
      </c>
      <c r="L227" s="17">
        <v>0</v>
      </c>
      <c r="M227" s="17">
        <v>2380000</v>
      </c>
      <c r="N227" s="16" t="s">
        <v>430</v>
      </c>
      <c r="O227" s="16" t="s">
        <v>925</v>
      </c>
      <c r="P227" s="16" t="s">
        <v>926</v>
      </c>
    </row>
    <row r="228" spans="1:16" x14ac:dyDescent="0.25">
      <c r="A228" s="4" t="s">
        <v>921</v>
      </c>
      <c r="B228" s="4" t="s">
        <v>445</v>
      </c>
      <c r="C228" s="4" t="s">
        <v>929</v>
      </c>
      <c r="D228" s="4" t="s">
        <v>923</v>
      </c>
      <c r="E228" s="4" t="s">
        <v>692</v>
      </c>
      <c r="F228" s="4" t="s">
        <v>504</v>
      </c>
      <c r="G228" s="4" t="s">
        <v>727</v>
      </c>
      <c r="H228" s="4" t="s">
        <v>757</v>
      </c>
      <c r="I228" s="4" t="s">
        <v>434</v>
      </c>
      <c r="J228" s="4" t="s">
        <v>695</v>
      </c>
      <c r="K228" s="4" t="s">
        <v>429</v>
      </c>
      <c r="L228" s="15">
        <v>2380000</v>
      </c>
      <c r="M228" s="15">
        <v>0</v>
      </c>
      <c r="N228" s="4" t="s">
        <v>430</v>
      </c>
      <c r="O228" s="4" t="s">
        <v>925</v>
      </c>
      <c r="P228" s="4" t="s">
        <v>926</v>
      </c>
    </row>
    <row r="229" spans="1:16" x14ac:dyDescent="0.25">
      <c r="A229" s="16" t="s">
        <v>921</v>
      </c>
      <c r="B229" s="16" t="s">
        <v>445</v>
      </c>
      <c r="C229" s="16" t="s">
        <v>830</v>
      </c>
      <c r="D229" s="16" t="s">
        <v>923</v>
      </c>
      <c r="E229" s="16" t="s">
        <v>692</v>
      </c>
      <c r="F229" s="16" t="s">
        <v>504</v>
      </c>
      <c r="G229" s="16" t="s">
        <v>737</v>
      </c>
      <c r="H229" s="16" t="s">
        <v>694</v>
      </c>
      <c r="I229" s="16" t="s">
        <v>428</v>
      </c>
      <c r="J229" s="16" t="s">
        <v>695</v>
      </c>
      <c r="K229" s="16" t="s">
        <v>429</v>
      </c>
      <c r="L229" s="17">
        <v>0</v>
      </c>
      <c r="M229" s="17">
        <v>961733</v>
      </c>
      <c r="N229" s="16" t="s">
        <v>430</v>
      </c>
      <c r="O229" s="16" t="s">
        <v>925</v>
      </c>
      <c r="P229" s="16" t="s">
        <v>926</v>
      </c>
    </row>
    <row r="230" spans="1:16" x14ac:dyDescent="0.25">
      <c r="A230" s="4" t="s">
        <v>921</v>
      </c>
      <c r="B230" s="4" t="s">
        <v>445</v>
      </c>
      <c r="C230" s="4" t="s">
        <v>830</v>
      </c>
      <c r="D230" s="4" t="s">
        <v>923</v>
      </c>
      <c r="E230" s="4" t="s">
        <v>692</v>
      </c>
      <c r="F230" s="4" t="s">
        <v>504</v>
      </c>
      <c r="G230" s="4" t="s">
        <v>737</v>
      </c>
      <c r="H230" s="4" t="s">
        <v>694</v>
      </c>
      <c r="I230" s="4" t="s">
        <v>434</v>
      </c>
      <c r="J230" s="4" t="s">
        <v>695</v>
      </c>
      <c r="K230" s="4" t="s">
        <v>429</v>
      </c>
      <c r="L230" s="15">
        <v>961733</v>
      </c>
      <c r="M230" s="15">
        <v>0</v>
      </c>
      <c r="N230" s="4" t="s">
        <v>430</v>
      </c>
      <c r="O230" s="4" t="s">
        <v>925</v>
      </c>
      <c r="P230" s="4" t="s">
        <v>926</v>
      </c>
    </row>
    <row r="231" spans="1:16" x14ac:dyDescent="0.25">
      <c r="A231" s="16" t="s">
        <v>921</v>
      </c>
      <c r="B231" s="16" t="s">
        <v>445</v>
      </c>
      <c r="C231" s="16" t="s">
        <v>830</v>
      </c>
      <c r="D231" s="16" t="s">
        <v>923</v>
      </c>
      <c r="E231" s="16" t="s">
        <v>692</v>
      </c>
      <c r="F231" s="16" t="s">
        <v>504</v>
      </c>
      <c r="G231" s="16" t="s">
        <v>737</v>
      </c>
      <c r="H231" s="16" t="s">
        <v>757</v>
      </c>
      <c r="I231" s="16" t="s">
        <v>428</v>
      </c>
      <c r="J231" s="16" t="s">
        <v>695</v>
      </c>
      <c r="K231" s="16" t="s">
        <v>429</v>
      </c>
      <c r="L231" s="17">
        <v>0</v>
      </c>
      <c r="M231" s="17">
        <v>300000</v>
      </c>
      <c r="N231" s="16" t="s">
        <v>430</v>
      </c>
      <c r="O231" s="16" t="s">
        <v>925</v>
      </c>
      <c r="P231" s="16" t="s">
        <v>926</v>
      </c>
    </row>
    <row r="232" spans="1:16" x14ac:dyDescent="0.25">
      <c r="A232" s="4" t="s">
        <v>921</v>
      </c>
      <c r="B232" s="4" t="s">
        <v>445</v>
      </c>
      <c r="C232" s="4" t="s">
        <v>830</v>
      </c>
      <c r="D232" s="4" t="s">
        <v>923</v>
      </c>
      <c r="E232" s="4" t="s">
        <v>692</v>
      </c>
      <c r="F232" s="4" t="s">
        <v>504</v>
      </c>
      <c r="G232" s="4" t="s">
        <v>737</v>
      </c>
      <c r="H232" s="4" t="s">
        <v>757</v>
      </c>
      <c r="I232" s="4" t="s">
        <v>434</v>
      </c>
      <c r="J232" s="4" t="s">
        <v>695</v>
      </c>
      <c r="K232" s="4" t="s">
        <v>429</v>
      </c>
      <c r="L232" s="15">
        <v>300000</v>
      </c>
      <c r="M232" s="15">
        <v>0</v>
      </c>
      <c r="N232" s="4" t="s">
        <v>430</v>
      </c>
      <c r="O232" s="4" t="s">
        <v>925</v>
      </c>
      <c r="P232" s="4" t="s">
        <v>926</v>
      </c>
    </row>
    <row r="233" spans="1:16" x14ac:dyDescent="0.25">
      <c r="A233" s="16" t="s">
        <v>921</v>
      </c>
      <c r="B233" s="16" t="s">
        <v>445</v>
      </c>
      <c r="C233" s="16" t="s">
        <v>839</v>
      </c>
      <c r="D233" s="16" t="s">
        <v>923</v>
      </c>
      <c r="E233" s="16" t="s">
        <v>692</v>
      </c>
      <c r="F233" s="16" t="s">
        <v>504</v>
      </c>
      <c r="G233" s="16" t="s">
        <v>731</v>
      </c>
      <c r="H233" s="16" t="s">
        <v>694</v>
      </c>
      <c r="I233" s="16" t="s">
        <v>428</v>
      </c>
      <c r="J233" s="16" t="s">
        <v>695</v>
      </c>
      <c r="K233" s="16" t="s">
        <v>429</v>
      </c>
      <c r="L233" s="17">
        <v>0</v>
      </c>
      <c r="M233" s="17">
        <v>1847200</v>
      </c>
      <c r="N233" s="16" t="s">
        <v>430</v>
      </c>
      <c r="O233" s="16" t="s">
        <v>925</v>
      </c>
      <c r="P233" s="16" t="s">
        <v>926</v>
      </c>
    </row>
    <row r="234" spans="1:16" x14ac:dyDescent="0.25">
      <c r="A234" s="4" t="s">
        <v>921</v>
      </c>
      <c r="B234" s="4" t="s">
        <v>445</v>
      </c>
      <c r="C234" s="4" t="s">
        <v>839</v>
      </c>
      <c r="D234" s="4" t="s">
        <v>923</v>
      </c>
      <c r="E234" s="4" t="s">
        <v>692</v>
      </c>
      <c r="F234" s="4" t="s">
        <v>504</v>
      </c>
      <c r="G234" s="4" t="s">
        <v>731</v>
      </c>
      <c r="H234" s="4" t="s">
        <v>694</v>
      </c>
      <c r="I234" s="4" t="s">
        <v>434</v>
      </c>
      <c r="J234" s="4" t="s">
        <v>695</v>
      </c>
      <c r="K234" s="4" t="s">
        <v>429</v>
      </c>
      <c r="L234" s="15">
        <v>1847200</v>
      </c>
      <c r="M234" s="15">
        <v>0</v>
      </c>
      <c r="N234" s="4" t="s">
        <v>430</v>
      </c>
      <c r="O234" s="4" t="s">
        <v>925</v>
      </c>
      <c r="P234" s="4" t="s">
        <v>926</v>
      </c>
    </row>
    <row r="235" spans="1:16" x14ac:dyDescent="0.25">
      <c r="A235" s="16" t="s">
        <v>921</v>
      </c>
      <c r="B235" s="16" t="s">
        <v>445</v>
      </c>
      <c r="C235" s="16" t="s">
        <v>806</v>
      </c>
      <c r="D235" s="16" t="s">
        <v>923</v>
      </c>
      <c r="E235" s="16" t="s">
        <v>692</v>
      </c>
      <c r="F235" s="16" t="s">
        <v>504</v>
      </c>
      <c r="G235" s="16" t="s">
        <v>807</v>
      </c>
      <c r="H235" s="16" t="s">
        <v>694</v>
      </c>
      <c r="I235" s="16" t="s">
        <v>428</v>
      </c>
      <c r="J235" s="16" t="s">
        <v>695</v>
      </c>
      <c r="K235" s="16" t="s">
        <v>429</v>
      </c>
      <c r="L235" s="17">
        <v>0</v>
      </c>
      <c r="M235" s="17">
        <v>104372</v>
      </c>
      <c r="N235" s="16" t="s">
        <v>430</v>
      </c>
      <c r="O235" s="16" t="s">
        <v>925</v>
      </c>
      <c r="P235" s="16" t="s">
        <v>926</v>
      </c>
    </row>
    <row r="236" spans="1:16" x14ac:dyDescent="0.25">
      <c r="A236" s="4" t="s">
        <v>921</v>
      </c>
      <c r="B236" s="4" t="s">
        <v>445</v>
      </c>
      <c r="C236" s="4" t="s">
        <v>806</v>
      </c>
      <c r="D236" s="4" t="s">
        <v>923</v>
      </c>
      <c r="E236" s="4" t="s">
        <v>692</v>
      </c>
      <c r="F236" s="4" t="s">
        <v>504</v>
      </c>
      <c r="G236" s="4" t="s">
        <v>807</v>
      </c>
      <c r="H236" s="4" t="s">
        <v>694</v>
      </c>
      <c r="I236" s="4" t="s">
        <v>434</v>
      </c>
      <c r="J236" s="4" t="s">
        <v>695</v>
      </c>
      <c r="K236" s="4" t="s">
        <v>429</v>
      </c>
      <c r="L236" s="15">
        <v>104372</v>
      </c>
      <c r="M236" s="15">
        <v>0</v>
      </c>
      <c r="N236" s="4" t="s">
        <v>430</v>
      </c>
      <c r="O236" s="4" t="s">
        <v>925</v>
      </c>
      <c r="P236" s="4" t="s">
        <v>926</v>
      </c>
    </row>
    <row r="237" spans="1:16" x14ac:dyDescent="0.25">
      <c r="A237" s="16" t="s">
        <v>921</v>
      </c>
      <c r="B237" s="16" t="s">
        <v>445</v>
      </c>
      <c r="C237" s="16" t="s">
        <v>930</v>
      </c>
      <c r="D237" s="16" t="s">
        <v>923</v>
      </c>
      <c r="E237" s="16" t="s">
        <v>692</v>
      </c>
      <c r="F237" s="16" t="s">
        <v>504</v>
      </c>
      <c r="G237" s="16" t="s">
        <v>750</v>
      </c>
      <c r="H237" s="16" t="s">
        <v>694</v>
      </c>
      <c r="I237" s="16" t="s">
        <v>428</v>
      </c>
      <c r="J237" s="16" t="s">
        <v>695</v>
      </c>
      <c r="K237" s="16" t="s">
        <v>429</v>
      </c>
      <c r="L237" s="17">
        <v>0</v>
      </c>
      <c r="M237" s="17">
        <v>2846000</v>
      </c>
      <c r="N237" s="16" t="s">
        <v>430</v>
      </c>
      <c r="O237" s="16" t="s">
        <v>925</v>
      </c>
      <c r="P237" s="16" t="s">
        <v>926</v>
      </c>
    </row>
    <row r="238" spans="1:16" x14ac:dyDescent="0.25">
      <c r="A238" s="4" t="s">
        <v>921</v>
      </c>
      <c r="B238" s="4" t="s">
        <v>445</v>
      </c>
      <c r="C238" s="4" t="s">
        <v>930</v>
      </c>
      <c r="D238" s="4" t="s">
        <v>923</v>
      </c>
      <c r="E238" s="4" t="s">
        <v>692</v>
      </c>
      <c r="F238" s="4" t="s">
        <v>504</v>
      </c>
      <c r="G238" s="4" t="s">
        <v>750</v>
      </c>
      <c r="H238" s="4" t="s">
        <v>694</v>
      </c>
      <c r="I238" s="4" t="s">
        <v>434</v>
      </c>
      <c r="J238" s="4" t="s">
        <v>695</v>
      </c>
      <c r="K238" s="4" t="s">
        <v>429</v>
      </c>
      <c r="L238" s="15">
        <v>2846000</v>
      </c>
      <c r="M238" s="15">
        <v>0</v>
      </c>
      <c r="N238" s="4" t="s">
        <v>430</v>
      </c>
      <c r="O238" s="4" t="s">
        <v>925</v>
      </c>
      <c r="P238" s="4" t="s">
        <v>926</v>
      </c>
    </row>
    <row r="239" spans="1:16" x14ac:dyDescent="0.25">
      <c r="A239" s="16" t="s">
        <v>921</v>
      </c>
      <c r="B239" s="16" t="s">
        <v>445</v>
      </c>
      <c r="C239" s="16" t="s">
        <v>842</v>
      </c>
      <c r="D239" s="16" t="s">
        <v>923</v>
      </c>
      <c r="E239" s="16" t="s">
        <v>692</v>
      </c>
      <c r="F239" s="16" t="s">
        <v>504</v>
      </c>
      <c r="G239" s="16" t="s">
        <v>843</v>
      </c>
      <c r="H239" s="16" t="s">
        <v>694</v>
      </c>
      <c r="I239" s="16" t="s">
        <v>428</v>
      </c>
      <c r="J239" s="16" t="s">
        <v>695</v>
      </c>
      <c r="K239" s="16" t="s">
        <v>429</v>
      </c>
      <c r="L239" s="17">
        <v>0</v>
      </c>
      <c r="M239" s="17">
        <v>172800</v>
      </c>
      <c r="N239" s="16" t="s">
        <v>430</v>
      </c>
      <c r="O239" s="16" t="s">
        <v>925</v>
      </c>
      <c r="P239" s="16" t="s">
        <v>926</v>
      </c>
    </row>
    <row r="240" spans="1:16" x14ac:dyDescent="0.25">
      <c r="A240" s="4" t="s">
        <v>921</v>
      </c>
      <c r="B240" s="4" t="s">
        <v>445</v>
      </c>
      <c r="C240" s="4" t="s">
        <v>842</v>
      </c>
      <c r="D240" s="4" t="s">
        <v>923</v>
      </c>
      <c r="E240" s="4" t="s">
        <v>692</v>
      </c>
      <c r="F240" s="4" t="s">
        <v>504</v>
      </c>
      <c r="G240" s="4" t="s">
        <v>843</v>
      </c>
      <c r="H240" s="4" t="s">
        <v>694</v>
      </c>
      <c r="I240" s="4" t="s">
        <v>434</v>
      </c>
      <c r="J240" s="4" t="s">
        <v>695</v>
      </c>
      <c r="K240" s="4" t="s">
        <v>429</v>
      </c>
      <c r="L240" s="15">
        <v>172800</v>
      </c>
      <c r="M240" s="15">
        <v>0</v>
      </c>
      <c r="N240" s="4" t="s">
        <v>430</v>
      </c>
      <c r="O240" s="4" t="s">
        <v>925</v>
      </c>
      <c r="P240" s="4" t="s">
        <v>926</v>
      </c>
    </row>
    <row r="241" spans="1:16" x14ac:dyDescent="0.25">
      <c r="A241" s="16" t="s">
        <v>921</v>
      </c>
      <c r="B241" s="16" t="s">
        <v>445</v>
      </c>
      <c r="C241" s="16" t="s">
        <v>808</v>
      </c>
      <c r="D241" s="16" t="s">
        <v>923</v>
      </c>
      <c r="E241" s="16" t="s">
        <v>692</v>
      </c>
      <c r="F241" s="16" t="s">
        <v>504</v>
      </c>
      <c r="G241" s="16" t="s">
        <v>809</v>
      </c>
      <c r="H241" s="16" t="s">
        <v>694</v>
      </c>
      <c r="I241" s="16" t="s">
        <v>428</v>
      </c>
      <c r="J241" s="16" t="s">
        <v>695</v>
      </c>
      <c r="K241" s="16" t="s">
        <v>429</v>
      </c>
      <c r="L241" s="17">
        <v>0</v>
      </c>
      <c r="M241" s="17">
        <v>514452</v>
      </c>
      <c r="N241" s="16" t="s">
        <v>430</v>
      </c>
      <c r="O241" s="16" t="s">
        <v>925</v>
      </c>
      <c r="P241" s="16" t="s">
        <v>926</v>
      </c>
    </row>
    <row r="242" spans="1:16" x14ac:dyDescent="0.25">
      <c r="A242" s="4" t="s">
        <v>921</v>
      </c>
      <c r="B242" s="4" t="s">
        <v>445</v>
      </c>
      <c r="C242" s="4" t="s">
        <v>808</v>
      </c>
      <c r="D242" s="4" t="s">
        <v>923</v>
      </c>
      <c r="E242" s="4" t="s">
        <v>692</v>
      </c>
      <c r="F242" s="4" t="s">
        <v>504</v>
      </c>
      <c r="G242" s="4" t="s">
        <v>809</v>
      </c>
      <c r="H242" s="4" t="s">
        <v>694</v>
      </c>
      <c r="I242" s="4" t="s">
        <v>434</v>
      </c>
      <c r="J242" s="4" t="s">
        <v>695</v>
      </c>
      <c r="K242" s="4" t="s">
        <v>429</v>
      </c>
      <c r="L242" s="15">
        <v>514452</v>
      </c>
      <c r="M242" s="15">
        <v>0</v>
      </c>
      <c r="N242" s="4" t="s">
        <v>430</v>
      </c>
      <c r="O242" s="4" t="s">
        <v>925</v>
      </c>
      <c r="P242" s="4" t="s">
        <v>926</v>
      </c>
    </row>
    <row r="243" spans="1:16" x14ac:dyDescent="0.25">
      <c r="A243" s="16" t="s">
        <v>921</v>
      </c>
      <c r="B243" s="16" t="s">
        <v>445</v>
      </c>
      <c r="C243" s="16" t="s">
        <v>808</v>
      </c>
      <c r="D243" s="16" t="s">
        <v>923</v>
      </c>
      <c r="E243" s="16" t="s">
        <v>692</v>
      </c>
      <c r="F243" s="16" t="s">
        <v>504</v>
      </c>
      <c r="G243" s="16" t="s">
        <v>809</v>
      </c>
      <c r="H243" s="16" t="s">
        <v>757</v>
      </c>
      <c r="I243" s="16" t="s">
        <v>428</v>
      </c>
      <c r="J243" s="16" t="s">
        <v>695</v>
      </c>
      <c r="K243" s="16" t="s">
        <v>429</v>
      </c>
      <c r="L243" s="17">
        <v>0</v>
      </c>
      <c r="M243" s="17">
        <v>100000</v>
      </c>
      <c r="N243" s="16" t="s">
        <v>430</v>
      </c>
      <c r="O243" s="16" t="s">
        <v>925</v>
      </c>
      <c r="P243" s="16" t="s">
        <v>926</v>
      </c>
    </row>
    <row r="244" spans="1:16" x14ac:dyDescent="0.25">
      <c r="A244" s="4" t="s">
        <v>921</v>
      </c>
      <c r="B244" s="4" t="s">
        <v>445</v>
      </c>
      <c r="C244" s="4" t="s">
        <v>808</v>
      </c>
      <c r="D244" s="4" t="s">
        <v>923</v>
      </c>
      <c r="E244" s="4" t="s">
        <v>692</v>
      </c>
      <c r="F244" s="4" t="s">
        <v>504</v>
      </c>
      <c r="G244" s="4" t="s">
        <v>809</v>
      </c>
      <c r="H244" s="4" t="s">
        <v>757</v>
      </c>
      <c r="I244" s="4" t="s">
        <v>434</v>
      </c>
      <c r="J244" s="4" t="s">
        <v>695</v>
      </c>
      <c r="K244" s="4" t="s">
        <v>429</v>
      </c>
      <c r="L244" s="15">
        <v>100000</v>
      </c>
      <c r="M244" s="15">
        <v>0</v>
      </c>
      <c r="N244" s="4" t="s">
        <v>430</v>
      </c>
      <c r="O244" s="4" t="s">
        <v>925</v>
      </c>
      <c r="P244" s="4" t="s">
        <v>926</v>
      </c>
    </row>
    <row r="245" spans="1:16" x14ac:dyDescent="0.25">
      <c r="A245" s="16" t="s">
        <v>921</v>
      </c>
      <c r="B245" s="16" t="s">
        <v>445</v>
      </c>
      <c r="C245" s="16" t="s">
        <v>844</v>
      </c>
      <c r="D245" s="16" t="s">
        <v>923</v>
      </c>
      <c r="E245" s="16" t="s">
        <v>692</v>
      </c>
      <c r="F245" s="16" t="s">
        <v>504</v>
      </c>
      <c r="G245" s="16" t="s">
        <v>845</v>
      </c>
      <c r="H245" s="16" t="s">
        <v>694</v>
      </c>
      <c r="I245" s="16" t="s">
        <v>428</v>
      </c>
      <c r="J245" s="16" t="s">
        <v>695</v>
      </c>
      <c r="K245" s="16" t="s">
        <v>429</v>
      </c>
      <c r="L245" s="17">
        <v>434000</v>
      </c>
      <c r="M245" s="17">
        <v>0</v>
      </c>
      <c r="N245" s="16" t="s">
        <v>430</v>
      </c>
      <c r="O245" s="16" t="s">
        <v>925</v>
      </c>
      <c r="P245" s="16" t="s">
        <v>926</v>
      </c>
    </row>
    <row r="246" spans="1:16" x14ac:dyDescent="0.25">
      <c r="A246" s="4" t="s">
        <v>921</v>
      </c>
      <c r="B246" s="4" t="s">
        <v>445</v>
      </c>
      <c r="C246" s="4" t="s">
        <v>844</v>
      </c>
      <c r="D246" s="4" t="s">
        <v>923</v>
      </c>
      <c r="E246" s="4" t="s">
        <v>692</v>
      </c>
      <c r="F246" s="4" t="s">
        <v>504</v>
      </c>
      <c r="G246" s="4" t="s">
        <v>845</v>
      </c>
      <c r="H246" s="4" t="s">
        <v>694</v>
      </c>
      <c r="I246" s="4" t="s">
        <v>434</v>
      </c>
      <c r="J246" s="4" t="s">
        <v>695</v>
      </c>
      <c r="K246" s="4" t="s">
        <v>429</v>
      </c>
      <c r="L246" s="15">
        <v>0</v>
      </c>
      <c r="M246" s="15">
        <v>434000</v>
      </c>
      <c r="N246" s="4" t="s">
        <v>430</v>
      </c>
      <c r="O246" s="4" t="s">
        <v>925</v>
      </c>
      <c r="P246" s="4" t="s">
        <v>926</v>
      </c>
    </row>
    <row r="247" spans="1:16" x14ac:dyDescent="0.25">
      <c r="A247" s="16" t="s">
        <v>921</v>
      </c>
      <c r="B247" s="16" t="s">
        <v>445</v>
      </c>
      <c r="C247" s="16" t="s">
        <v>784</v>
      </c>
      <c r="D247" s="16" t="s">
        <v>923</v>
      </c>
      <c r="E247" s="16" t="s">
        <v>692</v>
      </c>
      <c r="F247" s="16" t="s">
        <v>504</v>
      </c>
      <c r="G247" s="16" t="s">
        <v>785</v>
      </c>
      <c r="H247" s="16" t="s">
        <v>694</v>
      </c>
      <c r="I247" s="16" t="s">
        <v>428</v>
      </c>
      <c r="J247" s="16" t="s">
        <v>695</v>
      </c>
      <c r="K247" s="16" t="s">
        <v>429</v>
      </c>
      <c r="L247" s="17">
        <v>0</v>
      </c>
      <c r="M247" s="17">
        <v>498500</v>
      </c>
      <c r="N247" s="16" t="s">
        <v>430</v>
      </c>
      <c r="O247" s="16" t="s">
        <v>925</v>
      </c>
      <c r="P247" s="16" t="s">
        <v>926</v>
      </c>
    </row>
    <row r="248" spans="1:16" x14ac:dyDescent="0.25">
      <c r="A248" s="4" t="s">
        <v>921</v>
      </c>
      <c r="B248" s="4" t="s">
        <v>445</v>
      </c>
      <c r="C248" s="4" t="s">
        <v>784</v>
      </c>
      <c r="D248" s="4" t="s">
        <v>923</v>
      </c>
      <c r="E248" s="4" t="s">
        <v>692</v>
      </c>
      <c r="F248" s="4" t="s">
        <v>504</v>
      </c>
      <c r="G248" s="4" t="s">
        <v>785</v>
      </c>
      <c r="H248" s="4" t="s">
        <v>694</v>
      </c>
      <c r="I248" s="4" t="s">
        <v>434</v>
      </c>
      <c r="J248" s="4" t="s">
        <v>695</v>
      </c>
      <c r="K248" s="4" t="s">
        <v>429</v>
      </c>
      <c r="L248" s="15">
        <v>498500</v>
      </c>
      <c r="M248" s="15">
        <v>0</v>
      </c>
      <c r="N248" s="4" t="s">
        <v>430</v>
      </c>
      <c r="O248" s="4" t="s">
        <v>925</v>
      </c>
      <c r="P248" s="4" t="s">
        <v>926</v>
      </c>
    </row>
    <row r="249" spans="1:16" x14ac:dyDescent="0.25">
      <c r="A249" s="16" t="s">
        <v>931</v>
      </c>
      <c r="B249" s="16" t="s">
        <v>501</v>
      </c>
      <c r="C249" s="16" t="s">
        <v>726</v>
      </c>
      <c r="D249" s="16" t="s">
        <v>932</v>
      </c>
      <c r="E249" s="16" t="s">
        <v>470</v>
      </c>
      <c r="F249" s="16" t="s">
        <v>520</v>
      </c>
      <c r="G249" s="16" t="s">
        <v>727</v>
      </c>
      <c r="H249" s="16" t="s">
        <v>770</v>
      </c>
      <c r="I249" s="16" t="s">
        <v>428</v>
      </c>
      <c r="J249" s="16" t="s">
        <v>695</v>
      </c>
      <c r="K249" s="16" t="s">
        <v>429</v>
      </c>
      <c r="L249" s="17">
        <v>0</v>
      </c>
      <c r="M249" s="17">
        <v>9708909</v>
      </c>
      <c r="N249" s="16" t="s">
        <v>430</v>
      </c>
      <c r="O249" s="16" t="s">
        <v>694</v>
      </c>
      <c r="P249" s="16" t="s">
        <v>933</v>
      </c>
    </row>
    <row r="250" spans="1:16" x14ac:dyDescent="0.25">
      <c r="A250" s="4" t="s">
        <v>931</v>
      </c>
      <c r="B250" s="4" t="s">
        <v>501</v>
      </c>
      <c r="C250" s="4" t="s">
        <v>732</v>
      </c>
      <c r="D250" s="4" t="s">
        <v>932</v>
      </c>
      <c r="E250" s="4" t="s">
        <v>470</v>
      </c>
      <c r="F250" s="4" t="s">
        <v>520</v>
      </c>
      <c r="G250" s="4" t="s">
        <v>733</v>
      </c>
      <c r="H250" s="4" t="s">
        <v>770</v>
      </c>
      <c r="I250" s="4" t="s">
        <v>434</v>
      </c>
      <c r="J250" s="4" t="s">
        <v>695</v>
      </c>
      <c r="K250" s="4" t="s">
        <v>429</v>
      </c>
      <c r="L250" s="15">
        <v>1675479</v>
      </c>
      <c r="M250" s="15">
        <v>0</v>
      </c>
      <c r="N250" s="4" t="s">
        <v>430</v>
      </c>
      <c r="O250" s="4" t="s">
        <v>694</v>
      </c>
      <c r="P250" s="4" t="s">
        <v>933</v>
      </c>
    </row>
    <row r="251" spans="1:16" x14ac:dyDescent="0.25">
      <c r="A251" s="16" t="s">
        <v>931</v>
      </c>
      <c r="B251" s="16" t="s">
        <v>501</v>
      </c>
      <c r="C251" s="16" t="s">
        <v>934</v>
      </c>
      <c r="D251" s="16" t="s">
        <v>932</v>
      </c>
      <c r="E251" s="16" t="s">
        <v>470</v>
      </c>
      <c r="F251" s="16" t="s">
        <v>520</v>
      </c>
      <c r="G251" s="16" t="s">
        <v>935</v>
      </c>
      <c r="H251" s="16" t="s">
        <v>770</v>
      </c>
      <c r="I251" s="16" t="s">
        <v>434</v>
      </c>
      <c r="J251" s="16" t="s">
        <v>695</v>
      </c>
      <c r="K251" s="16" t="s">
        <v>429</v>
      </c>
      <c r="L251" s="17">
        <v>2938416</v>
      </c>
      <c r="M251" s="17">
        <v>0</v>
      </c>
      <c r="N251" s="16" t="s">
        <v>430</v>
      </c>
      <c r="O251" s="16" t="s">
        <v>694</v>
      </c>
      <c r="P251" s="16" t="s">
        <v>933</v>
      </c>
    </row>
    <row r="252" spans="1:16" x14ac:dyDescent="0.25">
      <c r="A252" s="4" t="s">
        <v>931</v>
      </c>
      <c r="B252" s="4" t="s">
        <v>501</v>
      </c>
      <c r="C252" s="4" t="s">
        <v>751</v>
      </c>
      <c r="D252" s="4" t="s">
        <v>932</v>
      </c>
      <c r="E252" s="4" t="s">
        <v>470</v>
      </c>
      <c r="F252" s="4" t="s">
        <v>520</v>
      </c>
      <c r="G252" s="4" t="s">
        <v>752</v>
      </c>
      <c r="H252" s="4" t="s">
        <v>770</v>
      </c>
      <c r="I252" s="4" t="s">
        <v>434</v>
      </c>
      <c r="J252" s="4" t="s">
        <v>695</v>
      </c>
      <c r="K252" s="4" t="s">
        <v>429</v>
      </c>
      <c r="L252" s="15">
        <v>205967</v>
      </c>
      <c r="M252" s="15">
        <v>0</v>
      </c>
      <c r="N252" s="4" t="s">
        <v>430</v>
      </c>
      <c r="O252" s="4" t="s">
        <v>694</v>
      </c>
      <c r="P252" s="4" t="s">
        <v>933</v>
      </c>
    </row>
    <row r="253" spans="1:16" x14ac:dyDescent="0.25">
      <c r="A253" s="16" t="s">
        <v>931</v>
      </c>
      <c r="B253" s="16" t="s">
        <v>501</v>
      </c>
      <c r="C253" s="16" t="s">
        <v>753</v>
      </c>
      <c r="D253" s="16" t="s">
        <v>932</v>
      </c>
      <c r="E253" s="16" t="s">
        <v>470</v>
      </c>
      <c r="F253" s="16" t="s">
        <v>520</v>
      </c>
      <c r="G253" s="16" t="s">
        <v>754</v>
      </c>
      <c r="H253" s="16" t="s">
        <v>770</v>
      </c>
      <c r="I253" s="16" t="s">
        <v>434</v>
      </c>
      <c r="J253" s="16" t="s">
        <v>695</v>
      </c>
      <c r="K253" s="16" t="s">
        <v>429</v>
      </c>
      <c r="L253" s="17">
        <v>1440679</v>
      </c>
      <c r="M253" s="17">
        <v>0</v>
      </c>
      <c r="N253" s="16" t="s">
        <v>430</v>
      </c>
      <c r="O253" s="16" t="s">
        <v>694</v>
      </c>
      <c r="P253" s="16" t="s">
        <v>933</v>
      </c>
    </row>
    <row r="254" spans="1:16" x14ac:dyDescent="0.25">
      <c r="A254" s="4" t="s">
        <v>931</v>
      </c>
      <c r="B254" s="4" t="s">
        <v>501</v>
      </c>
      <c r="C254" s="4" t="s">
        <v>736</v>
      </c>
      <c r="D254" s="4" t="s">
        <v>932</v>
      </c>
      <c r="E254" s="4" t="s">
        <v>470</v>
      </c>
      <c r="F254" s="4" t="s">
        <v>520</v>
      </c>
      <c r="G254" s="4" t="s">
        <v>737</v>
      </c>
      <c r="H254" s="4" t="s">
        <v>770</v>
      </c>
      <c r="I254" s="4" t="s">
        <v>434</v>
      </c>
      <c r="J254" s="4" t="s">
        <v>695</v>
      </c>
      <c r="K254" s="4" t="s">
        <v>429</v>
      </c>
      <c r="L254" s="15">
        <v>3044012</v>
      </c>
      <c r="M254" s="15">
        <v>0</v>
      </c>
      <c r="N254" s="4" t="s">
        <v>430</v>
      </c>
      <c r="O254" s="4" t="s">
        <v>694</v>
      </c>
      <c r="P254" s="4" t="s">
        <v>933</v>
      </c>
    </row>
    <row r="255" spans="1:16" x14ac:dyDescent="0.25">
      <c r="A255" s="16" t="s">
        <v>931</v>
      </c>
      <c r="B255" s="16" t="s">
        <v>501</v>
      </c>
      <c r="C255" s="16" t="s">
        <v>936</v>
      </c>
      <c r="D255" s="16" t="s">
        <v>932</v>
      </c>
      <c r="E255" s="16" t="s">
        <v>470</v>
      </c>
      <c r="F255" s="16" t="s">
        <v>520</v>
      </c>
      <c r="G255" s="16" t="s">
        <v>805</v>
      </c>
      <c r="H255" s="16" t="s">
        <v>770</v>
      </c>
      <c r="I255" s="16" t="s">
        <v>434</v>
      </c>
      <c r="J255" s="16" t="s">
        <v>695</v>
      </c>
      <c r="K255" s="16" t="s">
        <v>429</v>
      </c>
      <c r="L255" s="17">
        <v>404356</v>
      </c>
      <c r="M255" s="17">
        <v>0</v>
      </c>
      <c r="N255" s="16" t="s">
        <v>430</v>
      </c>
      <c r="O255" s="16" t="s">
        <v>694</v>
      </c>
      <c r="P255" s="16" t="s">
        <v>933</v>
      </c>
    </row>
    <row r="256" spans="1:16" x14ac:dyDescent="0.25">
      <c r="A256" s="4" t="s">
        <v>937</v>
      </c>
      <c r="B256" s="4" t="s">
        <v>501</v>
      </c>
      <c r="C256" s="4" t="s">
        <v>747</v>
      </c>
      <c r="D256" s="4" t="s">
        <v>938</v>
      </c>
      <c r="E256" s="4" t="s">
        <v>692</v>
      </c>
      <c r="F256" s="4" t="s">
        <v>520</v>
      </c>
      <c r="G256" s="4" t="s">
        <v>748</v>
      </c>
      <c r="H256" s="4" t="s">
        <v>694</v>
      </c>
      <c r="I256" s="4" t="s">
        <v>428</v>
      </c>
      <c r="J256" s="4" t="s">
        <v>695</v>
      </c>
      <c r="K256" s="4" t="s">
        <v>429</v>
      </c>
      <c r="L256" s="15">
        <v>0</v>
      </c>
      <c r="M256" s="15">
        <v>1193640</v>
      </c>
      <c r="N256" s="4" t="s">
        <v>430</v>
      </c>
      <c r="O256" s="4" t="s">
        <v>939</v>
      </c>
      <c r="P256" s="4" t="s">
        <v>933</v>
      </c>
    </row>
    <row r="257" spans="1:16" x14ac:dyDescent="0.25">
      <c r="A257" s="16" t="s">
        <v>937</v>
      </c>
      <c r="B257" s="16" t="s">
        <v>501</v>
      </c>
      <c r="C257" s="16" t="s">
        <v>747</v>
      </c>
      <c r="D257" s="16" t="s">
        <v>938</v>
      </c>
      <c r="E257" s="16" t="s">
        <v>692</v>
      </c>
      <c r="F257" s="16" t="s">
        <v>520</v>
      </c>
      <c r="G257" s="16" t="s">
        <v>748</v>
      </c>
      <c r="H257" s="16" t="s">
        <v>694</v>
      </c>
      <c r="I257" s="16" t="s">
        <v>434</v>
      </c>
      <c r="J257" s="16" t="s">
        <v>695</v>
      </c>
      <c r="K257" s="16" t="s">
        <v>429</v>
      </c>
      <c r="L257" s="17">
        <v>1193640</v>
      </c>
      <c r="M257" s="17">
        <v>0</v>
      </c>
      <c r="N257" s="16" t="s">
        <v>430</v>
      </c>
      <c r="O257" s="16" t="s">
        <v>939</v>
      </c>
      <c r="P257" s="16" t="s">
        <v>933</v>
      </c>
    </row>
    <row r="258" spans="1:16" x14ac:dyDescent="0.25">
      <c r="A258" s="4" t="s">
        <v>937</v>
      </c>
      <c r="B258" s="4" t="s">
        <v>501</v>
      </c>
      <c r="C258" s="4" t="s">
        <v>732</v>
      </c>
      <c r="D258" s="4" t="s">
        <v>938</v>
      </c>
      <c r="E258" s="4" t="s">
        <v>692</v>
      </c>
      <c r="F258" s="4" t="s">
        <v>520</v>
      </c>
      <c r="G258" s="4" t="s">
        <v>733</v>
      </c>
      <c r="H258" s="4" t="s">
        <v>694</v>
      </c>
      <c r="I258" s="4" t="s">
        <v>428</v>
      </c>
      <c r="J258" s="4" t="s">
        <v>695</v>
      </c>
      <c r="K258" s="4" t="s">
        <v>429</v>
      </c>
      <c r="L258" s="15">
        <v>0</v>
      </c>
      <c r="M258" s="15">
        <v>400000</v>
      </c>
      <c r="N258" s="4" t="s">
        <v>430</v>
      </c>
      <c r="O258" s="4" t="s">
        <v>939</v>
      </c>
      <c r="P258" s="4" t="s">
        <v>933</v>
      </c>
    </row>
    <row r="259" spans="1:16" x14ac:dyDescent="0.25">
      <c r="A259" s="16" t="s">
        <v>937</v>
      </c>
      <c r="B259" s="16" t="s">
        <v>501</v>
      </c>
      <c r="C259" s="16" t="s">
        <v>732</v>
      </c>
      <c r="D259" s="16" t="s">
        <v>938</v>
      </c>
      <c r="E259" s="16" t="s">
        <v>692</v>
      </c>
      <c r="F259" s="16" t="s">
        <v>520</v>
      </c>
      <c r="G259" s="16" t="s">
        <v>733</v>
      </c>
      <c r="H259" s="16" t="s">
        <v>694</v>
      </c>
      <c r="I259" s="16" t="s">
        <v>434</v>
      </c>
      <c r="J259" s="16" t="s">
        <v>695</v>
      </c>
      <c r="K259" s="16" t="s">
        <v>429</v>
      </c>
      <c r="L259" s="17">
        <v>400000</v>
      </c>
      <c r="M259" s="17">
        <v>0</v>
      </c>
      <c r="N259" s="16" t="s">
        <v>430</v>
      </c>
      <c r="O259" s="16" t="s">
        <v>939</v>
      </c>
      <c r="P259" s="16" t="s">
        <v>933</v>
      </c>
    </row>
    <row r="260" spans="1:16" x14ac:dyDescent="0.25">
      <c r="A260" s="4" t="s">
        <v>937</v>
      </c>
      <c r="B260" s="4" t="s">
        <v>501</v>
      </c>
      <c r="C260" s="4" t="s">
        <v>940</v>
      </c>
      <c r="D260" s="4" t="s">
        <v>938</v>
      </c>
      <c r="E260" s="4" t="s">
        <v>692</v>
      </c>
      <c r="F260" s="4" t="s">
        <v>520</v>
      </c>
      <c r="G260" s="4" t="s">
        <v>803</v>
      </c>
      <c r="H260" s="4" t="s">
        <v>770</v>
      </c>
      <c r="I260" s="4" t="s">
        <v>428</v>
      </c>
      <c r="J260" s="4" t="s">
        <v>695</v>
      </c>
      <c r="K260" s="4" t="s">
        <v>429</v>
      </c>
      <c r="L260" s="15">
        <v>0</v>
      </c>
      <c r="M260" s="15">
        <v>3421026</v>
      </c>
      <c r="N260" s="4" t="s">
        <v>430</v>
      </c>
      <c r="O260" s="4" t="s">
        <v>939</v>
      </c>
      <c r="P260" s="4" t="s">
        <v>933</v>
      </c>
    </row>
    <row r="261" spans="1:16" x14ac:dyDescent="0.25">
      <c r="A261" s="16" t="s">
        <v>937</v>
      </c>
      <c r="B261" s="16" t="s">
        <v>501</v>
      </c>
      <c r="C261" s="16" t="s">
        <v>940</v>
      </c>
      <c r="D261" s="16" t="s">
        <v>938</v>
      </c>
      <c r="E261" s="16" t="s">
        <v>692</v>
      </c>
      <c r="F261" s="16" t="s">
        <v>520</v>
      </c>
      <c r="G261" s="16" t="s">
        <v>803</v>
      </c>
      <c r="H261" s="16" t="s">
        <v>770</v>
      </c>
      <c r="I261" s="16" t="s">
        <v>434</v>
      </c>
      <c r="J261" s="16" t="s">
        <v>695</v>
      </c>
      <c r="K261" s="16" t="s">
        <v>429</v>
      </c>
      <c r="L261" s="17">
        <v>3421026</v>
      </c>
      <c r="M261" s="17">
        <v>0</v>
      </c>
      <c r="N261" s="16" t="s">
        <v>430</v>
      </c>
      <c r="O261" s="16" t="s">
        <v>939</v>
      </c>
      <c r="P261" s="16" t="s">
        <v>933</v>
      </c>
    </row>
    <row r="262" spans="1:16" x14ac:dyDescent="0.25">
      <c r="A262" s="4" t="s">
        <v>937</v>
      </c>
      <c r="B262" s="4" t="s">
        <v>501</v>
      </c>
      <c r="C262" s="4" t="s">
        <v>734</v>
      </c>
      <c r="D262" s="4" t="s">
        <v>938</v>
      </c>
      <c r="E262" s="4" t="s">
        <v>692</v>
      </c>
      <c r="F262" s="4" t="s">
        <v>520</v>
      </c>
      <c r="G262" s="4" t="s">
        <v>735</v>
      </c>
      <c r="H262" s="4" t="s">
        <v>770</v>
      </c>
      <c r="I262" s="4" t="s">
        <v>428</v>
      </c>
      <c r="J262" s="4" t="s">
        <v>695</v>
      </c>
      <c r="K262" s="4" t="s">
        <v>429</v>
      </c>
      <c r="L262" s="15">
        <v>0</v>
      </c>
      <c r="M262" s="15">
        <v>1326112</v>
      </c>
      <c r="N262" s="4" t="s">
        <v>430</v>
      </c>
      <c r="O262" s="4" t="s">
        <v>939</v>
      </c>
      <c r="P262" s="4" t="s">
        <v>933</v>
      </c>
    </row>
    <row r="263" spans="1:16" x14ac:dyDescent="0.25">
      <c r="A263" s="16" t="s">
        <v>937</v>
      </c>
      <c r="B263" s="16" t="s">
        <v>501</v>
      </c>
      <c r="C263" s="16" t="s">
        <v>734</v>
      </c>
      <c r="D263" s="16" t="s">
        <v>938</v>
      </c>
      <c r="E263" s="16" t="s">
        <v>692</v>
      </c>
      <c r="F263" s="16" t="s">
        <v>520</v>
      </c>
      <c r="G263" s="16" t="s">
        <v>735</v>
      </c>
      <c r="H263" s="16" t="s">
        <v>770</v>
      </c>
      <c r="I263" s="16" t="s">
        <v>434</v>
      </c>
      <c r="J263" s="16" t="s">
        <v>695</v>
      </c>
      <c r="K263" s="16" t="s">
        <v>429</v>
      </c>
      <c r="L263" s="17">
        <v>1326112</v>
      </c>
      <c r="M263" s="17">
        <v>0</v>
      </c>
      <c r="N263" s="16" t="s">
        <v>430</v>
      </c>
      <c r="O263" s="16" t="s">
        <v>939</v>
      </c>
      <c r="P263" s="16" t="s">
        <v>933</v>
      </c>
    </row>
    <row r="264" spans="1:16" x14ac:dyDescent="0.25">
      <c r="A264" s="4" t="s">
        <v>937</v>
      </c>
      <c r="B264" s="4" t="s">
        <v>501</v>
      </c>
      <c r="C264" s="4" t="s">
        <v>751</v>
      </c>
      <c r="D264" s="4" t="s">
        <v>938</v>
      </c>
      <c r="E264" s="4" t="s">
        <v>692</v>
      </c>
      <c r="F264" s="4" t="s">
        <v>520</v>
      </c>
      <c r="G264" s="4" t="s">
        <v>752</v>
      </c>
      <c r="H264" s="4" t="s">
        <v>694</v>
      </c>
      <c r="I264" s="4" t="s">
        <v>428</v>
      </c>
      <c r="J264" s="4" t="s">
        <v>695</v>
      </c>
      <c r="K264" s="4" t="s">
        <v>429</v>
      </c>
      <c r="L264" s="15">
        <v>0</v>
      </c>
      <c r="M264" s="15">
        <v>1891800</v>
      </c>
      <c r="N264" s="4" t="s">
        <v>430</v>
      </c>
      <c r="O264" s="4" t="s">
        <v>939</v>
      </c>
      <c r="P264" s="4" t="s">
        <v>933</v>
      </c>
    </row>
    <row r="265" spans="1:16" x14ac:dyDescent="0.25">
      <c r="A265" s="16" t="s">
        <v>937</v>
      </c>
      <c r="B265" s="16" t="s">
        <v>501</v>
      </c>
      <c r="C265" s="16" t="s">
        <v>751</v>
      </c>
      <c r="D265" s="16" t="s">
        <v>938</v>
      </c>
      <c r="E265" s="16" t="s">
        <v>692</v>
      </c>
      <c r="F265" s="16" t="s">
        <v>520</v>
      </c>
      <c r="G265" s="16" t="s">
        <v>752</v>
      </c>
      <c r="H265" s="16" t="s">
        <v>694</v>
      </c>
      <c r="I265" s="16" t="s">
        <v>434</v>
      </c>
      <c r="J265" s="16" t="s">
        <v>695</v>
      </c>
      <c r="K265" s="16" t="s">
        <v>429</v>
      </c>
      <c r="L265" s="17">
        <v>1891800</v>
      </c>
      <c r="M265" s="17">
        <v>0</v>
      </c>
      <c r="N265" s="16" t="s">
        <v>430</v>
      </c>
      <c r="O265" s="16" t="s">
        <v>939</v>
      </c>
      <c r="P265" s="16" t="s">
        <v>933</v>
      </c>
    </row>
    <row r="266" spans="1:16" x14ac:dyDescent="0.25">
      <c r="A266" s="4" t="s">
        <v>937</v>
      </c>
      <c r="B266" s="4" t="s">
        <v>501</v>
      </c>
      <c r="C266" s="4" t="s">
        <v>941</v>
      </c>
      <c r="D266" s="4" t="s">
        <v>938</v>
      </c>
      <c r="E266" s="4" t="s">
        <v>692</v>
      </c>
      <c r="F266" s="4" t="s">
        <v>520</v>
      </c>
      <c r="G266" s="4" t="s">
        <v>942</v>
      </c>
      <c r="H266" s="4" t="s">
        <v>711</v>
      </c>
      <c r="I266" s="4" t="s">
        <v>428</v>
      </c>
      <c r="J266" s="4" t="s">
        <v>695</v>
      </c>
      <c r="K266" s="4" t="s">
        <v>429</v>
      </c>
      <c r="L266" s="15">
        <v>0</v>
      </c>
      <c r="M266" s="15">
        <v>523606</v>
      </c>
      <c r="N266" s="4" t="s">
        <v>430</v>
      </c>
      <c r="O266" s="4" t="s">
        <v>939</v>
      </c>
      <c r="P266" s="4" t="s">
        <v>933</v>
      </c>
    </row>
    <row r="267" spans="1:16" x14ac:dyDescent="0.25">
      <c r="A267" s="16" t="s">
        <v>937</v>
      </c>
      <c r="B267" s="16" t="s">
        <v>501</v>
      </c>
      <c r="C267" s="16" t="s">
        <v>941</v>
      </c>
      <c r="D267" s="16" t="s">
        <v>938</v>
      </c>
      <c r="E267" s="16" t="s">
        <v>692</v>
      </c>
      <c r="F267" s="16" t="s">
        <v>520</v>
      </c>
      <c r="G267" s="16" t="s">
        <v>942</v>
      </c>
      <c r="H267" s="16" t="s">
        <v>711</v>
      </c>
      <c r="I267" s="16" t="s">
        <v>434</v>
      </c>
      <c r="J267" s="16" t="s">
        <v>695</v>
      </c>
      <c r="K267" s="16" t="s">
        <v>429</v>
      </c>
      <c r="L267" s="17">
        <v>523606</v>
      </c>
      <c r="M267" s="17">
        <v>0</v>
      </c>
      <c r="N267" s="16" t="s">
        <v>430</v>
      </c>
      <c r="O267" s="16" t="s">
        <v>939</v>
      </c>
      <c r="P267" s="16" t="s">
        <v>933</v>
      </c>
    </row>
    <row r="268" spans="1:16" x14ac:dyDescent="0.25">
      <c r="A268" s="4" t="s">
        <v>937</v>
      </c>
      <c r="B268" s="4" t="s">
        <v>501</v>
      </c>
      <c r="C268" s="4" t="s">
        <v>753</v>
      </c>
      <c r="D268" s="4" t="s">
        <v>938</v>
      </c>
      <c r="E268" s="4" t="s">
        <v>692</v>
      </c>
      <c r="F268" s="4" t="s">
        <v>520</v>
      </c>
      <c r="G268" s="4" t="s">
        <v>754</v>
      </c>
      <c r="H268" s="4" t="s">
        <v>694</v>
      </c>
      <c r="I268" s="4" t="s">
        <v>428</v>
      </c>
      <c r="J268" s="4" t="s">
        <v>695</v>
      </c>
      <c r="K268" s="4" t="s">
        <v>429</v>
      </c>
      <c r="L268" s="15">
        <v>0</v>
      </c>
      <c r="M268" s="15">
        <v>115000</v>
      </c>
      <c r="N268" s="4" t="s">
        <v>430</v>
      </c>
      <c r="O268" s="4" t="s">
        <v>939</v>
      </c>
      <c r="P268" s="4" t="s">
        <v>933</v>
      </c>
    </row>
    <row r="269" spans="1:16" x14ac:dyDescent="0.25">
      <c r="A269" s="16" t="s">
        <v>937</v>
      </c>
      <c r="B269" s="16" t="s">
        <v>501</v>
      </c>
      <c r="C269" s="16" t="s">
        <v>753</v>
      </c>
      <c r="D269" s="16" t="s">
        <v>938</v>
      </c>
      <c r="E269" s="16" t="s">
        <v>692</v>
      </c>
      <c r="F269" s="16" t="s">
        <v>520</v>
      </c>
      <c r="G269" s="16" t="s">
        <v>754</v>
      </c>
      <c r="H269" s="16" t="s">
        <v>694</v>
      </c>
      <c r="I269" s="16" t="s">
        <v>434</v>
      </c>
      <c r="J269" s="16" t="s">
        <v>695</v>
      </c>
      <c r="K269" s="16" t="s">
        <v>429</v>
      </c>
      <c r="L269" s="17">
        <v>115000</v>
      </c>
      <c r="M269" s="17">
        <v>0</v>
      </c>
      <c r="N269" s="16" t="s">
        <v>430</v>
      </c>
      <c r="O269" s="16" t="s">
        <v>939</v>
      </c>
      <c r="P269" s="16" t="s">
        <v>933</v>
      </c>
    </row>
    <row r="270" spans="1:16" x14ac:dyDescent="0.25">
      <c r="A270" s="4" t="s">
        <v>937</v>
      </c>
      <c r="B270" s="4" t="s">
        <v>501</v>
      </c>
      <c r="C270" s="4" t="s">
        <v>943</v>
      </c>
      <c r="D270" s="4" t="s">
        <v>938</v>
      </c>
      <c r="E270" s="4" t="s">
        <v>692</v>
      </c>
      <c r="F270" s="4" t="s">
        <v>520</v>
      </c>
      <c r="G270" s="4" t="s">
        <v>832</v>
      </c>
      <c r="H270" s="4" t="s">
        <v>694</v>
      </c>
      <c r="I270" s="4" t="s">
        <v>428</v>
      </c>
      <c r="J270" s="4" t="s">
        <v>695</v>
      </c>
      <c r="K270" s="4" t="s">
        <v>429</v>
      </c>
      <c r="L270" s="15">
        <v>0</v>
      </c>
      <c r="M270" s="15">
        <v>1499000</v>
      </c>
      <c r="N270" s="4" t="s">
        <v>430</v>
      </c>
      <c r="O270" s="4" t="s">
        <v>939</v>
      </c>
      <c r="P270" s="4" t="s">
        <v>933</v>
      </c>
    </row>
    <row r="271" spans="1:16" x14ac:dyDescent="0.25">
      <c r="A271" s="16" t="s">
        <v>937</v>
      </c>
      <c r="B271" s="16" t="s">
        <v>501</v>
      </c>
      <c r="C271" s="16" t="s">
        <v>943</v>
      </c>
      <c r="D271" s="16" t="s">
        <v>938</v>
      </c>
      <c r="E271" s="16" t="s">
        <v>692</v>
      </c>
      <c r="F271" s="16" t="s">
        <v>520</v>
      </c>
      <c r="G271" s="16" t="s">
        <v>832</v>
      </c>
      <c r="H271" s="16" t="s">
        <v>694</v>
      </c>
      <c r="I271" s="16" t="s">
        <v>434</v>
      </c>
      <c r="J271" s="16" t="s">
        <v>695</v>
      </c>
      <c r="K271" s="16" t="s">
        <v>429</v>
      </c>
      <c r="L271" s="17">
        <v>1499000</v>
      </c>
      <c r="M271" s="17">
        <v>0</v>
      </c>
      <c r="N271" s="16" t="s">
        <v>430</v>
      </c>
      <c r="O271" s="16" t="s">
        <v>939</v>
      </c>
      <c r="P271" s="16" t="s">
        <v>933</v>
      </c>
    </row>
    <row r="272" spans="1:16" x14ac:dyDescent="0.25">
      <c r="A272" s="4" t="s">
        <v>937</v>
      </c>
      <c r="B272" s="4" t="s">
        <v>501</v>
      </c>
      <c r="C272" s="4" t="s">
        <v>943</v>
      </c>
      <c r="D272" s="4" t="s">
        <v>938</v>
      </c>
      <c r="E272" s="4" t="s">
        <v>692</v>
      </c>
      <c r="F272" s="4" t="s">
        <v>520</v>
      </c>
      <c r="G272" s="4" t="s">
        <v>832</v>
      </c>
      <c r="H272" s="4" t="s">
        <v>757</v>
      </c>
      <c r="I272" s="4" t="s">
        <v>428</v>
      </c>
      <c r="J272" s="4" t="s">
        <v>695</v>
      </c>
      <c r="K272" s="4" t="s">
        <v>429</v>
      </c>
      <c r="L272" s="15">
        <v>0</v>
      </c>
      <c r="M272" s="15">
        <v>279000</v>
      </c>
      <c r="N272" s="4" t="s">
        <v>430</v>
      </c>
      <c r="O272" s="4" t="s">
        <v>939</v>
      </c>
      <c r="P272" s="4" t="s">
        <v>933</v>
      </c>
    </row>
    <row r="273" spans="1:16" x14ac:dyDescent="0.25">
      <c r="A273" s="16" t="s">
        <v>937</v>
      </c>
      <c r="B273" s="16" t="s">
        <v>501</v>
      </c>
      <c r="C273" s="16" t="s">
        <v>943</v>
      </c>
      <c r="D273" s="16" t="s">
        <v>938</v>
      </c>
      <c r="E273" s="16" t="s">
        <v>692</v>
      </c>
      <c r="F273" s="16" t="s">
        <v>520</v>
      </c>
      <c r="G273" s="16" t="s">
        <v>832</v>
      </c>
      <c r="H273" s="16" t="s">
        <v>757</v>
      </c>
      <c r="I273" s="16" t="s">
        <v>434</v>
      </c>
      <c r="J273" s="16" t="s">
        <v>695</v>
      </c>
      <c r="K273" s="16" t="s">
        <v>429</v>
      </c>
      <c r="L273" s="17">
        <v>279000</v>
      </c>
      <c r="M273" s="17">
        <v>0</v>
      </c>
      <c r="N273" s="16" t="s">
        <v>430</v>
      </c>
      <c r="O273" s="16" t="s">
        <v>939</v>
      </c>
      <c r="P273" s="16" t="s">
        <v>933</v>
      </c>
    </row>
    <row r="274" spans="1:16" x14ac:dyDescent="0.25">
      <c r="A274" s="4" t="s">
        <v>937</v>
      </c>
      <c r="B274" s="4" t="s">
        <v>501</v>
      </c>
      <c r="C274" s="4" t="s">
        <v>943</v>
      </c>
      <c r="D274" s="4" t="s">
        <v>938</v>
      </c>
      <c r="E274" s="4" t="s">
        <v>692</v>
      </c>
      <c r="F274" s="4" t="s">
        <v>520</v>
      </c>
      <c r="G274" s="4" t="s">
        <v>832</v>
      </c>
      <c r="H274" s="4" t="s">
        <v>711</v>
      </c>
      <c r="I274" s="4" t="s">
        <v>428</v>
      </c>
      <c r="J274" s="4" t="s">
        <v>695</v>
      </c>
      <c r="K274" s="4" t="s">
        <v>429</v>
      </c>
      <c r="L274" s="15">
        <v>0</v>
      </c>
      <c r="M274" s="15">
        <v>110000</v>
      </c>
      <c r="N274" s="4" t="s">
        <v>430</v>
      </c>
      <c r="O274" s="4" t="s">
        <v>939</v>
      </c>
      <c r="P274" s="4" t="s">
        <v>933</v>
      </c>
    </row>
    <row r="275" spans="1:16" x14ac:dyDescent="0.25">
      <c r="A275" s="16" t="s">
        <v>937</v>
      </c>
      <c r="B275" s="16" t="s">
        <v>501</v>
      </c>
      <c r="C275" s="16" t="s">
        <v>943</v>
      </c>
      <c r="D275" s="16" t="s">
        <v>938</v>
      </c>
      <c r="E275" s="16" t="s">
        <v>692</v>
      </c>
      <c r="F275" s="16" t="s">
        <v>520</v>
      </c>
      <c r="G275" s="16" t="s">
        <v>832</v>
      </c>
      <c r="H275" s="16" t="s">
        <v>711</v>
      </c>
      <c r="I275" s="16" t="s">
        <v>434</v>
      </c>
      <c r="J275" s="16" t="s">
        <v>695</v>
      </c>
      <c r="K275" s="16" t="s">
        <v>429</v>
      </c>
      <c r="L275" s="17">
        <v>110000</v>
      </c>
      <c r="M275" s="17">
        <v>0</v>
      </c>
      <c r="N275" s="16" t="s">
        <v>430</v>
      </c>
      <c r="O275" s="16" t="s">
        <v>939</v>
      </c>
      <c r="P275" s="16" t="s">
        <v>933</v>
      </c>
    </row>
    <row r="276" spans="1:16" x14ac:dyDescent="0.25">
      <c r="A276" s="4" t="s">
        <v>937</v>
      </c>
      <c r="B276" s="4" t="s">
        <v>501</v>
      </c>
      <c r="C276" s="4" t="s">
        <v>736</v>
      </c>
      <c r="D276" s="4" t="s">
        <v>938</v>
      </c>
      <c r="E276" s="4" t="s">
        <v>692</v>
      </c>
      <c r="F276" s="4" t="s">
        <v>520</v>
      </c>
      <c r="G276" s="4" t="s">
        <v>737</v>
      </c>
      <c r="H276" s="4" t="s">
        <v>694</v>
      </c>
      <c r="I276" s="4" t="s">
        <v>428</v>
      </c>
      <c r="J276" s="4" t="s">
        <v>695</v>
      </c>
      <c r="K276" s="4" t="s">
        <v>429</v>
      </c>
      <c r="L276" s="15">
        <v>0</v>
      </c>
      <c r="M276" s="15">
        <v>1197279</v>
      </c>
      <c r="N276" s="4" t="s">
        <v>430</v>
      </c>
      <c r="O276" s="4" t="s">
        <v>939</v>
      </c>
      <c r="P276" s="4" t="s">
        <v>933</v>
      </c>
    </row>
    <row r="277" spans="1:16" x14ac:dyDescent="0.25">
      <c r="A277" s="16" t="s">
        <v>937</v>
      </c>
      <c r="B277" s="16" t="s">
        <v>501</v>
      </c>
      <c r="C277" s="16" t="s">
        <v>736</v>
      </c>
      <c r="D277" s="16" t="s">
        <v>938</v>
      </c>
      <c r="E277" s="16" t="s">
        <v>692</v>
      </c>
      <c r="F277" s="16" t="s">
        <v>520</v>
      </c>
      <c r="G277" s="16" t="s">
        <v>737</v>
      </c>
      <c r="H277" s="16" t="s">
        <v>694</v>
      </c>
      <c r="I277" s="16" t="s">
        <v>434</v>
      </c>
      <c r="J277" s="16" t="s">
        <v>695</v>
      </c>
      <c r="K277" s="16" t="s">
        <v>429</v>
      </c>
      <c r="L277" s="17">
        <v>1197279</v>
      </c>
      <c r="M277" s="17">
        <v>0</v>
      </c>
      <c r="N277" s="16" t="s">
        <v>430</v>
      </c>
      <c r="O277" s="16" t="s">
        <v>939</v>
      </c>
      <c r="P277" s="16" t="s">
        <v>933</v>
      </c>
    </row>
    <row r="278" spans="1:16" x14ac:dyDescent="0.25">
      <c r="A278" s="4" t="s">
        <v>937</v>
      </c>
      <c r="B278" s="4" t="s">
        <v>501</v>
      </c>
      <c r="C278" s="4" t="s">
        <v>736</v>
      </c>
      <c r="D278" s="4" t="s">
        <v>938</v>
      </c>
      <c r="E278" s="4" t="s">
        <v>692</v>
      </c>
      <c r="F278" s="4" t="s">
        <v>520</v>
      </c>
      <c r="G278" s="4" t="s">
        <v>737</v>
      </c>
      <c r="H278" s="4" t="s">
        <v>711</v>
      </c>
      <c r="I278" s="4" t="s">
        <v>428</v>
      </c>
      <c r="J278" s="4" t="s">
        <v>695</v>
      </c>
      <c r="K278" s="4" t="s">
        <v>429</v>
      </c>
      <c r="L278" s="15">
        <v>0</v>
      </c>
      <c r="M278" s="15">
        <v>502000</v>
      </c>
      <c r="N278" s="4" t="s">
        <v>430</v>
      </c>
      <c r="O278" s="4" t="s">
        <v>939</v>
      </c>
      <c r="P278" s="4" t="s">
        <v>933</v>
      </c>
    </row>
    <row r="279" spans="1:16" x14ac:dyDescent="0.25">
      <c r="A279" s="16" t="s">
        <v>937</v>
      </c>
      <c r="B279" s="16" t="s">
        <v>501</v>
      </c>
      <c r="C279" s="16" t="s">
        <v>736</v>
      </c>
      <c r="D279" s="16" t="s">
        <v>938</v>
      </c>
      <c r="E279" s="16" t="s">
        <v>692</v>
      </c>
      <c r="F279" s="16" t="s">
        <v>520</v>
      </c>
      <c r="G279" s="16" t="s">
        <v>737</v>
      </c>
      <c r="H279" s="16" t="s">
        <v>711</v>
      </c>
      <c r="I279" s="16" t="s">
        <v>434</v>
      </c>
      <c r="J279" s="16" t="s">
        <v>695</v>
      </c>
      <c r="K279" s="16" t="s">
        <v>429</v>
      </c>
      <c r="L279" s="17">
        <v>502000</v>
      </c>
      <c r="M279" s="17">
        <v>0</v>
      </c>
      <c r="N279" s="16" t="s">
        <v>430</v>
      </c>
      <c r="O279" s="16" t="s">
        <v>939</v>
      </c>
      <c r="P279" s="16" t="s">
        <v>933</v>
      </c>
    </row>
    <row r="280" spans="1:16" x14ac:dyDescent="0.25">
      <c r="A280" s="4" t="s">
        <v>937</v>
      </c>
      <c r="B280" s="4" t="s">
        <v>501</v>
      </c>
      <c r="C280" s="4" t="s">
        <v>758</v>
      </c>
      <c r="D280" s="4" t="s">
        <v>938</v>
      </c>
      <c r="E280" s="4" t="s">
        <v>692</v>
      </c>
      <c r="F280" s="4" t="s">
        <v>520</v>
      </c>
      <c r="G280" s="4" t="s">
        <v>759</v>
      </c>
      <c r="H280" s="4" t="s">
        <v>694</v>
      </c>
      <c r="I280" s="4" t="s">
        <v>428</v>
      </c>
      <c r="J280" s="4" t="s">
        <v>695</v>
      </c>
      <c r="K280" s="4" t="s">
        <v>429</v>
      </c>
      <c r="L280" s="15">
        <v>0</v>
      </c>
      <c r="M280" s="15">
        <v>2165275</v>
      </c>
      <c r="N280" s="4" t="s">
        <v>430</v>
      </c>
      <c r="O280" s="4" t="s">
        <v>939</v>
      </c>
      <c r="P280" s="4" t="s">
        <v>933</v>
      </c>
    </row>
    <row r="281" spans="1:16" x14ac:dyDescent="0.25">
      <c r="A281" s="16" t="s">
        <v>937</v>
      </c>
      <c r="B281" s="16" t="s">
        <v>501</v>
      </c>
      <c r="C281" s="16" t="s">
        <v>758</v>
      </c>
      <c r="D281" s="16" t="s">
        <v>938</v>
      </c>
      <c r="E281" s="16" t="s">
        <v>692</v>
      </c>
      <c r="F281" s="16" t="s">
        <v>520</v>
      </c>
      <c r="G281" s="16" t="s">
        <v>759</v>
      </c>
      <c r="H281" s="16" t="s">
        <v>694</v>
      </c>
      <c r="I281" s="16" t="s">
        <v>434</v>
      </c>
      <c r="J281" s="16" t="s">
        <v>695</v>
      </c>
      <c r="K281" s="16" t="s">
        <v>429</v>
      </c>
      <c r="L281" s="17">
        <v>2165275</v>
      </c>
      <c r="M281" s="17">
        <v>0</v>
      </c>
      <c r="N281" s="16" t="s">
        <v>430</v>
      </c>
      <c r="O281" s="16" t="s">
        <v>939</v>
      </c>
      <c r="P281" s="16" t="s">
        <v>933</v>
      </c>
    </row>
    <row r="282" spans="1:16" x14ac:dyDescent="0.25">
      <c r="A282" s="4" t="s">
        <v>937</v>
      </c>
      <c r="B282" s="4" t="s">
        <v>501</v>
      </c>
      <c r="C282" s="4" t="s">
        <v>758</v>
      </c>
      <c r="D282" s="4" t="s">
        <v>938</v>
      </c>
      <c r="E282" s="4" t="s">
        <v>692</v>
      </c>
      <c r="F282" s="4" t="s">
        <v>520</v>
      </c>
      <c r="G282" s="4" t="s">
        <v>759</v>
      </c>
      <c r="H282" s="4" t="s">
        <v>757</v>
      </c>
      <c r="I282" s="4" t="s">
        <v>428</v>
      </c>
      <c r="J282" s="4" t="s">
        <v>695</v>
      </c>
      <c r="K282" s="4" t="s">
        <v>429</v>
      </c>
      <c r="L282" s="15">
        <v>0</v>
      </c>
      <c r="M282" s="15">
        <v>372660</v>
      </c>
      <c r="N282" s="4" t="s">
        <v>430</v>
      </c>
      <c r="O282" s="4" t="s">
        <v>939</v>
      </c>
      <c r="P282" s="4" t="s">
        <v>933</v>
      </c>
    </row>
    <row r="283" spans="1:16" x14ac:dyDescent="0.25">
      <c r="A283" s="16" t="s">
        <v>937</v>
      </c>
      <c r="B283" s="16" t="s">
        <v>501</v>
      </c>
      <c r="C283" s="16" t="s">
        <v>758</v>
      </c>
      <c r="D283" s="16" t="s">
        <v>938</v>
      </c>
      <c r="E283" s="16" t="s">
        <v>692</v>
      </c>
      <c r="F283" s="16" t="s">
        <v>520</v>
      </c>
      <c r="G283" s="16" t="s">
        <v>759</v>
      </c>
      <c r="H283" s="16" t="s">
        <v>757</v>
      </c>
      <c r="I283" s="16" t="s">
        <v>434</v>
      </c>
      <c r="J283" s="16" t="s">
        <v>695</v>
      </c>
      <c r="K283" s="16" t="s">
        <v>429</v>
      </c>
      <c r="L283" s="17">
        <v>372660</v>
      </c>
      <c r="M283" s="17">
        <v>0</v>
      </c>
      <c r="N283" s="16" t="s">
        <v>430</v>
      </c>
      <c r="O283" s="16" t="s">
        <v>939</v>
      </c>
      <c r="P283" s="16" t="s">
        <v>933</v>
      </c>
    </row>
    <row r="284" spans="1:16" x14ac:dyDescent="0.25">
      <c r="A284" s="4" t="s">
        <v>937</v>
      </c>
      <c r="B284" s="4" t="s">
        <v>501</v>
      </c>
      <c r="C284" s="4" t="s">
        <v>758</v>
      </c>
      <c r="D284" s="4" t="s">
        <v>938</v>
      </c>
      <c r="E284" s="4" t="s">
        <v>692</v>
      </c>
      <c r="F284" s="4" t="s">
        <v>520</v>
      </c>
      <c r="G284" s="4" t="s">
        <v>759</v>
      </c>
      <c r="H284" s="4" t="s">
        <v>711</v>
      </c>
      <c r="I284" s="4" t="s">
        <v>428</v>
      </c>
      <c r="J284" s="4" t="s">
        <v>695</v>
      </c>
      <c r="K284" s="4" t="s">
        <v>429</v>
      </c>
      <c r="L284" s="15">
        <v>0</v>
      </c>
      <c r="M284" s="15">
        <v>565000</v>
      </c>
      <c r="N284" s="4" t="s">
        <v>430</v>
      </c>
      <c r="O284" s="4" t="s">
        <v>939</v>
      </c>
      <c r="P284" s="4" t="s">
        <v>933</v>
      </c>
    </row>
    <row r="285" spans="1:16" x14ac:dyDescent="0.25">
      <c r="A285" s="16" t="s">
        <v>937</v>
      </c>
      <c r="B285" s="16" t="s">
        <v>501</v>
      </c>
      <c r="C285" s="16" t="s">
        <v>758</v>
      </c>
      <c r="D285" s="16" t="s">
        <v>938</v>
      </c>
      <c r="E285" s="16" t="s">
        <v>692</v>
      </c>
      <c r="F285" s="16" t="s">
        <v>520</v>
      </c>
      <c r="G285" s="16" t="s">
        <v>759</v>
      </c>
      <c r="H285" s="16" t="s">
        <v>711</v>
      </c>
      <c r="I285" s="16" t="s">
        <v>434</v>
      </c>
      <c r="J285" s="16" t="s">
        <v>695</v>
      </c>
      <c r="K285" s="16" t="s">
        <v>429</v>
      </c>
      <c r="L285" s="17">
        <v>565000</v>
      </c>
      <c r="M285" s="17">
        <v>0</v>
      </c>
      <c r="N285" s="16" t="s">
        <v>430</v>
      </c>
      <c r="O285" s="16" t="s">
        <v>939</v>
      </c>
      <c r="P285" s="16" t="s">
        <v>933</v>
      </c>
    </row>
    <row r="286" spans="1:16" x14ac:dyDescent="0.25">
      <c r="A286" s="4" t="s">
        <v>944</v>
      </c>
      <c r="B286" s="4" t="s">
        <v>510</v>
      </c>
      <c r="C286" s="4" t="s">
        <v>945</v>
      </c>
      <c r="D286" s="4" t="s">
        <v>946</v>
      </c>
      <c r="E286" s="4" t="s">
        <v>692</v>
      </c>
      <c r="F286" s="4" t="s">
        <v>512</v>
      </c>
      <c r="G286" s="4" t="s">
        <v>702</v>
      </c>
      <c r="H286" s="4" t="s">
        <v>694</v>
      </c>
      <c r="I286" s="4" t="s">
        <v>428</v>
      </c>
      <c r="J286" s="4" t="s">
        <v>695</v>
      </c>
      <c r="K286" s="4" t="s">
        <v>429</v>
      </c>
      <c r="L286" s="15">
        <v>357000</v>
      </c>
      <c r="M286" s="15">
        <v>0</v>
      </c>
      <c r="N286" s="4" t="s">
        <v>430</v>
      </c>
      <c r="O286" s="4" t="s">
        <v>947</v>
      </c>
      <c r="P286" s="4" t="s">
        <v>948</v>
      </c>
    </row>
    <row r="287" spans="1:16" x14ac:dyDescent="0.25">
      <c r="A287" s="16" t="s">
        <v>944</v>
      </c>
      <c r="B287" s="16" t="s">
        <v>510</v>
      </c>
      <c r="C287" s="16" t="s">
        <v>945</v>
      </c>
      <c r="D287" s="16" t="s">
        <v>946</v>
      </c>
      <c r="E287" s="16" t="s">
        <v>692</v>
      </c>
      <c r="F287" s="16" t="s">
        <v>512</v>
      </c>
      <c r="G287" s="16" t="s">
        <v>702</v>
      </c>
      <c r="H287" s="16" t="s">
        <v>694</v>
      </c>
      <c r="I287" s="16" t="s">
        <v>434</v>
      </c>
      <c r="J287" s="16" t="s">
        <v>695</v>
      </c>
      <c r="K287" s="16" t="s">
        <v>429</v>
      </c>
      <c r="L287" s="17">
        <v>0</v>
      </c>
      <c r="M287" s="17">
        <v>357000</v>
      </c>
      <c r="N287" s="16" t="s">
        <v>430</v>
      </c>
      <c r="O287" s="16" t="s">
        <v>947</v>
      </c>
      <c r="P287" s="16" t="s">
        <v>948</v>
      </c>
    </row>
    <row r="288" spans="1:16" x14ac:dyDescent="0.25">
      <c r="A288" s="4" t="s">
        <v>949</v>
      </c>
      <c r="B288" s="4" t="s">
        <v>450</v>
      </c>
      <c r="C288" s="4" t="s">
        <v>699</v>
      </c>
      <c r="D288" s="4" t="s">
        <v>950</v>
      </c>
      <c r="E288" s="4" t="s">
        <v>701</v>
      </c>
      <c r="F288" s="4" t="s">
        <v>455</v>
      </c>
      <c r="G288" s="4" t="s">
        <v>702</v>
      </c>
      <c r="H288" s="4" t="s">
        <v>694</v>
      </c>
      <c r="I288" s="4" t="s">
        <v>428</v>
      </c>
      <c r="J288" s="4" t="s">
        <v>695</v>
      </c>
      <c r="K288" s="4" t="s">
        <v>441</v>
      </c>
      <c r="L288" s="15">
        <v>0</v>
      </c>
      <c r="M288" s="15">
        <v>10800000</v>
      </c>
      <c r="N288" s="4" t="s">
        <v>430</v>
      </c>
      <c r="O288" s="4" t="s">
        <v>951</v>
      </c>
      <c r="P288" s="4" t="s">
        <v>952</v>
      </c>
    </row>
    <row r="289" spans="1:16" x14ac:dyDescent="0.25">
      <c r="A289" s="16" t="s">
        <v>949</v>
      </c>
      <c r="B289" s="16" t="s">
        <v>450</v>
      </c>
      <c r="C289" s="16" t="s">
        <v>699</v>
      </c>
      <c r="D289" s="16" t="s">
        <v>950</v>
      </c>
      <c r="E289" s="16" t="s">
        <v>701</v>
      </c>
      <c r="F289" s="16" t="s">
        <v>455</v>
      </c>
      <c r="G289" s="16" t="s">
        <v>702</v>
      </c>
      <c r="H289" s="16" t="s">
        <v>694</v>
      </c>
      <c r="I289" s="16" t="s">
        <v>434</v>
      </c>
      <c r="J289" s="16" t="s">
        <v>695</v>
      </c>
      <c r="K289" s="16" t="s">
        <v>441</v>
      </c>
      <c r="L289" s="17">
        <v>10800000</v>
      </c>
      <c r="M289" s="17">
        <v>0</v>
      </c>
      <c r="N289" s="16" t="s">
        <v>430</v>
      </c>
      <c r="O289" s="16" t="s">
        <v>951</v>
      </c>
      <c r="P289" s="16" t="s">
        <v>952</v>
      </c>
    </row>
    <row r="290" spans="1:16" x14ac:dyDescent="0.25">
      <c r="A290" s="4" t="s">
        <v>953</v>
      </c>
      <c r="B290" s="4" t="s">
        <v>501</v>
      </c>
      <c r="C290" s="4" t="s">
        <v>722</v>
      </c>
      <c r="D290" s="4" t="s">
        <v>954</v>
      </c>
      <c r="E290" s="4" t="s">
        <v>692</v>
      </c>
      <c r="F290" s="4" t="s">
        <v>520</v>
      </c>
      <c r="G290" s="4" t="s">
        <v>702</v>
      </c>
      <c r="H290" s="4" t="s">
        <v>694</v>
      </c>
      <c r="I290" s="4" t="s">
        <v>428</v>
      </c>
      <c r="J290" s="4" t="s">
        <v>695</v>
      </c>
      <c r="K290" s="4" t="s">
        <v>429</v>
      </c>
      <c r="L290" s="15">
        <v>0</v>
      </c>
      <c r="M290" s="15">
        <v>3500000</v>
      </c>
      <c r="N290" s="4" t="s">
        <v>430</v>
      </c>
      <c r="O290" s="4" t="s">
        <v>955</v>
      </c>
      <c r="P290" s="4" t="s">
        <v>948</v>
      </c>
    </row>
    <row r="291" spans="1:16" x14ac:dyDescent="0.25">
      <c r="A291" s="16" t="s">
        <v>953</v>
      </c>
      <c r="B291" s="16" t="s">
        <v>501</v>
      </c>
      <c r="C291" s="16" t="s">
        <v>722</v>
      </c>
      <c r="D291" s="16" t="s">
        <v>954</v>
      </c>
      <c r="E291" s="16" t="s">
        <v>692</v>
      </c>
      <c r="F291" s="16" t="s">
        <v>520</v>
      </c>
      <c r="G291" s="16" t="s">
        <v>702</v>
      </c>
      <c r="H291" s="16" t="s">
        <v>694</v>
      </c>
      <c r="I291" s="16" t="s">
        <v>434</v>
      </c>
      <c r="J291" s="16" t="s">
        <v>695</v>
      </c>
      <c r="K291" s="16" t="s">
        <v>429</v>
      </c>
      <c r="L291" s="17">
        <v>3500000</v>
      </c>
      <c r="M291" s="17">
        <v>0</v>
      </c>
      <c r="N291" s="16" t="s">
        <v>430</v>
      </c>
      <c r="O291" s="16" t="s">
        <v>955</v>
      </c>
      <c r="P291" s="16" t="s">
        <v>948</v>
      </c>
    </row>
    <row r="292" spans="1:16" x14ac:dyDescent="0.25">
      <c r="A292" s="4" t="s">
        <v>956</v>
      </c>
      <c r="B292" s="4" t="s">
        <v>424</v>
      </c>
      <c r="C292" s="4" t="s">
        <v>718</v>
      </c>
      <c r="D292" s="4" t="s">
        <v>957</v>
      </c>
      <c r="E292" s="4" t="s">
        <v>692</v>
      </c>
      <c r="F292" s="4" t="s">
        <v>531</v>
      </c>
      <c r="G292" s="4" t="s">
        <v>702</v>
      </c>
      <c r="H292" s="4" t="s">
        <v>694</v>
      </c>
      <c r="I292" s="4" t="s">
        <v>428</v>
      </c>
      <c r="J292" s="4" t="s">
        <v>695</v>
      </c>
      <c r="K292" s="4" t="s">
        <v>429</v>
      </c>
      <c r="L292" s="15">
        <v>0</v>
      </c>
      <c r="M292" s="15">
        <v>2150000</v>
      </c>
      <c r="N292" s="4" t="s">
        <v>430</v>
      </c>
      <c r="O292" s="4" t="s">
        <v>958</v>
      </c>
      <c r="P292" s="4" t="s">
        <v>959</v>
      </c>
    </row>
    <row r="293" spans="1:16" x14ac:dyDescent="0.25">
      <c r="A293" s="16" t="s">
        <v>956</v>
      </c>
      <c r="B293" s="16" t="s">
        <v>424</v>
      </c>
      <c r="C293" s="16" t="s">
        <v>718</v>
      </c>
      <c r="D293" s="16" t="s">
        <v>957</v>
      </c>
      <c r="E293" s="16" t="s">
        <v>692</v>
      </c>
      <c r="F293" s="16" t="s">
        <v>531</v>
      </c>
      <c r="G293" s="16" t="s">
        <v>702</v>
      </c>
      <c r="H293" s="16" t="s">
        <v>694</v>
      </c>
      <c r="I293" s="16" t="s">
        <v>434</v>
      </c>
      <c r="J293" s="16" t="s">
        <v>695</v>
      </c>
      <c r="K293" s="16" t="s">
        <v>429</v>
      </c>
      <c r="L293" s="17">
        <v>2150000</v>
      </c>
      <c r="M293" s="17">
        <v>0</v>
      </c>
      <c r="N293" s="16" t="s">
        <v>430</v>
      </c>
      <c r="O293" s="16" t="s">
        <v>958</v>
      </c>
      <c r="P293" s="16" t="s">
        <v>959</v>
      </c>
    </row>
    <row r="294" spans="1:16" x14ac:dyDescent="0.25">
      <c r="A294" s="4" t="s">
        <v>956</v>
      </c>
      <c r="B294" s="4" t="s">
        <v>424</v>
      </c>
      <c r="C294" s="4" t="s">
        <v>718</v>
      </c>
      <c r="D294" s="4" t="s">
        <v>957</v>
      </c>
      <c r="E294" s="4" t="s">
        <v>692</v>
      </c>
      <c r="F294" s="4" t="s">
        <v>531</v>
      </c>
      <c r="G294" s="4" t="s">
        <v>702</v>
      </c>
      <c r="H294" s="4" t="s">
        <v>770</v>
      </c>
      <c r="I294" s="4" t="s">
        <v>428</v>
      </c>
      <c r="J294" s="4" t="s">
        <v>695</v>
      </c>
      <c r="K294" s="4" t="s">
        <v>429</v>
      </c>
      <c r="L294" s="15">
        <v>0</v>
      </c>
      <c r="M294" s="15">
        <v>1000000</v>
      </c>
      <c r="N294" s="4" t="s">
        <v>430</v>
      </c>
      <c r="O294" s="4" t="s">
        <v>958</v>
      </c>
      <c r="P294" s="4" t="s">
        <v>959</v>
      </c>
    </row>
    <row r="295" spans="1:16" x14ac:dyDescent="0.25">
      <c r="A295" s="16" t="s">
        <v>956</v>
      </c>
      <c r="B295" s="16" t="s">
        <v>424</v>
      </c>
      <c r="C295" s="16" t="s">
        <v>718</v>
      </c>
      <c r="D295" s="16" t="s">
        <v>957</v>
      </c>
      <c r="E295" s="16" t="s">
        <v>692</v>
      </c>
      <c r="F295" s="16" t="s">
        <v>531</v>
      </c>
      <c r="G295" s="16" t="s">
        <v>702</v>
      </c>
      <c r="H295" s="16" t="s">
        <v>770</v>
      </c>
      <c r="I295" s="16" t="s">
        <v>434</v>
      </c>
      <c r="J295" s="16" t="s">
        <v>695</v>
      </c>
      <c r="K295" s="16" t="s">
        <v>429</v>
      </c>
      <c r="L295" s="17">
        <v>1000000</v>
      </c>
      <c r="M295" s="17">
        <v>0</v>
      </c>
      <c r="N295" s="16" t="s">
        <v>430</v>
      </c>
      <c r="O295" s="16" t="s">
        <v>958</v>
      </c>
      <c r="P295" s="16" t="s">
        <v>959</v>
      </c>
    </row>
    <row r="296" spans="1:16" x14ac:dyDescent="0.25">
      <c r="A296" s="4" t="s">
        <v>956</v>
      </c>
      <c r="B296" s="4" t="s">
        <v>424</v>
      </c>
      <c r="C296" s="4" t="s">
        <v>720</v>
      </c>
      <c r="D296" s="4" t="s">
        <v>960</v>
      </c>
      <c r="E296" s="4" t="s">
        <v>470</v>
      </c>
      <c r="F296" s="4" t="s">
        <v>961</v>
      </c>
      <c r="G296" s="4" t="s">
        <v>849</v>
      </c>
      <c r="H296" s="4" t="s">
        <v>694</v>
      </c>
      <c r="I296" s="4" t="s">
        <v>434</v>
      </c>
      <c r="J296" s="4" t="s">
        <v>695</v>
      </c>
      <c r="K296" s="4" t="s">
        <v>429</v>
      </c>
      <c r="L296" s="15">
        <v>1200000</v>
      </c>
      <c r="M296" s="15">
        <v>0</v>
      </c>
      <c r="N296" s="4" t="s">
        <v>430</v>
      </c>
      <c r="O296" s="4" t="s">
        <v>958</v>
      </c>
      <c r="P296" s="4" t="s">
        <v>959</v>
      </c>
    </row>
    <row r="297" spans="1:16" x14ac:dyDescent="0.25">
      <c r="A297" s="16" t="s">
        <v>956</v>
      </c>
      <c r="B297" s="16" t="s">
        <v>424</v>
      </c>
      <c r="C297" s="16" t="s">
        <v>720</v>
      </c>
      <c r="D297" s="16" t="s">
        <v>960</v>
      </c>
      <c r="E297" s="16" t="s">
        <v>470</v>
      </c>
      <c r="F297" s="16" t="s">
        <v>962</v>
      </c>
      <c r="G297" s="16" t="s">
        <v>869</v>
      </c>
      <c r="H297" s="16" t="s">
        <v>694</v>
      </c>
      <c r="I297" s="16" t="s">
        <v>428</v>
      </c>
      <c r="J297" s="16" t="s">
        <v>695</v>
      </c>
      <c r="K297" s="16" t="s">
        <v>429</v>
      </c>
      <c r="L297" s="17">
        <v>0</v>
      </c>
      <c r="M297" s="17">
        <v>848125</v>
      </c>
      <c r="N297" s="16" t="s">
        <v>430</v>
      </c>
      <c r="O297" s="16" t="s">
        <v>958</v>
      </c>
      <c r="P297" s="16" t="s">
        <v>959</v>
      </c>
    </row>
    <row r="298" spans="1:16" x14ac:dyDescent="0.25">
      <c r="A298" s="4" t="s">
        <v>956</v>
      </c>
      <c r="B298" s="4" t="s">
        <v>424</v>
      </c>
      <c r="C298" s="4" t="s">
        <v>720</v>
      </c>
      <c r="D298" s="4" t="s">
        <v>960</v>
      </c>
      <c r="E298" s="4" t="s">
        <v>470</v>
      </c>
      <c r="F298" s="4" t="s">
        <v>527</v>
      </c>
      <c r="G298" s="4" t="s">
        <v>702</v>
      </c>
      <c r="H298" s="4" t="s">
        <v>694</v>
      </c>
      <c r="I298" s="4" t="s">
        <v>428</v>
      </c>
      <c r="J298" s="4" t="s">
        <v>695</v>
      </c>
      <c r="K298" s="4" t="s">
        <v>429</v>
      </c>
      <c r="L298" s="15">
        <v>0</v>
      </c>
      <c r="M298" s="15">
        <v>351875</v>
      </c>
      <c r="N298" s="4" t="s">
        <v>430</v>
      </c>
      <c r="O298" s="4" t="s">
        <v>958</v>
      </c>
      <c r="P298" s="4" t="s">
        <v>959</v>
      </c>
    </row>
    <row r="299" spans="1:16" x14ac:dyDescent="0.25">
      <c r="A299" s="16" t="s">
        <v>956</v>
      </c>
      <c r="B299" s="16" t="s">
        <v>424</v>
      </c>
      <c r="C299" s="16" t="s">
        <v>720</v>
      </c>
      <c r="D299" s="16" t="s">
        <v>963</v>
      </c>
      <c r="E299" s="16" t="s">
        <v>692</v>
      </c>
      <c r="F299" s="16" t="s">
        <v>527</v>
      </c>
      <c r="G299" s="16" t="s">
        <v>702</v>
      </c>
      <c r="H299" s="16" t="s">
        <v>694</v>
      </c>
      <c r="I299" s="16" t="s">
        <v>428</v>
      </c>
      <c r="J299" s="16" t="s">
        <v>695</v>
      </c>
      <c r="K299" s="16" t="s">
        <v>429</v>
      </c>
      <c r="L299" s="17">
        <v>0</v>
      </c>
      <c r="M299" s="17">
        <v>2400000</v>
      </c>
      <c r="N299" s="16" t="s">
        <v>430</v>
      </c>
      <c r="O299" s="16" t="s">
        <v>958</v>
      </c>
      <c r="P299" s="16" t="s">
        <v>959</v>
      </c>
    </row>
    <row r="300" spans="1:16" x14ac:dyDescent="0.25">
      <c r="A300" s="4" t="s">
        <v>956</v>
      </c>
      <c r="B300" s="4" t="s">
        <v>424</v>
      </c>
      <c r="C300" s="4" t="s">
        <v>720</v>
      </c>
      <c r="D300" s="4" t="s">
        <v>963</v>
      </c>
      <c r="E300" s="4" t="s">
        <v>692</v>
      </c>
      <c r="F300" s="4" t="s">
        <v>527</v>
      </c>
      <c r="G300" s="4" t="s">
        <v>702</v>
      </c>
      <c r="H300" s="4" t="s">
        <v>694</v>
      </c>
      <c r="I300" s="4" t="s">
        <v>876</v>
      </c>
      <c r="J300" s="4" t="s">
        <v>695</v>
      </c>
      <c r="K300" s="4" t="s">
        <v>429</v>
      </c>
      <c r="L300" s="15">
        <v>2400000</v>
      </c>
      <c r="M300" s="15">
        <v>0</v>
      </c>
      <c r="N300" s="4" t="s">
        <v>430</v>
      </c>
      <c r="O300" s="4" t="s">
        <v>958</v>
      </c>
      <c r="P300" s="4" t="s">
        <v>959</v>
      </c>
    </row>
    <row r="301" spans="1:16" x14ac:dyDescent="0.25">
      <c r="A301" s="16" t="s">
        <v>956</v>
      </c>
      <c r="B301" s="16" t="s">
        <v>424</v>
      </c>
      <c r="C301" s="16" t="s">
        <v>964</v>
      </c>
      <c r="D301" s="16" t="s">
        <v>965</v>
      </c>
      <c r="E301" s="16" t="s">
        <v>470</v>
      </c>
      <c r="F301" s="16" t="s">
        <v>966</v>
      </c>
      <c r="G301" s="16" t="s">
        <v>849</v>
      </c>
      <c r="H301" s="16" t="s">
        <v>694</v>
      </c>
      <c r="I301" s="16" t="s">
        <v>434</v>
      </c>
      <c r="J301" s="16" t="s">
        <v>695</v>
      </c>
      <c r="K301" s="16" t="s">
        <v>429</v>
      </c>
      <c r="L301" s="17">
        <v>0</v>
      </c>
      <c r="M301" s="17">
        <v>133940</v>
      </c>
      <c r="N301" s="16" t="s">
        <v>430</v>
      </c>
      <c r="O301" s="16" t="s">
        <v>958</v>
      </c>
      <c r="P301" s="16" t="s">
        <v>959</v>
      </c>
    </row>
    <row r="302" spans="1:16" x14ac:dyDescent="0.25">
      <c r="A302" s="4" t="s">
        <v>956</v>
      </c>
      <c r="B302" s="4" t="s">
        <v>424</v>
      </c>
      <c r="C302" s="4" t="s">
        <v>964</v>
      </c>
      <c r="D302" s="4" t="s">
        <v>965</v>
      </c>
      <c r="E302" s="4" t="s">
        <v>470</v>
      </c>
      <c r="F302" s="4" t="s">
        <v>650</v>
      </c>
      <c r="G302" s="4" t="s">
        <v>702</v>
      </c>
      <c r="H302" s="4" t="s">
        <v>694</v>
      </c>
      <c r="I302" s="4" t="s">
        <v>434</v>
      </c>
      <c r="J302" s="4" t="s">
        <v>695</v>
      </c>
      <c r="K302" s="4" t="s">
        <v>429</v>
      </c>
      <c r="L302" s="15">
        <v>133940</v>
      </c>
      <c r="M302" s="15">
        <v>0</v>
      </c>
      <c r="N302" s="4" t="s">
        <v>430</v>
      </c>
      <c r="O302" s="4" t="s">
        <v>958</v>
      </c>
      <c r="P302" s="4" t="s">
        <v>959</v>
      </c>
    </row>
    <row r="303" spans="1:16" x14ac:dyDescent="0.25">
      <c r="A303" s="16" t="s">
        <v>956</v>
      </c>
      <c r="B303" s="16" t="s">
        <v>424</v>
      </c>
      <c r="C303" s="16" t="s">
        <v>964</v>
      </c>
      <c r="D303" s="16" t="s">
        <v>967</v>
      </c>
      <c r="E303" s="16" t="s">
        <v>692</v>
      </c>
      <c r="F303" s="16" t="s">
        <v>650</v>
      </c>
      <c r="G303" s="16" t="s">
        <v>702</v>
      </c>
      <c r="H303" s="16" t="s">
        <v>694</v>
      </c>
      <c r="I303" s="16" t="s">
        <v>428</v>
      </c>
      <c r="J303" s="16" t="s">
        <v>695</v>
      </c>
      <c r="K303" s="16" t="s">
        <v>429</v>
      </c>
      <c r="L303" s="17">
        <v>0</v>
      </c>
      <c r="M303" s="17">
        <v>2032388</v>
      </c>
      <c r="N303" s="16" t="s">
        <v>430</v>
      </c>
      <c r="O303" s="16" t="s">
        <v>958</v>
      </c>
      <c r="P303" s="16" t="s">
        <v>959</v>
      </c>
    </row>
    <row r="304" spans="1:16" x14ac:dyDescent="0.25">
      <c r="A304" s="4" t="s">
        <v>956</v>
      </c>
      <c r="B304" s="4" t="s">
        <v>424</v>
      </c>
      <c r="C304" s="4" t="s">
        <v>964</v>
      </c>
      <c r="D304" s="4" t="s">
        <v>967</v>
      </c>
      <c r="E304" s="4" t="s">
        <v>692</v>
      </c>
      <c r="F304" s="4" t="s">
        <v>650</v>
      </c>
      <c r="G304" s="4" t="s">
        <v>702</v>
      </c>
      <c r="H304" s="4" t="s">
        <v>694</v>
      </c>
      <c r="I304" s="4" t="s">
        <v>434</v>
      </c>
      <c r="J304" s="4" t="s">
        <v>695</v>
      </c>
      <c r="K304" s="4" t="s">
        <v>429</v>
      </c>
      <c r="L304" s="15">
        <v>2032388</v>
      </c>
      <c r="M304" s="15">
        <v>0</v>
      </c>
      <c r="N304" s="4" t="s">
        <v>430</v>
      </c>
      <c r="O304" s="4" t="s">
        <v>958</v>
      </c>
      <c r="P304" s="4" t="s">
        <v>959</v>
      </c>
    </row>
    <row r="305" spans="1:16" x14ac:dyDescent="0.25">
      <c r="A305" s="16" t="s">
        <v>968</v>
      </c>
      <c r="B305" s="16" t="s">
        <v>486</v>
      </c>
      <c r="C305" s="16" t="s">
        <v>853</v>
      </c>
      <c r="D305" s="16" t="s">
        <v>969</v>
      </c>
      <c r="E305" s="16" t="s">
        <v>692</v>
      </c>
      <c r="F305" s="16" t="s">
        <v>495</v>
      </c>
      <c r="G305" s="16" t="s">
        <v>702</v>
      </c>
      <c r="H305" s="16" t="s">
        <v>694</v>
      </c>
      <c r="I305" s="16" t="s">
        <v>428</v>
      </c>
      <c r="J305" s="16" t="s">
        <v>695</v>
      </c>
      <c r="K305" s="16" t="s">
        <v>429</v>
      </c>
      <c r="L305" s="17">
        <v>0</v>
      </c>
      <c r="M305" s="17">
        <v>27054302</v>
      </c>
      <c r="N305" s="16" t="s">
        <v>430</v>
      </c>
      <c r="O305" s="16" t="s">
        <v>970</v>
      </c>
      <c r="P305" s="16" t="s">
        <v>971</v>
      </c>
    </row>
    <row r="306" spans="1:16" x14ac:dyDescent="0.25">
      <c r="A306" s="4" t="s">
        <v>968</v>
      </c>
      <c r="B306" s="4" t="s">
        <v>486</v>
      </c>
      <c r="C306" s="4" t="s">
        <v>853</v>
      </c>
      <c r="D306" s="4" t="s">
        <v>969</v>
      </c>
      <c r="E306" s="4" t="s">
        <v>692</v>
      </c>
      <c r="F306" s="4" t="s">
        <v>495</v>
      </c>
      <c r="G306" s="4" t="s">
        <v>702</v>
      </c>
      <c r="H306" s="4" t="s">
        <v>694</v>
      </c>
      <c r="I306" s="4" t="s">
        <v>434</v>
      </c>
      <c r="J306" s="4" t="s">
        <v>695</v>
      </c>
      <c r="K306" s="4" t="s">
        <v>429</v>
      </c>
      <c r="L306" s="15">
        <v>27054302</v>
      </c>
      <c r="M306" s="15">
        <v>0</v>
      </c>
      <c r="N306" s="4" t="s">
        <v>430</v>
      </c>
      <c r="O306" s="4" t="s">
        <v>970</v>
      </c>
      <c r="P306" s="4" t="s">
        <v>971</v>
      </c>
    </row>
    <row r="307" spans="1:16" x14ac:dyDescent="0.25">
      <c r="A307" s="16" t="s">
        <v>968</v>
      </c>
      <c r="B307" s="16" t="s">
        <v>486</v>
      </c>
      <c r="C307" s="16" t="s">
        <v>853</v>
      </c>
      <c r="D307" s="16" t="s">
        <v>969</v>
      </c>
      <c r="E307" s="16" t="s">
        <v>692</v>
      </c>
      <c r="F307" s="16" t="s">
        <v>495</v>
      </c>
      <c r="G307" s="16" t="s">
        <v>702</v>
      </c>
      <c r="H307" s="16" t="s">
        <v>757</v>
      </c>
      <c r="I307" s="16" t="s">
        <v>428</v>
      </c>
      <c r="J307" s="16" t="s">
        <v>695</v>
      </c>
      <c r="K307" s="16" t="s">
        <v>429</v>
      </c>
      <c r="L307" s="17">
        <v>0</v>
      </c>
      <c r="M307" s="17">
        <v>1131150</v>
      </c>
      <c r="N307" s="16" t="s">
        <v>430</v>
      </c>
      <c r="O307" s="16" t="s">
        <v>970</v>
      </c>
      <c r="P307" s="16" t="s">
        <v>971</v>
      </c>
    </row>
    <row r="308" spans="1:16" x14ac:dyDescent="0.25">
      <c r="A308" s="4" t="s">
        <v>968</v>
      </c>
      <c r="B308" s="4" t="s">
        <v>486</v>
      </c>
      <c r="C308" s="4" t="s">
        <v>853</v>
      </c>
      <c r="D308" s="4" t="s">
        <v>969</v>
      </c>
      <c r="E308" s="4" t="s">
        <v>692</v>
      </c>
      <c r="F308" s="4" t="s">
        <v>495</v>
      </c>
      <c r="G308" s="4" t="s">
        <v>702</v>
      </c>
      <c r="H308" s="4" t="s">
        <v>757</v>
      </c>
      <c r="I308" s="4" t="s">
        <v>434</v>
      </c>
      <c r="J308" s="4" t="s">
        <v>695</v>
      </c>
      <c r="K308" s="4" t="s">
        <v>429</v>
      </c>
      <c r="L308" s="15">
        <v>1131150</v>
      </c>
      <c r="M308" s="15">
        <v>0</v>
      </c>
      <c r="N308" s="4" t="s">
        <v>430</v>
      </c>
      <c r="O308" s="4" t="s">
        <v>970</v>
      </c>
      <c r="P308" s="4" t="s">
        <v>971</v>
      </c>
    </row>
    <row r="309" spans="1:16" x14ac:dyDescent="0.25">
      <c r="A309" s="16" t="s">
        <v>968</v>
      </c>
      <c r="B309" s="16" t="s">
        <v>486</v>
      </c>
      <c r="C309" s="16" t="s">
        <v>853</v>
      </c>
      <c r="D309" s="16" t="s">
        <v>969</v>
      </c>
      <c r="E309" s="16" t="s">
        <v>692</v>
      </c>
      <c r="F309" s="16" t="s">
        <v>495</v>
      </c>
      <c r="G309" s="16" t="s">
        <v>702</v>
      </c>
      <c r="H309" s="16" t="s">
        <v>770</v>
      </c>
      <c r="I309" s="16" t="s">
        <v>428</v>
      </c>
      <c r="J309" s="16" t="s">
        <v>695</v>
      </c>
      <c r="K309" s="16" t="s">
        <v>429</v>
      </c>
      <c r="L309" s="17">
        <v>0</v>
      </c>
      <c r="M309" s="17">
        <v>3464178</v>
      </c>
      <c r="N309" s="16" t="s">
        <v>430</v>
      </c>
      <c r="O309" s="16" t="s">
        <v>970</v>
      </c>
      <c r="P309" s="16" t="s">
        <v>971</v>
      </c>
    </row>
    <row r="310" spans="1:16" x14ac:dyDescent="0.25">
      <c r="A310" s="4" t="s">
        <v>968</v>
      </c>
      <c r="B310" s="4" t="s">
        <v>486</v>
      </c>
      <c r="C310" s="4" t="s">
        <v>853</v>
      </c>
      <c r="D310" s="4" t="s">
        <v>969</v>
      </c>
      <c r="E310" s="4" t="s">
        <v>692</v>
      </c>
      <c r="F310" s="4" t="s">
        <v>495</v>
      </c>
      <c r="G310" s="4" t="s">
        <v>702</v>
      </c>
      <c r="H310" s="4" t="s">
        <v>770</v>
      </c>
      <c r="I310" s="4" t="s">
        <v>434</v>
      </c>
      <c r="J310" s="4" t="s">
        <v>695</v>
      </c>
      <c r="K310" s="4" t="s">
        <v>429</v>
      </c>
      <c r="L310" s="15">
        <v>3464178</v>
      </c>
      <c r="M310" s="15">
        <v>0</v>
      </c>
      <c r="N310" s="4" t="s">
        <v>430</v>
      </c>
      <c r="O310" s="4" t="s">
        <v>970</v>
      </c>
      <c r="P310" s="4" t="s">
        <v>971</v>
      </c>
    </row>
    <row r="311" spans="1:16" x14ac:dyDescent="0.25">
      <c r="A311" s="16" t="s">
        <v>968</v>
      </c>
      <c r="B311" s="16" t="s">
        <v>486</v>
      </c>
      <c r="C311" s="16" t="s">
        <v>853</v>
      </c>
      <c r="D311" s="16" t="s">
        <v>972</v>
      </c>
      <c r="E311" s="16" t="s">
        <v>470</v>
      </c>
      <c r="F311" s="16" t="s">
        <v>973</v>
      </c>
      <c r="G311" s="16" t="s">
        <v>974</v>
      </c>
      <c r="H311" s="16" t="s">
        <v>694</v>
      </c>
      <c r="I311" s="16" t="s">
        <v>434</v>
      </c>
      <c r="J311" s="16" t="s">
        <v>695</v>
      </c>
      <c r="K311" s="16" t="s">
        <v>429</v>
      </c>
      <c r="L311" s="17">
        <v>0</v>
      </c>
      <c r="M311" s="17">
        <v>450000</v>
      </c>
      <c r="N311" s="16" t="s">
        <v>430</v>
      </c>
      <c r="O311" s="16" t="s">
        <v>970</v>
      </c>
      <c r="P311" s="16" t="s">
        <v>971</v>
      </c>
    </row>
    <row r="312" spans="1:16" x14ac:dyDescent="0.25">
      <c r="A312" s="4" t="s">
        <v>968</v>
      </c>
      <c r="B312" s="4" t="s">
        <v>486</v>
      </c>
      <c r="C312" s="4" t="s">
        <v>853</v>
      </c>
      <c r="D312" s="4" t="s">
        <v>972</v>
      </c>
      <c r="E312" s="4" t="s">
        <v>470</v>
      </c>
      <c r="F312" s="4" t="s">
        <v>975</v>
      </c>
      <c r="G312" s="4" t="s">
        <v>976</v>
      </c>
      <c r="H312" s="4" t="s">
        <v>694</v>
      </c>
      <c r="I312" s="4" t="s">
        <v>434</v>
      </c>
      <c r="J312" s="4" t="s">
        <v>695</v>
      </c>
      <c r="K312" s="4" t="s">
        <v>429</v>
      </c>
      <c r="L312" s="15">
        <v>450000</v>
      </c>
      <c r="M312" s="15">
        <v>0</v>
      </c>
      <c r="N312" s="4" t="s">
        <v>430</v>
      </c>
      <c r="O312" s="4" t="s">
        <v>970</v>
      </c>
      <c r="P312" s="4" t="s">
        <v>971</v>
      </c>
    </row>
    <row r="313" spans="1:16" x14ac:dyDescent="0.25">
      <c r="A313" s="16" t="s">
        <v>968</v>
      </c>
      <c r="B313" s="16" t="s">
        <v>486</v>
      </c>
      <c r="C313" s="16" t="s">
        <v>853</v>
      </c>
      <c r="D313" s="16" t="s">
        <v>972</v>
      </c>
      <c r="E313" s="16" t="s">
        <v>470</v>
      </c>
      <c r="F313" s="16" t="s">
        <v>977</v>
      </c>
      <c r="G313" s="16" t="s">
        <v>978</v>
      </c>
      <c r="H313" s="16" t="s">
        <v>694</v>
      </c>
      <c r="I313" s="16" t="s">
        <v>434</v>
      </c>
      <c r="J313" s="16" t="s">
        <v>695</v>
      </c>
      <c r="K313" s="16" t="s">
        <v>429</v>
      </c>
      <c r="L313" s="17">
        <v>0</v>
      </c>
      <c r="M313" s="17">
        <v>60020</v>
      </c>
      <c r="N313" s="16" t="s">
        <v>430</v>
      </c>
      <c r="O313" s="16" t="s">
        <v>970</v>
      </c>
      <c r="P313" s="16" t="s">
        <v>971</v>
      </c>
    </row>
    <row r="314" spans="1:16" x14ac:dyDescent="0.25">
      <c r="A314" s="4" t="s">
        <v>968</v>
      </c>
      <c r="B314" s="4" t="s">
        <v>486</v>
      </c>
      <c r="C314" s="4" t="s">
        <v>853</v>
      </c>
      <c r="D314" s="4" t="s">
        <v>972</v>
      </c>
      <c r="E314" s="4" t="s">
        <v>470</v>
      </c>
      <c r="F314" s="4" t="s">
        <v>979</v>
      </c>
      <c r="G314" s="4" t="s">
        <v>980</v>
      </c>
      <c r="H314" s="4" t="s">
        <v>694</v>
      </c>
      <c r="I314" s="4" t="s">
        <v>434</v>
      </c>
      <c r="J314" s="4" t="s">
        <v>695</v>
      </c>
      <c r="K314" s="4" t="s">
        <v>429</v>
      </c>
      <c r="L314" s="15">
        <v>0</v>
      </c>
      <c r="M314" s="15">
        <v>23214</v>
      </c>
      <c r="N314" s="4" t="s">
        <v>430</v>
      </c>
      <c r="O314" s="4" t="s">
        <v>970</v>
      </c>
      <c r="P314" s="4" t="s">
        <v>971</v>
      </c>
    </row>
    <row r="315" spans="1:16" x14ac:dyDescent="0.25">
      <c r="A315" s="16" t="s">
        <v>968</v>
      </c>
      <c r="B315" s="16" t="s">
        <v>486</v>
      </c>
      <c r="C315" s="16" t="s">
        <v>853</v>
      </c>
      <c r="D315" s="16" t="s">
        <v>972</v>
      </c>
      <c r="E315" s="16" t="s">
        <v>470</v>
      </c>
      <c r="F315" s="16" t="s">
        <v>981</v>
      </c>
      <c r="G315" s="16" t="s">
        <v>982</v>
      </c>
      <c r="H315" s="16" t="s">
        <v>694</v>
      </c>
      <c r="I315" s="16" t="s">
        <v>434</v>
      </c>
      <c r="J315" s="16" t="s">
        <v>695</v>
      </c>
      <c r="K315" s="16" t="s">
        <v>429</v>
      </c>
      <c r="L315" s="17">
        <v>326734</v>
      </c>
      <c r="M315" s="17">
        <v>0</v>
      </c>
      <c r="N315" s="16" t="s">
        <v>430</v>
      </c>
      <c r="O315" s="16" t="s">
        <v>970</v>
      </c>
      <c r="P315" s="16" t="s">
        <v>971</v>
      </c>
    </row>
    <row r="316" spans="1:16" x14ac:dyDescent="0.25">
      <c r="A316" s="4" t="s">
        <v>968</v>
      </c>
      <c r="B316" s="4" t="s">
        <v>486</v>
      </c>
      <c r="C316" s="4" t="s">
        <v>853</v>
      </c>
      <c r="D316" s="4" t="s">
        <v>972</v>
      </c>
      <c r="E316" s="4" t="s">
        <v>470</v>
      </c>
      <c r="F316" s="4" t="s">
        <v>983</v>
      </c>
      <c r="G316" s="4" t="s">
        <v>984</v>
      </c>
      <c r="H316" s="4" t="s">
        <v>694</v>
      </c>
      <c r="I316" s="4" t="s">
        <v>434</v>
      </c>
      <c r="J316" s="4" t="s">
        <v>695</v>
      </c>
      <c r="K316" s="4" t="s">
        <v>429</v>
      </c>
      <c r="L316" s="15">
        <v>0</v>
      </c>
      <c r="M316" s="15">
        <v>300000</v>
      </c>
      <c r="N316" s="4" t="s">
        <v>430</v>
      </c>
      <c r="O316" s="4" t="s">
        <v>970</v>
      </c>
      <c r="P316" s="4" t="s">
        <v>971</v>
      </c>
    </row>
    <row r="317" spans="1:16" x14ac:dyDescent="0.25">
      <c r="A317" s="16" t="s">
        <v>968</v>
      </c>
      <c r="B317" s="16" t="s">
        <v>486</v>
      </c>
      <c r="C317" s="16" t="s">
        <v>853</v>
      </c>
      <c r="D317" s="16" t="s">
        <v>972</v>
      </c>
      <c r="E317" s="16" t="s">
        <v>470</v>
      </c>
      <c r="F317" s="16" t="s">
        <v>985</v>
      </c>
      <c r="G317" s="16" t="s">
        <v>986</v>
      </c>
      <c r="H317" s="16" t="s">
        <v>694</v>
      </c>
      <c r="I317" s="16" t="s">
        <v>434</v>
      </c>
      <c r="J317" s="16" t="s">
        <v>695</v>
      </c>
      <c r="K317" s="16" t="s">
        <v>429</v>
      </c>
      <c r="L317" s="17">
        <v>0</v>
      </c>
      <c r="M317" s="17">
        <v>192420</v>
      </c>
      <c r="N317" s="16" t="s">
        <v>430</v>
      </c>
      <c r="O317" s="16" t="s">
        <v>970</v>
      </c>
      <c r="P317" s="16" t="s">
        <v>971</v>
      </c>
    </row>
    <row r="318" spans="1:16" x14ac:dyDescent="0.25">
      <c r="A318" s="4" t="s">
        <v>968</v>
      </c>
      <c r="B318" s="4" t="s">
        <v>486</v>
      </c>
      <c r="C318" s="4" t="s">
        <v>853</v>
      </c>
      <c r="D318" s="4" t="s">
        <v>972</v>
      </c>
      <c r="E318" s="4" t="s">
        <v>470</v>
      </c>
      <c r="F318" s="4" t="s">
        <v>987</v>
      </c>
      <c r="G318" s="4" t="s">
        <v>988</v>
      </c>
      <c r="H318" s="4" t="s">
        <v>694</v>
      </c>
      <c r="I318" s="4" t="s">
        <v>434</v>
      </c>
      <c r="J318" s="4" t="s">
        <v>695</v>
      </c>
      <c r="K318" s="4" t="s">
        <v>429</v>
      </c>
      <c r="L318" s="15">
        <v>300000</v>
      </c>
      <c r="M318" s="15">
        <v>0</v>
      </c>
      <c r="N318" s="4" t="s">
        <v>430</v>
      </c>
      <c r="O318" s="4" t="s">
        <v>970</v>
      </c>
      <c r="P318" s="4" t="s">
        <v>971</v>
      </c>
    </row>
    <row r="319" spans="1:16" x14ac:dyDescent="0.25">
      <c r="A319" s="16" t="s">
        <v>968</v>
      </c>
      <c r="B319" s="16" t="s">
        <v>486</v>
      </c>
      <c r="C319" s="16" t="s">
        <v>853</v>
      </c>
      <c r="D319" s="16" t="s">
        <v>972</v>
      </c>
      <c r="E319" s="16" t="s">
        <v>470</v>
      </c>
      <c r="F319" s="16" t="s">
        <v>989</v>
      </c>
      <c r="G319" s="16" t="s">
        <v>990</v>
      </c>
      <c r="H319" s="16" t="s">
        <v>694</v>
      </c>
      <c r="I319" s="16" t="s">
        <v>434</v>
      </c>
      <c r="J319" s="16" t="s">
        <v>695</v>
      </c>
      <c r="K319" s="16" t="s">
        <v>429</v>
      </c>
      <c r="L319" s="17">
        <v>0</v>
      </c>
      <c r="M319" s="17">
        <v>578680</v>
      </c>
      <c r="N319" s="16" t="s">
        <v>430</v>
      </c>
      <c r="O319" s="16" t="s">
        <v>970</v>
      </c>
      <c r="P319" s="16" t="s">
        <v>971</v>
      </c>
    </row>
    <row r="320" spans="1:16" x14ac:dyDescent="0.25">
      <c r="A320" s="4" t="s">
        <v>968</v>
      </c>
      <c r="B320" s="4" t="s">
        <v>486</v>
      </c>
      <c r="C320" s="4" t="s">
        <v>853</v>
      </c>
      <c r="D320" s="4" t="s">
        <v>972</v>
      </c>
      <c r="E320" s="4" t="s">
        <v>470</v>
      </c>
      <c r="F320" s="4" t="s">
        <v>991</v>
      </c>
      <c r="G320" s="4" t="s">
        <v>992</v>
      </c>
      <c r="H320" s="4" t="s">
        <v>694</v>
      </c>
      <c r="I320" s="4" t="s">
        <v>434</v>
      </c>
      <c r="J320" s="4" t="s">
        <v>695</v>
      </c>
      <c r="K320" s="4" t="s">
        <v>429</v>
      </c>
      <c r="L320" s="15">
        <v>192420</v>
      </c>
      <c r="M320" s="15">
        <v>0</v>
      </c>
      <c r="N320" s="4" t="s">
        <v>430</v>
      </c>
      <c r="O320" s="4" t="s">
        <v>970</v>
      </c>
      <c r="P320" s="4" t="s">
        <v>971</v>
      </c>
    </row>
    <row r="321" spans="1:16" x14ac:dyDescent="0.25">
      <c r="A321" s="16" t="s">
        <v>968</v>
      </c>
      <c r="B321" s="16" t="s">
        <v>486</v>
      </c>
      <c r="C321" s="16" t="s">
        <v>853</v>
      </c>
      <c r="D321" s="16" t="s">
        <v>972</v>
      </c>
      <c r="E321" s="16" t="s">
        <v>470</v>
      </c>
      <c r="F321" s="16" t="s">
        <v>479</v>
      </c>
      <c r="G321" s="16" t="s">
        <v>702</v>
      </c>
      <c r="H321" s="16" t="s">
        <v>694</v>
      </c>
      <c r="I321" s="16" t="s">
        <v>428</v>
      </c>
      <c r="J321" s="16" t="s">
        <v>695</v>
      </c>
      <c r="K321" s="16" t="s">
        <v>429</v>
      </c>
      <c r="L321" s="17">
        <v>0</v>
      </c>
      <c r="M321" s="17">
        <v>106318</v>
      </c>
      <c r="N321" s="16" t="s">
        <v>430</v>
      </c>
      <c r="O321" s="16" t="s">
        <v>970</v>
      </c>
      <c r="P321" s="16" t="s">
        <v>971</v>
      </c>
    </row>
    <row r="322" spans="1:16" x14ac:dyDescent="0.25">
      <c r="A322" s="4" t="s">
        <v>968</v>
      </c>
      <c r="B322" s="4" t="s">
        <v>486</v>
      </c>
      <c r="C322" s="4" t="s">
        <v>853</v>
      </c>
      <c r="D322" s="4" t="s">
        <v>972</v>
      </c>
      <c r="E322" s="4" t="s">
        <v>470</v>
      </c>
      <c r="F322" s="4" t="s">
        <v>495</v>
      </c>
      <c r="G322" s="4" t="s">
        <v>702</v>
      </c>
      <c r="H322" s="4" t="s">
        <v>694</v>
      </c>
      <c r="I322" s="4" t="s">
        <v>428</v>
      </c>
      <c r="J322" s="4" t="s">
        <v>695</v>
      </c>
      <c r="K322" s="4" t="s">
        <v>429</v>
      </c>
      <c r="L322" s="15">
        <v>0</v>
      </c>
      <c r="M322" s="15">
        <v>1137542</v>
      </c>
      <c r="N322" s="4" t="s">
        <v>430</v>
      </c>
      <c r="O322" s="4" t="s">
        <v>970</v>
      </c>
      <c r="P322" s="4" t="s">
        <v>971</v>
      </c>
    </row>
    <row r="323" spans="1:16" x14ac:dyDescent="0.25">
      <c r="A323" s="16" t="s">
        <v>968</v>
      </c>
      <c r="B323" s="16" t="s">
        <v>486</v>
      </c>
      <c r="C323" s="16" t="s">
        <v>853</v>
      </c>
      <c r="D323" s="16" t="s">
        <v>972</v>
      </c>
      <c r="E323" s="16" t="s">
        <v>470</v>
      </c>
      <c r="F323" s="16" t="s">
        <v>495</v>
      </c>
      <c r="G323" s="16" t="s">
        <v>702</v>
      </c>
      <c r="H323" s="16" t="s">
        <v>694</v>
      </c>
      <c r="I323" s="16" t="s">
        <v>434</v>
      </c>
      <c r="J323" s="16" t="s">
        <v>695</v>
      </c>
      <c r="K323" s="16" t="s">
        <v>429</v>
      </c>
      <c r="L323" s="17">
        <v>331498</v>
      </c>
      <c r="M323" s="17">
        <v>0</v>
      </c>
      <c r="N323" s="16" t="s">
        <v>430</v>
      </c>
      <c r="O323" s="16" t="s">
        <v>970</v>
      </c>
      <c r="P323" s="16" t="s">
        <v>971</v>
      </c>
    </row>
    <row r="324" spans="1:16" x14ac:dyDescent="0.25">
      <c r="A324" s="4" t="s">
        <v>968</v>
      </c>
      <c r="B324" s="4" t="s">
        <v>486</v>
      </c>
      <c r="C324" s="4" t="s">
        <v>853</v>
      </c>
      <c r="D324" s="4" t="s">
        <v>972</v>
      </c>
      <c r="E324" s="4" t="s">
        <v>470</v>
      </c>
      <c r="F324" s="4" t="s">
        <v>495</v>
      </c>
      <c r="G324" s="4" t="s">
        <v>702</v>
      </c>
      <c r="H324" s="4" t="s">
        <v>757</v>
      </c>
      <c r="I324" s="4" t="s">
        <v>428</v>
      </c>
      <c r="J324" s="4" t="s">
        <v>695</v>
      </c>
      <c r="K324" s="4" t="s">
        <v>429</v>
      </c>
      <c r="L324" s="15">
        <v>0</v>
      </c>
      <c r="M324" s="15">
        <v>1417243</v>
      </c>
      <c r="N324" s="4" t="s">
        <v>430</v>
      </c>
      <c r="O324" s="4" t="s">
        <v>970</v>
      </c>
      <c r="P324" s="4" t="s">
        <v>971</v>
      </c>
    </row>
    <row r="325" spans="1:16" x14ac:dyDescent="0.25">
      <c r="A325" s="16" t="s">
        <v>968</v>
      </c>
      <c r="B325" s="16" t="s">
        <v>486</v>
      </c>
      <c r="C325" s="16" t="s">
        <v>853</v>
      </c>
      <c r="D325" s="16" t="s">
        <v>972</v>
      </c>
      <c r="E325" s="16" t="s">
        <v>470</v>
      </c>
      <c r="F325" s="16" t="s">
        <v>495</v>
      </c>
      <c r="G325" s="16" t="s">
        <v>702</v>
      </c>
      <c r="H325" s="16" t="s">
        <v>770</v>
      </c>
      <c r="I325" s="16" t="s">
        <v>428</v>
      </c>
      <c r="J325" s="16" t="s">
        <v>695</v>
      </c>
      <c r="K325" s="16" t="s">
        <v>429</v>
      </c>
      <c r="L325" s="17">
        <v>0</v>
      </c>
      <c r="M325" s="17">
        <v>3302778</v>
      </c>
      <c r="N325" s="16" t="s">
        <v>430</v>
      </c>
      <c r="O325" s="16" t="s">
        <v>970</v>
      </c>
      <c r="P325" s="16" t="s">
        <v>971</v>
      </c>
    </row>
    <row r="326" spans="1:16" x14ac:dyDescent="0.25">
      <c r="A326" s="4" t="s">
        <v>968</v>
      </c>
      <c r="B326" s="4" t="s">
        <v>486</v>
      </c>
      <c r="C326" s="4" t="s">
        <v>853</v>
      </c>
      <c r="D326" s="4" t="s">
        <v>972</v>
      </c>
      <c r="E326" s="4" t="s">
        <v>470</v>
      </c>
      <c r="F326" s="4" t="s">
        <v>877</v>
      </c>
      <c r="G326" s="4" t="s">
        <v>878</v>
      </c>
      <c r="H326" s="4" t="s">
        <v>694</v>
      </c>
      <c r="I326" s="4" t="s">
        <v>434</v>
      </c>
      <c r="J326" s="4" t="s">
        <v>695</v>
      </c>
      <c r="K326" s="4" t="s">
        <v>429</v>
      </c>
      <c r="L326" s="15">
        <v>110000</v>
      </c>
      <c r="M326" s="15">
        <v>0</v>
      </c>
      <c r="N326" s="4" t="s">
        <v>430</v>
      </c>
      <c r="O326" s="4" t="s">
        <v>970</v>
      </c>
      <c r="P326" s="4" t="s">
        <v>971</v>
      </c>
    </row>
    <row r="327" spans="1:16" x14ac:dyDescent="0.25">
      <c r="A327" s="16" t="s">
        <v>968</v>
      </c>
      <c r="B327" s="16" t="s">
        <v>486</v>
      </c>
      <c r="C327" s="16" t="s">
        <v>879</v>
      </c>
      <c r="D327" s="16" t="s">
        <v>969</v>
      </c>
      <c r="E327" s="16" t="s">
        <v>692</v>
      </c>
      <c r="F327" s="16" t="s">
        <v>495</v>
      </c>
      <c r="G327" s="16" t="s">
        <v>873</v>
      </c>
      <c r="H327" s="16" t="s">
        <v>757</v>
      </c>
      <c r="I327" s="16" t="s">
        <v>428</v>
      </c>
      <c r="J327" s="16" t="s">
        <v>695</v>
      </c>
      <c r="K327" s="16" t="s">
        <v>429</v>
      </c>
      <c r="L327" s="17">
        <v>0</v>
      </c>
      <c r="M327" s="17">
        <v>1000000</v>
      </c>
      <c r="N327" s="16" t="s">
        <v>430</v>
      </c>
      <c r="O327" s="16" t="s">
        <v>970</v>
      </c>
      <c r="P327" s="16" t="s">
        <v>971</v>
      </c>
    </row>
    <row r="328" spans="1:16" x14ac:dyDescent="0.25">
      <c r="A328" s="4" t="s">
        <v>968</v>
      </c>
      <c r="B328" s="4" t="s">
        <v>486</v>
      </c>
      <c r="C328" s="4" t="s">
        <v>879</v>
      </c>
      <c r="D328" s="4" t="s">
        <v>969</v>
      </c>
      <c r="E328" s="4" t="s">
        <v>692</v>
      </c>
      <c r="F328" s="4" t="s">
        <v>495</v>
      </c>
      <c r="G328" s="4" t="s">
        <v>873</v>
      </c>
      <c r="H328" s="4" t="s">
        <v>757</v>
      </c>
      <c r="I328" s="4" t="s">
        <v>434</v>
      </c>
      <c r="J328" s="4" t="s">
        <v>695</v>
      </c>
      <c r="K328" s="4" t="s">
        <v>429</v>
      </c>
      <c r="L328" s="15">
        <v>1000000</v>
      </c>
      <c r="M328" s="15">
        <v>0</v>
      </c>
      <c r="N328" s="4" t="s">
        <v>430</v>
      </c>
      <c r="O328" s="4" t="s">
        <v>970</v>
      </c>
      <c r="P328" s="4" t="s">
        <v>971</v>
      </c>
    </row>
    <row r="329" spans="1:16" x14ac:dyDescent="0.25">
      <c r="A329" s="16" t="s">
        <v>968</v>
      </c>
      <c r="B329" s="16" t="s">
        <v>486</v>
      </c>
      <c r="C329" s="16" t="s">
        <v>880</v>
      </c>
      <c r="D329" s="16" t="s">
        <v>969</v>
      </c>
      <c r="E329" s="16" t="s">
        <v>692</v>
      </c>
      <c r="F329" s="16" t="s">
        <v>881</v>
      </c>
      <c r="G329" s="16" t="s">
        <v>882</v>
      </c>
      <c r="H329" s="16" t="s">
        <v>694</v>
      </c>
      <c r="I329" s="16" t="s">
        <v>428</v>
      </c>
      <c r="J329" s="16" t="s">
        <v>695</v>
      </c>
      <c r="K329" s="16" t="s">
        <v>429</v>
      </c>
      <c r="L329" s="17">
        <v>0</v>
      </c>
      <c r="M329" s="17">
        <v>43000</v>
      </c>
      <c r="N329" s="16" t="s">
        <v>430</v>
      </c>
      <c r="O329" s="16" t="s">
        <v>970</v>
      </c>
      <c r="P329" s="16" t="s">
        <v>971</v>
      </c>
    </row>
    <row r="330" spans="1:16" x14ac:dyDescent="0.25">
      <c r="A330" s="4" t="s">
        <v>968</v>
      </c>
      <c r="B330" s="4" t="s">
        <v>486</v>
      </c>
      <c r="C330" s="4" t="s">
        <v>880</v>
      </c>
      <c r="D330" s="4" t="s">
        <v>969</v>
      </c>
      <c r="E330" s="4" t="s">
        <v>692</v>
      </c>
      <c r="F330" s="4" t="s">
        <v>881</v>
      </c>
      <c r="G330" s="4" t="s">
        <v>882</v>
      </c>
      <c r="H330" s="4" t="s">
        <v>694</v>
      </c>
      <c r="I330" s="4" t="s">
        <v>434</v>
      </c>
      <c r="J330" s="4" t="s">
        <v>695</v>
      </c>
      <c r="K330" s="4" t="s">
        <v>429</v>
      </c>
      <c r="L330" s="15">
        <v>43000</v>
      </c>
      <c r="M330" s="15">
        <v>0</v>
      </c>
      <c r="N330" s="4" t="s">
        <v>430</v>
      </c>
      <c r="O330" s="4" t="s">
        <v>970</v>
      </c>
      <c r="P330" s="4" t="s">
        <v>971</v>
      </c>
    </row>
    <row r="331" spans="1:16" x14ac:dyDescent="0.25">
      <c r="A331" s="16" t="s">
        <v>968</v>
      </c>
      <c r="B331" s="16" t="s">
        <v>486</v>
      </c>
      <c r="C331" s="16" t="s">
        <v>884</v>
      </c>
      <c r="D331" s="16" t="s">
        <v>969</v>
      </c>
      <c r="E331" s="16" t="s">
        <v>692</v>
      </c>
      <c r="F331" s="16" t="s">
        <v>495</v>
      </c>
      <c r="G331" s="16" t="s">
        <v>885</v>
      </c>
      <c r="H331" s="16" t="s">
        <v>694</v>
      </c>
      <c r="I331" s="16" t="s">
        <v>428</v>
      </c>
      <c r="J331" s="16" t="s">
        <v>695</v>
      </c>
      <c r="K331" s="16" t="s">
        <v>429</v>
      </c>
      <c r="L331" s="17">
        <v>0</v>
      </c>
      <c r="M331" s="17">
        <v>3294360</v>
      </c>
      <c r="N331" s="16" t="s">
        <v>430</v>
      </c>
      <c r="O331" s="16" t="s">
        <v>970</v>
      </c>
      <c r="P331" s="16" t="s">
        <v>971</v>
      </c>
    </row>
    <row r="332" spans="1:16" x14ac:dyDescent="0.25">
      <c r="A332" s="4" t="s">
        <v>968</v>
      </c>
      <c r="B332" s="4" t="s">
        <v>486</v>
      </c>
      <c r="C332" s="4" t="s">
        <v>884</v>
      </c>
      <c r="D332" s="4" t="s">
        <v>969</v>
      </c>
      <c r="E332" s="4" t="s">
        <v>692</v>
      </c>
      <c r="F332" s="4" t="s">
        <v>495</v>
      </c>
      <c r="G332" s="4" t="s">
        <v>885</v>
      </c>
      <c r="H332" s="4" t="s">
        <v>694</v>
      </c>
      <c r="I332" s="4" t="s">
        <v>434</v>
      </c>
      <c r="J332" s="4" t="s">
        <v>695</v>
      </c>
      <c r="K332" s="4" t="s">
        <v>429</v>
      </c>
      <c r="L332" s="15">
        <v>3294360</v>
      </c>
      <c r="M332" s="15">
        <v>0</v>
      </c>
      <c r="N332" s="4" t="s">
        <v>430</v>
      </c>
      <c r="O332" s="4" t="s">
        <v>970</v>
      </c>
      <c r="P332" s="4" t="s">
        <v>971</v>
      </c>
    </row>
    <row r="333" spans="1:16" x14ac:dyDescent="0.25">
      <c r="A333" s="16" t="s">
        <v>968</v>
      </c>
      <c r="B333" s="16" t="s">
        <v>486</v>
      </c>
      <c r="C333" s="16" t="s">
        <v>884</v>
      </c>
      <c r="D333" s="16" t="s">
        <v>972</v>
      </c>
      <c r="E333" s="16" t="s">
        <v>470</v>
      </c>
      <c r="F333" s="16" t="s">
        <v>993</v>
      </c>
      <c r="G333" s="16" t="s">
        <v>992</v>
      </c>
      <c r="H333" s="16" t="s">
        <v>770</v>
      </c>
      <c r="I333" s="16" t="s">
        <v>434</v>
      </c>
      <c r="J333" s="16" t="s">
        <v>695</v>
      </c>
      <c r="K333" s="16" t="s">
        <v>429</v>
      </c>
      <c r="L333" s="17">
        <v>1050000</v>
      </c>
      <c r="M333" s="17">
        <v>0</v>
      </c>
      <c r="N333" s="16" t="s">
        <v>430</v>
      </c>
      <c r="O333" s="16" t="s">
        <v>970</v>
      </c>
      <c r="P333" s="16" t="s">
        <v>971</v>
      </c>
    </row>
    <row r="334" spans="1:16" x14ac:dyDescent="0.25">
      <c r="A334" s="4" t="s">
        <v>968</v>
      </c>
      <c r="B334" s="4" t="s">
        <v>486</v>
      </c>
      <c r="C334" s="4" t="s">
        <v>884</v>
      </c>
      <c r="D334" s="4" t="s">
        <v>972</v>
      </c>
      <c r="E334" s="4" t="s">
        <v>470</v>
      </c>
      <c r="F334" s="4" t="s">
        <v>563</v>
      </c>
      <c r="G334" s="4" t="s">
        <v>885</v>
      </c>
      <c r="H334" s="4" t="s">
        <v>694</v>
      </c>
      <c r="I334" s="4" t="s">
        <v>428</v>
      </c>
      <c r="J334" s="4" t="s">
        <v>695</v>
      </c>
      <c r="K334" s="4" t="s">
        <v>429</v>
      </c>
      <c r="L334" s="15">
        <v>0</v>
      </c>
      <c r="M334" s="15">
        <v>37138</v>
      </c>
      <c r="N334" s="4" t="s">
        <v>430</v>
      </c>
      <c r="O334" s="4" t="s">
        <v>970</v>
      </c>
      <c r="P334" s="4" t="s">
        <v>971</v>
      </c>
    </row>
    <row r="335" spans="1:16" x14ac:dyDescent="0.25">
      <c r="A335" s="16" t="s">
        <v>968</v>
      </c>
      <c r="B335" s="16" t="s">
        <v>486</v>
      </c>
      <c r="C335" s="16" t="s">
        <v>884</v>
      </c>
      <c r="D335" s="16" t="s">
        <v>972</v>
      </c>
      <c r="E335" s="16" t="s">
        <v>470</v>
      </c>
      <c r="F335" s="16" t="s">
        <v>495</v>
      </c>
      <c r="G335" s="16" t="s">
        <v>885</v>
      </c>
      <c r="H335" s="16" t="s">
        <v>694</v>
      </c>
      <c r="I335" s="16" t="s">
        <v>434</v>
      </c>
      <c r="J335" s="16" t="s">
        <v>695</v>
      </c>
      <c r="K335" s="16" t="s">
        <v>429</v>
      </c>
      <c r="L335" s="17">
        <v>1174680</v>
      </c>
      <c r="M335" s="17">
        <v>0</v>
      </c>
      <c r="N335" s="16" t="s">
        <v>430</v>
      </c>
      <c r="O335" s="16" t="s">
        <v>970</v>
      </c>
      <c r="P335" s="16" t="s">
        <v>971</v>
      </c>
    </row>
    <row r="336" spans="1:16" x14ac:dyDescent="0.25">
      <c r="A336" s="4" t="s">
        <v>968</v>
      </c>
      <c r="B336" s="4" t="s">
        <v>486</v>
      </c>
      <c r="C336" s="4" t="s">
        <v>884</v>
      </c>
      <c r="D336" s="4" t="s">
        <v>972</v>
      </c>
      <c r="E336" s="4" t="s">
        <v>470</v>
      </c>
      <c r="F336" s="4" t="s">
        <v>495</v>
      </c>
      <c r="G336" s="4" t="s">
        <v>885</v>
      </c>
      <c r="H336" s="4" t="s">
        <v>757</v>
      </c>
      <c r="I336" s="4" t="s">
        <v>434</v>
      </c>
      <c r="J336" s="4" t="s">
        <v>695</v>
      </c>
      <c r="K336" s="4" t="s">
        <v>429</v>
      </c>
      <c r="L336" s="15">
        <v>1417243</v>
      </c>
      <c r="M336" s="15">
        <v>0</v>
      </c>
      <c r="N336" s="4" t="s">
        <v>430</v>
      </c>
      <c r="O336" s="4" t="s">
        <v>970</v>
      </c>
      <c r="P336" s="4" t="s">
        <v>971</v>
      </c>
    </row>
    <row r="337" spans="1:16" x14ac:dyDescent="0.25">
      <c r="A337" s="16" t="s">
        <v>968</v>
      </c>
      <c r="B337" s="16" t="s">
        <v>486</v>
      </c>
      <c r="C337" s="16" t="s">
        <v>884</v>
      </c>
      <c r="D337" s="16" t="s">
        <v>972</v>
      </c>
      <c r="E337" s="16" t="s">
        <v>470</v>
      </c>
      <c r="F337" s="16" t="s">
        <v>495</v>
      </c>
      <c r="G337" s="16" t="s">
        <v>885</v>
      </c>
      <c r="H337" s="16" t="s">
        <v>770</v>
      </c>
      <c r="I337" s="16" t="s">
        <v>434</v>
      </c>
      <c r="J337" s="16" t="s">
        <v>695</v>
      </c>
      <c r="K337" s="16" t="s">
        <v>429</v>
      </c>
      <c r="L337" s="17">
        <v>1353341</v>
      </c>
      <c r="M337" s="17">
        <v>0</v>
      </c>
      <c r="N337" s="16" t="s">
        <v>430</v>
      </c>
      <c r="O337" s="16" t="s">
        <v>970</v>
      </c>
      <c r="P337" s="16" t="s">
        <v>971</v>
      </c>
    </row>
    <row r="338" spans="1:16" x14ac:dyDescent="0.25">
      <c r="A338" s="4" t="s">
        <v>968</v>
      </c>
      <c r="B338" s="4" t="s">
        <v>486</v>
      </c>
      <c r="C338" s="4" t="s">
        <v>886</v>
      </c>
      <c r="D338" s="4" t="s">
        <v>969</v>
      </c>
      <c r="E338" s="4" t="s">
        <v>692</v>
      </c>
      <c r="F338" s="4" t="s">
        <v>495</v>
      </c>
      <c r="G338" s="4" t="s">
        <v>887</v>
      </c>
      <c r="H338" s="4" t="s">
        <v>694</v>
      </c>
      <c r="I338" s="4" t="s">
        <v>428</v>
      </c>
      <c r="J338" s="4" t="s">
        <v>695</v>
      </c>
      <c r="K338" s="4" t="s">
        <v>429</v>
      </c>
      <c r="L338" s="15">
        <v>0</v>
      </c>
      <c r="M338" s="15">
        <v>200563</v>
      </c>
      <c r="N338" s="4" t="s">
        <v>430</v>
      </c>
      <c r="O338" s="4" t="s">
        <v>970</v>
      </c>
      <c r="P338" s="4" t="s">
        <v>971</v>
      </c>
    </row>
    <row r="339" spans="1:16" x14ac:dyDescent="0.25">
      <c r="A339" s="16" t="s">
        <v>968</v>
      </c>
      <c r="B339" s="16" t="s">
        <v>486</v>
      </c>
      <c r="C339" s="16" t="s">
        <v>886</v>
      </c>
      <c r="D339" s="16" t="s">
        <v>969</v>
      </c>
      <c r="E339" s="16" t="s">
        <v>692</v>
      </c>
      <c r="F339" s="16" t="s">
        <v>495</v>
      </c>
      <c r="G339" s="16" t="s">
        <v>887</v>
      </c>
      <c r="H339" s="16" t="s">
        <v>694</v>
      </c>
      <c r="I339" s="16" t="s">
        <v>434</v>
      </c>
      <c r="J339" s="16" t="s">
        <v>695</v>
      </c>
      <c r="K339" s="16" t="s">
        <v>429</v>
      </c>
      <c r="L339" s="17">
        <v>200563</v>
      </c>
      <c r="M339" s="17">
        <v>0</v>
      </c>
      <c r="N339" s="16" t="s">
        <v>430</v>
      </c>
      <c r="O339" s="16" t="s">
        <v>970</v>
      </c>
      <c r="P339" s="16" t="s">
        <v>971</v>
      </c>
    </row>
    <row r="340" spans="1:16" x14ac:dyDescent="0.25">
      <c r="A340" s="4" t="s">
        <v>968</v>
      </c>
      <c r="B340" s="4" t="s">
        <v>486</v>
      </c>
      <c r="C340" s="4" t="s">
        <v>886</v>
      </c>
      <c r="D340" s="4" t="s">
        <v>972</v>
      </c>
      <c r="E340" s="4" t="s">
        <v>470</v>
      </c>
      <c r="F340" s="4" t="s">
        <v>495</v>
      </c>
      <c r="G340" s="4" t="s">
        <v>887</v>
      </c>
      <c r="H340" s="4" t="s">
        <v>770</v>
      </c>
      <c r="I340" s="4" t="s">
        <v>434</v>
      </c>
      <c r="J340" s="4" t="s">
        <v>695</v>
      </c>
      <c r="K340" s="4" t="s">
        <v>429</v>
      </c>
      <c r="L340" s="15">
        <v>899437</v>
      </c>
      <c r="M340" s="15">
        <v>0</v>
      </c>
      <c r="N340" s="4" t="s">
        <v>430</v>
      </c>
      <c r="O340" s="4" t="s">
        <v>970</v>
      </c>
      <c r="P340" s="4" t="s">
        <v>971</v>
      </c>
    </row>
    <row r="341" spans="1:16" x14ac:dyDescent="0.25">
      <c r="A341" s="16" t="s">
        <v>968</v>
      </c>
      <c r="B341" s="16" t="s">
        <v>486</v>
      </c>
      <c r="C341" s="16" t="s">
        <v>888</v>
      </c>
      <c r="D341" s="16" t="s">
        <v>969</v>
      </c>
      <c r="E341" s="16" t="s">
        <v>692</v>
      </c>
      <c r="F341" s="16" t="s">
        <v>495</v>
      </c>
      <c r="G341" s="16" t="s">
        <v>890</v>
      </c>
      <c r="H341" s="16" t="s">
        <v>694</v>
      </c>
      <c r="I341" s="16" t="s">
        <v>428</v>
      </c>
      <c r="J341" s="16" t="s">
        <v>695</v>
      </c>
      <c r="K341" s="16" t="s">
        <v>429</v>
      </c>
      <c r="L341" s="17">
        <v>0</v>
      </c>
      <c r="M341" s="17">
        <v>1733182</v>
      </c>
      <c r="N341" s="16" t="s">
        <v>430</v>
      </c>
      <c r="O341" s="16" t="s">
        <v>970</v>
      </c>
      <c r="P341" s="16" t="s">
        <v>971</v>
      </c>
    </row>
    <row r="342" spans="1:16" x14ac:dyDescent="0.25">
      <c r="A342" s="4" t="s">
        <v>968</v>
      </c>
      <c r="B342" s="4" t="s">
        <v>486</v>
      </c>
      <c r="C342" s="4" t="s">
        <v>888</v>
      </c>
      <c r="D342" s="4" t="s">
        <v>969</v>
      </c>
      <c r="E342" s="4" t="s">
        <v>692</v>
      </c>
      <c r="F342" s="4" t="s">
        <v>495</v>
      </c>
      <c r="G342" s="4" t="s">
        <v>890</v>
      </c>
      <c r="H342" s="4" t="s">
        <v>694</v>
      </c>
      <c r="I342" s="4" t="s">
        <v>434</v>
      </c>
      <c r="J342" s="4" t="s">
        <v>695</v>
      </c>
      <c r="K342" s="4" t="s">
        <v>429</v>
      </c>
      <c r="L342" s="15">
        <v>1733182</v>
      </c>
      <c r="M342" s="15">
        <v>0</v>
      </c>
      <c r="N342" s="4" t="s">
        <v>430</v>
      </c>
      <c r="O342" s="4" t="s">
        <v>970</v>
      </c>
      <c r="P342" s="4" t="s">
        <v>971</v>
      </c>
    </row>
    <row r="343" spans="1:16" x14ac:dyDescent="0.25">
      <c r="A343" s="16" t="s">
        <v>968</v>
      </c>
      <c r="B343" s="16" t="s">
        <v>486</v>
      </c>
      <c r="C343" s="16" t="s">
        <v>888</v>
      </c>
      <c r="D343" s="16" t="s">
        <v>969</v>
      </c>
      <c r="E343" s="16" t="s">
        <v>692</v>
      </c>
      <c r="F343" s="16" t="s">
        <v>495</v>
      </c>
      <c r="G343" s="16" t="s">
        <v>890</v>
      </c>
      <c r="H343" s="16" t="s">
        <v>757</v>
      </c>
      <c r="I343" s="16" t="s">
        <v>428</v>
      </c>
      <c r="J343" s="16" t="s">
        <v>695</v>
      </c>
      <c r="K343" s="16" t="s">
        <v>429</v>
      </c>
      <c r="L343" s="17">
        <v>0</v>
      </c>
      <c r="M343" s="17">
        <v>387500</v>
      </c>
      <c r="N343" s="16" t="s">
        <v>430</v>
      </c>
      <c r="O343" s="16" t="s">
        <v>970</v>
      </c>
      <c r="P343" s="16" t="s">
        <v>971</v>
      </c>
    </row>
    <row r="344" spans="1:16" x14ac:dyDescent="0.25">
      <c r="A344" s="4" t="s">
        <v>968</v>
      </c>
      <c r="B344" s="4" t="s">
        <v>486</v>
      </c>
      <c r="C344" s="4" t="s">
        <v>888</v>
      </c>
      <c r="D344" s="4" t="s">
        <v>969</v>
      </c>
      <c r="E344" s="4" t="s">
        <v>692</v>
      </c>
      <c r="F344" s="4" t="s">
        <v>495</v>
      </c>
      <c r="G344" s="4" t="s">
        <v>890</v>
      </c>
      <c r="H344" s="4" t="s">
        <v>757</v>
      </c>
      <c r="I344" s="4" t="s">
        <v>434</v>
      </c>
      <c r="J344" s="4" t="s">
        <v>695</v>
      </c>
      <c r="K344" s="4" t="s">
        <v>429</v>
      </c>
      <c r="L344" s="15">
        <v>387500</v>
      </c>
      <c r="M344" s="15">
        <v>0</v>
      </c>
      <c r="N344" s="4" t="s">
        <v>430</v>
      </c>
      <c r="O344" s="4" t="s">
        <v>970</v>
      </c>
      <c r="P344" s="4" t="s">
        <v>971</v>
      </c>
    </row>
    <row r="345" spans="1:16" x14ac:dyDescent="0.25">
      <c r="A345" s="16" t="s">
        <v>968</v>
      </c>
      <c r="B345" s="16" t="s">
        <v>486</v>
      </c>
      <c r="C345" s="16" t="s">
        <v>888</v>
      </c>
      <c r="D345" s="16" t="s">
        <v>972</v>
      </c>
      <c r="E345" s="16" t="s">
        <v>470</v>
      </c>
      <c r="F345" s="16" t="s">
        <v>479</v>
      </c>
      <c r="G345" s="16" t="s">
        <v>890</v>
      </c>
      <c r="H345" s="16" t="s">
        <v>694</v>
      </c>
      <c r="I345" s="16" t="s">
        <v>428</v>
      </c>
      <c r="J345" s="16" t="s">
        <v>695</v>
      </c>
      <c r="K345" s="16" t="s">
        <v>429</v>
      </c>
      <c r="L345" s="17">
        <v>0</v>
      </c>
      <c r="M345" s="17">
        <v>112500</v>
      </c>
      <c r="N345" s="16" t="s">
        <v>430</v>
      </c>
      <c r="O345" s="16" t="s">
        <v>970</v>
      </c>
      <c r="P345" s="16" t="s">
        <v>971</v>
      </c>
    </row>
    <row r="346" spans="1:16" x14ac:dyDescent="0.25">
      <c r="A346" s="4" t="s">
        <v>968</v>
      </c>
      <c r="B346" s="4" t="s">
        <v>486</v>
      </c>
      <c r="C346" s="4" t="s">
        <v>888</v>
      </c>
      <c r="D346" s="4" t="s">
        <v>972</v>
      </c>
      <c r="E346" s="4" t="s">
        <v>470</v>
      </c>
      <c r="F346" s="4" t="s">
        <v>495</v>
      </c>
      <c r="G346" s="4" t="s">
        <v>890</v>
      </c>
      <c r="H346" s="4" t="s">
        <v>694</v>
      </c>
      <c r="I346" s="4" t="s">
        <v>434</v>
      </c>
      <c r="J346" s="4" t="s">
        <v>695</v>
      </c>
      <c r="K346" s="4" t="s">
        <v>429</v>
      </c>
      <c r="L346" s="15">
        <v>112500</v>
      </c>
      <c r="M346" s="15">
        <v>0</v>
      </c>
      <c r="N346" s="4" t="s">
        <v>430</v>
      </c>
      <c r="O346" s="4" t="s">
        <v>970</v>
      </c>
      <c r="P346" s="4" t="s">
        <v>971</v>
      </c>
    </row>
    <row r="347" spans="1:16" x14ac:dyDescent="0.25">
      <c r="A347" s="16" t="s">
        <v>994</v>
      </c>
      <c r="B347" s="16" t="s">
        <v>510</v>
      </c>
      <c r="C347" s="16" t="s">
        <v>945</v>
      </c>
      <c r="D347" s="16" t="s">
        <v>995</v>
      </c>
      <c r="E347" s="16" t="s">
        <v>996</v>
      </c>
      <c r="F347" s="16" t="s">
        <v>563</v>
      </c>
      <c r="G347" s="16" t="s">
        <v>702</v>
      </c>
      <c r="H347" s="16" t="s">
        <v>694</v>
      </c>
      <c r="I347" s="16" t="s">
        <v>428</v>
      </c>
      <c r="J347" s="16" t="s">
        <v>695</v>
      </c>
      <c r="K347" s="16" t="s">
        <v>429</v>
      </c>
      <c r="L347" s="17">
        <v>5052</v>
      </c>
      <c r="M347" s="17">
        <v>0</v>
      </c>
      <c r="N347" s="16" t="s">
        <v>430</v>
      </c>
      <c r="O347" s="16" t="s">
        <v>997</v>
      </c>
      <c r="P347" s="16" t="s">
        <v>998</v>
      </c>
    </row>
    <row r="348" spans="1:16" x14ac:dyDescent="0.25">
      <c r="A348" s="4" t="s">
        <v>994</v>
      </c>
      <c r="B348" s="4" t="s">
        <v>510</v>
      </c>
      <c r="C348" s="4" t="s">
        <v>945</v>
      </c>
      <c r="D348" s="4" t="s">
        <v>995</v>
      </c>
      <c r="E348" s="4" t="s">
        <v>996</v>
      </c>
      <c r="F348" s="4" t="s">
        <v>512</v>
      </c>
      <c r="G348" s="4" t="s">
        <v>702</v>
      </c>
      <c r="H348" s="4" t="s">
        <v>694</v>
      </c>
      <c r="I348" s="4" t="s">
        <v>428</v>
      </c>
      <c r="J348" s="4" t="s">
        <v>695</v>
      </c>
      <c r="K348" s="4" t="s">
        <v>429</v>
      </c>
      <c r="L348" s="15">
        <v>0</v>
      </c>
      <c r="M348" s="15">
        <v>5052</v>
      </c>
      <c r="N348" s="4" t="s">
        <v>430</v>
      </c>
      <c r="O348" s="4" t="s">
        <v>997</v>
      </c>
      <c r="P348" s="4" t="s">
        <v>998</v>
      </c>
    </row>
    <row r="349" spans="1:16" x14ac:dyDescent="0.25">
      <c r="A349" s="16" t="s">
        <v>994</v>
      </c>
      <c r="B349" s="16" t="s">
        <v>510</v>
      </c>
      <c r="C349" s="16" t="s">
        <v>945</v>
      </c>
      <c r="D349" s="16" t="s">
        <v>999</v>
      </c>
      <c r="E349" s="16" t="s">
        <v>470</v>
      </c>
      <c r="F349" s="16" t="s">
        <v>563</v>
      </c>
      <c r="G349" s="16" t="s">
        <v>702</v>
      </c>
      <c r="H349" s="16" t="s">
        <v>694</v>
      </c>
      <c r="I349" s="16" t="s">
        <v>428</v>
      </c>
      <c r="J349" s="16" t="s">
        <v>695</v>
      </c>
      <c r="K349" s="16" t="s">
        <v>429</v>
      </c>
      <c r="L349" s="17">
        <v>88484</v>
      </c>
      <c r="M349" s="17">
        <v>0</v>
      </c>
      <c r="N349" s="16" t="s">
        <v>430</v>
      </c>
      <c r="O349" s="16" t="s">
        <v>997</v>
      </c>
      <c r="P349" s="16" t="s">
        <v>998</v>
      </c>
    </row>
    <row r="350" spans="1:16" x14ac:dyDescent="0.25">
      <c r="A350" s="4" t="s">
        <v>994</v>
      </c>
      <c r="B350" s="4" t="s">
        <v>510</v>
      </c>
      <c r="C350" s="4" t="s">
        <v>945</v>
      </c>
      <c r="D350" s="4" t="s">
        <v>999</v>
      </c>
      <c r="E350" s="4" t="s">
        <v>470</v>
      </c>
      <c r="F350" s="4" t="s">
        <v>512</v>
      </c>
      <c r="G350" s="4" t="s">
        <v>702</v>
      </c>
      <c r="H350" s="4" t="s">
        <v>694</v>
      </c>
      <c r="I350" s="4" t="s">
        <v>428</v>
      </c>
      <c r="J350" s="4" t="s">
        <v>695</v>
      </c>
      <c r="K350" s="4" t="s">
        <v>429</v>
      </c>
      <c r="L350" s="15">
        <v>0</v>
      </c>
      <c r="M350" s="15">
        <v>88484</v>
      </c>
      <c r="N350" s="4" t="s">
        <v>430</v>
      </c>
      <c r="O350" s="4" t="s">
        <v>997</v>
      </c>
      <c r="P350" s="4" t="s">
        <v>998</v>
      </c>
    </row>
    <row r="351" spans="1:16" x14ac:dyDescent="0.25">
      <c r="A351" s="16" t="s">
        <v>1000</v>
      </c>
      <c r="B351" s="16" t="s">
        <v>445</v>
      </c>
      <c r="C351" s="16" t="s">
        <v>802</v>
      </c>
      <c r="D351" s="16" t="s">
        <v>1001</v>
      </c>
      <c r="E351" s="16" t="s">
        <v>692</v>
      </c>
      <c r="F351" s="16" t="s">
        <v>504</v>
      </c>
      <c r="G351" s="16" t="s">
        <v>803</v>
      </c>
      <c r="H351" s="16" t="s">
        <v>694</v>
      </c>
      <c r="I351" s="16" t="s">
        <v>428</v>
      </c>
      <c r="J351" s="16" t="s">
        <v>695</v>
      </c>
      <c r="K351" s="16" t="s">
        <v>429</v>
      </c>
      <c r="L351" s="17">
        <v>0</v>
      </c>
      <c r="M351" s="17">
        <v>1800000</v>
      </c>
      <c r="N351" s="16" t="s">
        <v>430</v>
      </c>
      <c r="O351" s="16" t="s">
        <v>1002</v>
      </c>
      <c r="P351" s="16" t="s">
        <v>1003</v>
      </c>
    </row>
    <row r="352" spans="1:16" x14ac:dyDescent="0.25">
      <c r="A352" s="4" t="s">
        <v>1000</v>
      </c>
      <c r="B352" s="4" t="s">
        <v>445</v>
      </c>
      <c r="C352" s="4" t="s">
        <v>802</v>
      </c>
      <c r="D352" s="4" t="s">
        <v>1001</v>
      </c>
      <c r="E352" s="4" t="s">
        <v>692</v>
      </c>
      <c r="F352" s="4" t="s">
        <v>504</v>
      </c>
      <c r="G352" s="4" t="s">
        <v>803</v>
      </c>
      <c r="H352" s="4" t="s">
        <v>694</v>
      </c>
      <c r="I352" s="4" t="s">
        <v>434</v>
      </c>
      <c r="J352" s="4" t="s">
        <v>695</v>
      </c>
      <c r="K352" s="4" t="s">
        <v>429</v>
      </c>
      <c r="L352" s="15">
        <v>1800000</v>
      </c>
      <c r="M352" s="15">
        <v>0</v>
      </c>
      <c r="N352" s="4" t="s">
        <v>430</v>
      </c>
      <c r="O352" s="4" t="s">
        <v>1002</v>
      </c>
      <c r="P352" s="4" t="s">
        <v>1003</v>
      </c>
    </row>
    <row r="353" spans="1:16" x14ac:dyDescent="0.25">
      <c r="A353" s="16" t="s">
        <v>1000</v>
      </c>
      <c r="B353" s="16" t="s">
        <v>445</v>
      </c>
      <c r="C353" s="16" t="s">
        <v>842</v>
      </c>
      <c r="D353" s="16" t="s">
        <v>1001</v>
      </c>
      <c r="E353" s="16" t="s">
        <v>692</v>
      </c>
      <c r="F353" s="16" t="s">
        <v>504</v>
      </c>
      <c r="G353" s="16" t="s">
        <v>843</v>
      </c>
      <c r="H353" s="16" t="s">
        <v>694</v>
      </c>
      <c r="I353" s="16" t="s">
        <v>428</v>
      </c>
      <c r="J353" s="16" t="s">
        <v>695</v>
      </c>
      <c r="K353" s="16" t="s">
        <v>429</v>
      </c>
      <c r="L353" s="17">
        <v>0</v>
      </c>
      <c r="M353" s="17">
        <v>1705552</v>
      </c>
      <c r="N353" s="16" t="s">
        <v>430</v>
      </c>
      <c r="O353" s="16" t="s">
        <v>1002</v>
      </c>
      <c r="P353" s="16" t="s">
        <v>1003</v>
      </c>
    </row>
    <row r="354" spans="1:16" x14ac:dyDescent="0.25">
      <c r="A354" s="4" t="s">
        <v>1000</v>
      </c>
      <c r="B354" s="4" t="s">
        <v>445</v>
      </c>
      <c r="C354" s="4" t="s">
        <v>842</v>
      </c>
      <c r="D354" s="4" t="s">
        <v>1001</v>
      </c>
      <c r="E354" s="4" t="s">
        <v>692</v>
      </c>
      <c r="F354" s="4" t="s">
        <v>504</v>
      </c>
      <c r="G354" s="4" t="s">
        <v>843</v>
      </c>
      <c r="H354" s="4" t="s">
        <v>694</v>
      </c>
      <c r="I354" s="4" t="s">
        <v>434</v>
      </c>
      <c r="J354" s="4" t="s">
        <v>695</v>
      </c>
      <c r="K354" s="4" t="s">
        <v>429</v>
      </c>
      <c r="L354" s="15">
        <v>1705552</v>
      </c>
      <c r="M354" s="15">
        <v>0</v>
      </c>
      <c r="N354" s="4" t="s">
        <v>430</v>
      </c>
      <c r="O354" s="4" t="s">
        <v>1002</v>
      </c>
      <c r="P354" s="4" t="s">
        <v>1003</v>
      </c>
    </row>
    <row r="355" spans="1:16" x14ac:dyDescent="0.25">
      <c r="A355" s="16" t="s">
        <v>1004</v>
      </c>
      <c r="B355" s="16" t="s">
        <v>445</v>
      </c>
      <c r="C355" s="16" t="s">
        <v>775</v>
      </c>
      <c r="D355" s="16" t="s">
        <v>1005</v>
      </c>
      <c r="E355" s="16" t="s">
        <v>692</v>
      </c>
      <c r="F355" s="16" t="s">
        <v>509</v>
      </c>
      <c r="G355" s="16" t="s">
        <v>702</v>
      </c>
      <c r="H355" s="16" t="s">
        <v>694</v>
      </c>
      <c r="I355" s="16" t="s">
        <v>428</v>
      </c>
      <c r="J355" s="16" t="s">
        <v>695</v>
      </c>
      <c r="K355" s="16" t="s">
        <v>429</v>
      </c>
      <c r="L355" s="17">
        <v>0</v>
      </c>
      <c r="M355" s="17">
        <v>894438</v>
      </c>
      <c r="N355" s="16" t="s">
        <v>430</v>
      </c>
      <c r="O355" s="16" t="s">
        <v>1006</v>
      </c>
      <c r="P355" s="16" t="s">
        <v>1007</v>
      </c>
    </row>
    <row r="356" spans="1:16" x14ac:dyDescent="0.25">
      <c r="A356" s="4" t="s">
        <v>1004</v>
      </c>
      <c r="B356" s="4" t="s">
        <v>445</v>
      </c>
      <c r="C356" s="4" t="s">
        <v>775</v>
      </c>
      <c r="D356" s="4" t="s">
        <v>1005</v>
      </c>
      <c r="E356" s="4" t="s">
        <v>692</v>
      </c>
      <c r="F356" s="4" t="s">
        <v>509</v>
      </c>
      <c r="G356" s="4" t="s">
        <v>702</v>
      </c>
      <c r="H356" s="4" t="s">
        <v>694</v>
      </c>
      <c r="I356" s="4" t="s">
        <v>434</v>
      </c>
      <c r="J356" s="4" t="s">
        <v>695</v>
      </c>
      <c r="K356" s="4" t="s">
        <v>429</v>
      </c>
      <c r="L356" s="15">
        <v>894438</v>
      </c>
      <c r="M356" s="15">
        <v>0</v>
      </c>
      <c r="N356" s="4" t="s">
        <v>430</v>
      </c>
      <c r="O356" s="4" t="s">
        <v>1006</v>
      </c>
      <c r="P356" s="4" t="s">
        <v>1007</v>
      </c>
    </row>
    <row r="357" spans="1:16" x14ac:dyDescent="0.25">
      <c r="A357" s="16" t="s">
        <v>1008</v>
      </c>
      <c r="B357" s="16" t="s">
        <v>445</v>
      </c>
      <c r="C357" s="16" t="s">
        <v>775</v>
      </c>
      <c r="D357" s="16" t="s">
        <v>1009</v>
      </c>
      <c r="E357" s="16" t="s">
        <v>470</v>
      </c>
      <c r="F357" s="16" t="s">
        <v>504</v>
      </c>
      <c r="G357" s="16" t="s">
        <v>702</v>
      </c>
      <c r="H357" s="16" t="s">
        <v>694</v>
      </c>
      <c r="I357" s="16" t="s">
        <v>434</v>
      </c>
      <c r="J357" s="16" t="s">
        <v>695</v>
      </c>
      <c r="K357" s="16" t="s">
        <v>429</v>
      </c>
      <c r="L357" s="17">
        <v>2950648</v>
      </c>
      <c r="M357" s="17">
        <v>0</v>
      </c>
      <c r="N357" s="16" t="s">
        <v>430</v>
      </c>
      <c r="O357" s="16" t="s">
        <v>1010</v>
      </c>
      <c r="P357" s="16" t="s">
        <v>1007</v>
      </c>
    </row>
    <row r="358" spans="1:16" x14ac:dyDescent="0.25">
      <c r="A358" s="4" t="s">
        <v>1008</v>
      </c>
      <c r="B358" s="4" t="s">
        <v>445</v>
      </c>
      <c r="C358" s="4" t="s">
        <v>775</v>
      </c>
      <c r="D358" s="4" t="s">
        <v>1009</v>
      </c>
      <c r="E358" s="4" t="s">
        <v>470</v>
      </c>
      <c r="F358" s="4" t="s">
        <v>1011</v>
      </c>
      <c r="G358" s="4" t="s">
        <v>702</v>
      </c>
      <c r="H358" s="4" t="s">
        <v>694</v>
      </c>
      <c r="I358" s="4" t="s">
        <v>434</v>
      </c>
      <c r="J358" s="4" t="s">
        <v>695</v>
      </c>
      <c r="K358" s="4" t="s">
        <v>429</v>
      </c>
      <c r="L358" s="15">
        <v>0</v>
      </c>
      <c r="M358" s="15">
        <v>2950648</v>
      </c>
      <c r="N358" s="4" t="s">
        <v>430</v>
      </c>
      <c r="O358" s="4" t="s">
        <v>1010</v>
      </c>
      <c r="P358" s="4" t="s">
        <v>1007</v>
      </c>
    </row>
    <row r="359" spans="1:16" x14ac:dyDescent="0.25">
      <c r="A359" s="16" t="s">
        <v>1012</v>
      </c>
      <c r="B359" s="16" t="s">
        <v>424</v>
      </c>
      <c r="C359" s="16" t="s">
        <v>720</v>
      </c>
      <c r="D359" s="16" t="s">
        <v>1013</v>
      </c>
      <c r="E359" s="16" t="s">
        <v>692</v>
      </c>
      <c r="F359" s="16" t="s">
        <v>527</v>
      </c>
      <c r="G359" s="16" t="s">
        <v>702</v>
      </c>
      <c r="H359" s="16" t="s">
        <v>694</v>
      </c>
      <c r="I359" s="16" t="s">
        <v>428</v>
      </c>
      <c r="J359" s="16" t="s">
        <v>695</v>
      </c>
      <c r="K359" s="16" t="s">
        <v>429</v>
      </c>
      <c r="L359" s="17">
        <v>0</v>
      </c>
      <c r="M359" s="17">
        <v>7995750</v>
      </c>
      <c r="N359" s="16" t="s">
        <v>430</v>
      </c>
      <c r="O359" s="16" t="s">
        <v>1014</v>
      </c>
      <c r="P359" s="16" t="s">
        <v>1015</v>
      </c>
    </row>
    <row r="360" spans="1:16" x14ac:dyDescent="0.25">
      <c r="A360" s="4" t="s">
        <v>1012</v>
      </c>
      <c r="B360" s="4" t="s">
        <v>424</v>
      </c>
      <c r="C360" s="4" t="s">
        <v>720</v>
      </c>
      <c r="D360" s="4" t="s">
        <v>1013</v>
      </c>
      <c r="E360" s="4" t="s">
        <v>692</v>
      </c>
      <c r="F360" s="4" t="s">
        <v>527</v>
      </c>
      <c r="G360" s="4" t="s">
        <v>702</v>
      </c>
      <c r="H360" s="4" t="s">
        <v>694</v>
      </c>
      <c r="I360" s="4" t="s">
        <v>434</v>
      </c>
      <c r="J360" s="4" t="s">
        <v>695</v>
      </c>
      <c r="K360" s="4" t="s">
        <v>429</v>
      </c>
      <c r="L360" s="15">
        <v>7995750</v>
      </c>
      <c r="M360" s="15">
        <v>0</v>
      </c>
      <c r="N360" s="4" t="s">
        <v>430</v>
      </c>
      <c r="O360" s="4" t="s">
        <v>1014</v>
      </c>
      <c r="P360" s="4" t="s">
        <v>1015</v>
      </c>
    </row>
    <row r="361" spans="1:16" x14ac:dyDescent="0.25">
      <c r="A361" s="16" t="s">
        <v>1016</v>
      </c>
      <c r="B361" s="16" t="s">
        <v>445</v>
      </c>
      <c r="C361" s="16" t="s">
        <v>775</v>
      </c>
      <c r="D361" s="16" t="s">
        <v>1017</v>
      </c>
      <c r="E361" s="16" t="s">
        <v>692</v>
      </c>
      <c r="F361" s="16" t="s">
        <v>509</v>
      </c>
      <c r="G361" s="16" t="s">
        <v>702</v>
      </c>
      <c r="H361" s="16" t="s">
        <v>694</v>
      </c>
      <c r="I361" s="16" t="s">
        <v>428</v>
      </c>
      <c r="J361" s="16" t="s">
        <v>695</v>
      </c>
      <c r="K361" s="16" t="s">
        <v>429</v>
      </c>
      <c r="L361" s="17">
        <v>0</v>
      </c>
      <c r="M361" s="17">
        <v>300680</v>
      </c>
      <c r="N361" s="16" t="s">
        <v>430</v>
      </c>
      <c r="O361" s="16" t="s">
        <v>1018</v>
      </c>
      <c r="P361" s="16" t="s">
        <v>1015</v>
      </c>
    </row>
    <row r="362" spans="1:16" x14ac:dyDescent="0.25">
      <c r="A362" s="4" t="s">
        <v>1016</v>
      </c>
      <c r="B362" s="4" t="s">
        <v>445</v>
      </c>
      <c r="C362" s="4" t="s">
        <v>775</v>
      </c>
      <c r="D362" s="4" t="s">
        <v>1017</v>
      </c>
      <c r="E362" s="4" t="s">
        <v>692</v>
      </c>
      <c r="F362" s="4" t="s">
        <v>509</v>
      </c>
      <c r="G362" s="4" t="s">
        <v>702</v>
      </c>
      <c r="H362" s="4" t="s">
        <v>694</v>
      </c>
      <c r="I362" s="4" t="s">
        <v>434</v>
      </c>
      <c r="J362" s="4" t="s">
        <v>695</v>
      </c>
      <c r="K362" s="4" t="s">
        <v>429</v>
      </c>
      <c r="L362" s="15">
        <v>300680</v>
      </c>
      <c r="M362" s="15">
        <v>0</v>
      </c>
      <c r="N362" s="4" t="s">
        <v>430</v>
      </c>
      <c r="O362" s="4" t="s">
        <v>1018</v>
      </c>
      <c r="P362" s="4" t="s">
        <v>1015</v>
      </c>
    </row>
    <row r="363" spans="1:16" x14ac:dyDescent="0.25">
      <c r="A363" s="16" t="s">
        <v>1019</v>
      </c>
      <c r="B363" s="16" t="s">
        <v>445</v>
      </c>
      <c r="C363" s="16" t="s">
        <v>778</v>
      </c>
      <c r="D363" s="16" t="s">
        <v>1020</v>
      </c>
      <c r="E363" s="16" t="s">
        <v>692</v>
      </c>
      <c r="F363" s="16" t="s">
        <v>504</v>
      </c>
      <c r="G363" s="16" t="s">
        <v>779</v>
      </c>
      <c r="H363" s="16" t="s">
        <v>694</v>
      </c>
      <c r="I363" s="16" t="s">
        <v>428</v>
      </c>
      <c r="J363" s="16" t="s">
        <v>695</v>
      </c>
      <c r="K363" s="16" t="s">
        <v>429</v>
      </c>
      <c r="L363" s="17">
        <v>0</v>
      </c>
      <c r="M363" s="17">
        <v>1278749</v>
      </c>
      <c r="N363" s="16" t="s">
        <v>430</v>
      </c>
      <c r="O363" s="16" t="s">
        <v>1021</v>
      </c>
      <c r="P363" s="16" t="s">
        <v>1022</v>
      </c>
    </row>
    <row r="364" spans="1:16" x14ac:dyDescent="0.25">
      <c r="A364" s="4" t="s">
        <v>1019</v>
      </c>
      <c r="B364" s="4" t="s">
        <v>445</v>
      </c>
      <c r="C364" s="4" t="s">
        <v>778</v>
      </c>
      <c r="D364" s="4" t="s">
        <v>1020</v>
      </c>
      <c r="E364" s="4" t="s">
        <v>692</v>
      </c>
      <c r="F364" s="4" t="s">
        <v>504</v>
      </c>
      <c r="G364" s="4" t="s">
        <v>779</v>
      </c>
      <c r="H364" s="4" t="s">
        <v>694</v>
      </c>
      <c r="I364" s="4" t="s">
        <v>434</v>
      </c>
      <c r="J364" s="4" t="s">
        <v>695</v>
      </c>
      <c r="K364" s="4" t="s">
        <v>429</v>
      </c>
      <c r="L364" s="15">
        <v>1278749</v>
      </c>
      <c r="M364" s="15">
        <v>0</v>
      </c>
      <c r="N364" s="4" t="s">
        <v>430</v>
      </c>
      <c r="O364" s="4" t="s">
        <v>1021</v>
      </c>
      <c r="P364" s="4" t="s">
        <v>1022</v>
      </c>
    </row>
    <row r="365" spans="1:16" x14ac:dyDescent="0.25">
      <c r="A365" s="16" t="s">
        <v>1019</v>
      </c>
      <c r="B365" s="16" t="s">
        <v>445</v>
      </c>
      <c r="C365" s="16" t="s">
        <v>790</v>
      </c>
      <c r="D365" s="16" t="s">
        <v>1020</v>
      </c>
      <c r="E365" s="16" t="s">
        <v>692</v>
      </c>
      <c r="F365" s="16" t="s">
        <v>504</v>
      </c>
      <c r="G365" s="16" t="s">
        <v>791</v>
      </c>
      <c r="H365" s="16" t="s">
        <v>694</v>
      </c>
      <c r="I365" s="16" t="s">
        <v>428</v>
      </c>
      <c r="J365" s="16" t="s">
        <v>695</v>
      </c>
      <c r="K365" s="16" t="s">
        <v>429</v>
      </c>
      <c r="L365" s="17">
        <v>0</v>
      </c>
      <c r="M365" s="17">
        <v>289800</v>
      </c>
      <c r="N365" s="16" t="s">
        <v>430</v>
      </c>
      <c r="O365" s="16" t="s">
        <v>1021</v>
      </c>
      <c r="P365" s="16" t="s">
        <v>1022</v>
      </c>
    </row>
    <row r="366" spans="1:16" x14ac:dyDescent="0.25">
      <c r="A366" s="4" t="s">
        <v>1019</v>
      </c>
      <c r="B366" s="4" t="s">
        <v>445</v>
      </c>
      <c r="C366" s="4" t="s">
        <v>790</v>
      </c>
      <c r="D366" s="4" t="s">
        <v>1020</v>
      </c>
      <c r="E366" s="4" t="s">
        <v>692</v>
      </c>
      <c r="F366" s="4" t="s">
        <v>504</v>
      </c>
      <c r="G366" s="4" t="s">
        <v>791</v>
      </c>
      <c r="H366" s="4" t="s">
        <v>694</v>
      </c>
      <c r="I366" s="4" t="s">
        <v>434</v>
      </c>
      <c r="J366" s="4" t="s">
        <v>695</v>
      </c>
      <c r="K366" s="4" t="s">
        <v>429</v>
      </c>
      <c r="L366" s="15">
        <v>289800</v>
      </c>
      <c r="M366" s="15">
        <v>0</v>
      </c>
      <c r="N366" s="4" t="s">
        <v>430</v>
      </c>
      <c r="O366" s="4" t="s">
        <v>1021</v>
      </c>
      <c r="P366" s="4" t="s">
        <v>1022</v>
      </c>
    </row>
    <row r="367" spans="1:16" x14ac:dyDescent="0.25">
      <c r="A367" s="16" t="s">
        <v>1019</v>
      </c>
      <c r="B367" s="16" t="s">
        <v>445</v>
      </c>
      <c r="C367" s="16" t="s">
        <v>927</v>
      </c>
      <c r="D367" s="16" t="s">
        <v>1020</v>
      </c>
      <c r="E367" s="16" t="s">
        <v>692</v>
      </c>
      <c r="F367" s="16" t="s">
        <v>504</v>
      </c>
      <c r="G367" s="16" t="s">
        <v>693</v>
      </c>
      <c r="H367" s="16" t="s">
        <v>757</v>
      </c>
      <c r="I367" s="16" t="s">
        <v>428</v>
      </c>
      <c r="J367" s="16" t="s">
        <v>695</v>
      </c>
      <c r="K367" s="16" t="s">
        <v>429</v>
      </c>
      <c r="L367" s="17">
        <v>257981</v>
      </c>
      <c r="M367" s="17">
        <v>0</v>
      </c>
      <c r="N367" s="16" t="s">
        <v>430</v>
      </c>
      <c r="O367" s="16" t="s">
        <v>1021</v>
      </c>
      <c r="P367" s="16" t="s">
        <v>1022</v>
      </c>
    </row>
    <row r="368" spans="1:16" x14ac:dyDescent="0.25">
      <c r="A368" s="4" t="s">
        <v>1019</v>
      </c>
      <c r="B368" s="4" t="s">
        <v>445</v>
      </c>
      <c r="C368" s="4" t="s">
        <v>927</v>
      </c>
      <c r="D368" s="4" t="s">
        <v>1020</v>
      </c>
      <c r="E368" s="4" t="s">
        <v>692</v>
      </c>
      <c r="F368" s="4" t="s">
        <v>504</v>
      </c>
      <c r="G368" s="4" t="s">
        <v>693</v>
      </c>
      <c r="H368" s="4" t="s">
        <v>757</v>
      </c>
      <c r="I368" s="4" t="s">
        <v>434</v>
      </c>
      <c r="J368" s="4" t="s">
        <v>695</v>
      </c>
      <c r="K368" s="4" t="s">
        <v>429</v>
      </c>
      <c r="L368" s="15">
        <v>0</v>
      </c>
      <c r="M368" s="15">
        <v>257981</v>
      </c>
      <c r="N368" s="4" t="s">
        <v>430</v>
      </c>
      <c r="O368" s="4" t="s">
        <v>1021</v>
      </c>
      <c r="P368" s="4" t="s">
        <v>1022</v>
      </c>
    </row>
    <row r="369" spans="1:16" x14ac:dyDescent="0.25">
      <c r="A369" s="16" t="s">
        <v>1019</v>
      </c>
      <c r="B369" s="16" t="s">
        <v>445</v>
      </c>
      <c r="C369" s="16" t="s">
        <v>782</v>
      </c>
      <c r="D369" s="16" t="s">
        <v>1020</v>
      </c>
      <c r="E369" s="16" t="s">
        <v>692</v>
      </c>
      <c r="F369" s="16" t="s">
        <v>504</v>
      </c>
      <c r="G369" s="16" t="s">
        <v>783</v>
      </c>
      <c r="H369" s="16" t="s">
        <v>694</v>
      </c>
      <c r="I369" s="16" t="s">
        <v>428</v>
      </c>
      <c r="J369" s="16" t="s">
        <v>695</v>
      </c>
      <c r="K369" s="16" t="s">
        <v>429</v>
      </c>
      <c r="L369" s="17">
        <v>0</v>
      </c>
      <c r="M369" s="17">
        <v>452000</v>
      </c>
      <c r="N369" s="16" t="s">
        <v>430</v>
      </c>
      <c r="O369" s="16" t="s">
        <v>1021</v>
      </c>
      <c r="P369" s="16" t="s">
        <v>1022</v>
      </c>
    </row>
    <row r="370" spans="1:16" x14ac:dyDescent="0.25">
      <c r="A370" s="4" t="s">
        <v>1019</v>
      </c>
      <c r="B370" s="4" t="s">
        <v>445</v>
      </c>
      <c r="C370" s="4" t="s">
        <v>782</v>
      </c>
      <c r="D370" s="4" t="s">
        <v>1020</v>
      </c>
      <c r="E370" s="4" t="s">
        <v>692</v>
      </c>
      <c r="F370" s="4" t="s">
        <v>504</v>
      </c>
      <c r="G370" s="4" t="s">
        <v>783</v>
      </c>
      <c r="H370" s="4" t="s">
        <v>694</v>
      </c>
      <c r="I370" s="4" t="s">
        <v>434</v>
      </c>
      <c r="J370" s="4" t="s">
        <v>695</v>
      </c>
      <c r="K370" s="4" t="s">
        <v>429</v>
      </c>
      <c r="L370" s="15">
        <v>452000</v>
      </c>
      <c r="M370" s="15">
        <v>0</v>
      </c>
      <c r="N370" s="4" t="s">
        <v>430</v>
      </c>
      <c r="O370" s="4" t="s">
        <v>1021</v>
      </c>
      <c r="P370" s="4" t="s">
        <v>1022</v>
      </c>
    </row>
    <row r="371" spans="1:16" x14ac:dyDescent="0.25">
      <c r="A371" s="16" t="s">
        <v>1019</v>
      </c>
      <c r="B371" s="16" t="s">
        <v>445</v>
      </c>
      <c r="C371" s="16" t="s">
        <v>801</v>
      </c>
      <c r="D371" s="16" t="s">
        <v>1020</v>
      </c>
      <c r="E371" s="16" t="s">
        <v>692</v>
      </c>
      <c r="F371" s="16" t="s">
        <v>504</v>
      </c>
      <c r="G371" s="16" t="s">
        <v>752</v>
      </c>
      <c r="H371" s="16" t="s">
        <v>694</v>
      </c>
      <c r="I371" s="16" t="s">
        <v>428</v>
      </c>
      <c r="J371" s="16" t="s">
        <v>695</v>
      </c>
      <c r="K371" s="16" t="s">
        <v>429</v>
      </c>
      <c r="L371" s="17">
        <v>0</v>
      </c>
      <c r="M371" s="17">
        <v>250600</v>
      </c>
      <c r="N371" s="16" t="s">
        <v>430</v>
      </c>
      <c r="O371" s="16" t="s">
        <v>1021</v>
      </c>
      <c r="P371" s="16" t="s">
        <v>1022</v>
      </c>
    </row>
    <row r="372" spans="1:16" x14ac:dyDescent="0.25">
      <c r="A372" s="4" t="s">
        <v>1019</v>
      </c>
      <c r="B372" s="4" t="s">
        <v>445</v>
      </c>
      <c r="C372" s="4" t="s">
        <v>801</v>
      </c>
      <c r="D372" s="4" t="s">
        <v>1020</v>
      </c>
      <c r="E372" s="4" t="s">
        <v>692</v>
      </c>
      <c r="F372" s="4" t="s">
        <v>504</v>
      </c>
      <c r="G372" s="4" t="s">
        <v>752</v>
      </c>
      <c r="H372" s="4" t="s">
        <v>694</v>
      </c>
      <c r="I372" s="4" t="s">
        <v>434</v>
      </c>
      <c r="J372" s="4" t="s">
        <v>695</v>
      </c>
      <c r="K372" s="4" t="s">
        <v>429</v>
      </c>
      <c r="L372" s="15">
        <v>250600</v>
      </c>
      <c r="M372" s="15">
        <v>0</v>
      </c>
      <c r="N372" s="4" t="s">
        <v>430</v>
      </c>
      <c r="O372" s="4" t="s">
        <v>1021</v>
      </c>
      <c r="P372" s="4" t="s">
        <v>1022</v>
      </c>
    </row>
    <row r="373" spans="1:16" x14ac:dyDescent="0.25">
      <c r="A373" s="16" t="s">
        <v>1019</v>
      </c>
      <c r="B373" s="16" t="s">
        <v>445</v>
      </c>
      <c r="C373" s="16" t="s">
        <v>802</v>
      </c>
      <c r="D373" s="16" t="s">
        <v>1020</v>
      </c>
      <c r="E373" s="16" t="s">
        <v>692</v>
      </c>
      <c r="F373" s="16" t="s">
        <v>504</v>
      </c>
      <c r="G373" s="16" t="s">
        <v>803</v>
      </c>
      <c r="H373" s="16" t="s">
        <v>694</v>
      </c>
      <c r="I373" s="16" t="s">
        <v>428</v>
      </c>
      <c r="J373" s="16" t="s">
        <v>695</v>
      </c>
      <c r="K373" s="16" t="s">
        <v>429</v>
      </c>
      <c r="L373" s="17">
        <v>0</v>
      </c>
      <c r="M373" s="17">
        <v>1300000</v>
      </c>
      <c r="N373" s="16" t="s">
        <v>430</v>
      </c>
      <c r="O373" s="16" t="s">
        <v>1021</v>
      </c>
      <c r="P373" s="16" t="s">
        <v>1022</v>
      </c>
    </row>
    <row r="374" spans="1:16" x14ac:dyDescent="0.25">
      <c r="A374" s="4" t="s">
        <v>1019</v>
      </c>
      <c r="B374" s="4" t="s">
        <v>445</v>
      </c>
      <c r="C374" s="4" t="s">
        <v>802</v>
      </c>
      <c r="D374" s="4" t="s">
        <v>1020</v>
      </c>
      <c r="E374" s="4" t="s">
        <v>692</v>
      </c>
      <c r="F374" s="4" t="s">
        <v>504</v>
      </c>
      <c r="G374" s="4" t="s">
        <v>803</v>
      </c>
      <c r="H374" s="4" t="s">
        <v>694</v>
      </c>
      <c r="I374" s="4" t="s">
        <v>434</v>
      </c>
      <c r="J374" s="4" t="s">
        <v>695</v>
      </c>
      <c r="K374" s="4" t="s">
        <v>429</v>
      </c>
      <c r="L374" s="15">
        <v>1300000</v>
      </c>
      <c r="M374" s="15">
        <v>0</v>
      </c>
      <c r="N374" s="4" t="s">
        <v>430</v>
      </c>
      <c r="O374" s="4" t="s">
        <v>1021</v>
      </c>
      <c r="P374" s="4" t="s">
        <v>1022</v>
      </c>
    </row>
    <row r="375" spans="1:16" x14ac:dyDescent="0.25">
      <c r="A375" s="16" t="s">
        <v>1019</v>
      </c>
      <c r="B375" s="16" t="s">
        <v>445</v>
      </c>
      <c r="C375" s="16" t="s">
        <v>804</v>
      </c>
      <c r="D375" s="16" t="s">
        <v>1020</v>
      </c>
      <c r="E375" s="16" t="s">
        <v>692</v>
      </c>
      <c r="F375" s="16" t="s">
        <v>504</v>
      </c>
      <c r="G375" s="16" t="s">
        <v>805</v>
      </c>
      <c r="H375" s="16" t="s">
        <v>694</v>
      </c>
      <c r="I375" s="16" t="s">
        <v>428</v>
      </c>
      <c r="J375" s="16" t="s">
        <v>695</v>
      </c>
      <c r="K375" s="16" t="s">
        <v>429</v>
      </c>
      <c r="L375" s="17">
        <v>0</v>
      </c>
      <c r="M375" s="17">
        <v>1350000</v>
      </c>
      <c r="N375" s="16" t="s">
        <v>430</v>
      </c>
      <c r="O375" s="16" t="s">
        <v>1021</v>
      </c>
      <c r="P375" s="16" t="s">
        <v>1022</v>
      </c>
    </row>
    <row r="376" spans="1:16" x14ac:dyDescent="0.25">
      <c r="A376" s="4" t="s">
        <v>1019</v>
      </c>
      <c r="B376" s="4" t="s">
        <v>445</v>
      </c>
      <c r="C376" s="4" t="s">
        <v>804</v>
      </c>
      <c r="D376" s="4" t="s">
        <v>1020</v>
      </c>
      <c r="E376" s="4" t="s">
        <v>692</v>
      </c>
      <c r="F376" s="4" t="s">
        <v>504</v>
      </c>
      <c r="G376" s="4" t="s">
        <v>805</v>
      </c>
      <c r="H376" s="4" t="s">
        <v>694</v>
      </c>
      <c r="I376" s="4" t="s">
        <v>434</v>
      </c>
      <c r="J376" s="4" t="s">
        <v>695</v>
      </c>
      <c r="K376" s="4" t="s">
        <v>429</v>
      </c>
      <c r="L376" s="15">
        <v>1350000</v>
      </c>
      <c r="M376" s="15">
        <v>0</v>
      </c>
      <c r="N376" s="4" t="s">
        <v>430</v>
      </c>
      <c r="O376" s="4" t="s">
        <v>1021</v>
      </c>
      <c r="P376" s="4" t="s">
        <v>1022</v>
      </c>
    </row>
    <row r="377" spans="1:16" x14ac:dyDescent="0.25">
      <c r="A377" s="16" t="s">
        <v>1019</v>
      </c>
      <c r="B377" s="16" t="s">
        <v>445</v>
      </c>
      <c r="C377" s="16" t="s">
        <v>929</v>
      </c>
      <c r="D377" s="16" t="s">
        <v>1020</v>
      </c>
      <c r="E377" s="16" t="s">
        <v>692</v>
      </c>
      <c r="F377" s="16" t="s">
        <v>504</v>
      </c>
      <c r="G377" s="16" t="s">
        <v>727</v>
      </c>
      <c r="H377" s="16" t="s">
        <v>694</v>
      </c>
      <c r="I377" s="16" t="s">
        <v>428</v>
      </c>
      <c r="J377" s="16" t="s">
        <v>695</v>
      </c>
      <c r="K377" s="16" t="s">
        <v>429</v>
      </c>
      <c r="L377" s="17">
        <v>0</v>
      </c>
      <c r="M377" s="17">
        <v>2622849</v>
      </c>
      <c r="N377" s="16" t="s">
        <v>430</v>
      </c>
      <c r="O377" s="16" t="s">
        <v>1021</v>
      </c>
      <c r="P377" s="16" t="s">
        <v>1022</v>
      </c>
    </row>
    <row r="378" spans="1:16" x14ac:dyDescent="0.25">
      <c r="A378" s="4" t="s">
        <v>1019</v>
      </c>
      <c r="B378" s="4" t="s">
        <v>445</v>
      </c>
      <c r="C378" s="4" t="s">
        <v>929</v>
      </c>
      <c r="D378" s="4" t="s">
        <v>1020</v>
      </c>
      <c r="E378" s="4" t="s">
        <v>692</v>
      </c>
      <c r="F378" s="4" t="s">
        <v>504</v>
      </c>
      <c r="G378" s="4" t="s">
        <v>727</v>
      </c>
      <c r="H378" s="4" t="s">
        <v>694</v>
      </c>
      <c r="I378" s="4" t="s">
        <v>434</v>
      </c>
      <c r="J378" s="4" t="s">
        <v>695</v>
      </c>
      <c r="K378" s="4" t="s">
        <v>429</v>
      </c>
      <c r="L378" s="15">
        <v>2622849</v>
      </c>
      <c r="M378" s="15">
        <v>0</v>
      </c>
      <c r="N378" s="4" t="s">
        <v>430</v>
      </c>
      <c r="O378" s="4" t="s">
        <v>1021</v>
      </c>
      <c r="P378" s="4" t="s">
        <v>1022</v>
      </c>
    </row>
    <row r="379" spans="1:16" x14ac:dyDescent="0.25">
      <c r="A379" s="16" t="s">
        <v>1019</v>
      </c>
      <c r="B379" s="16" t="s">
        <v>445</v>
      </c>
      <c r="C379" s="16" t="s">
        <v>929</v>
      </c>
      <c r="D379" s="16" t="s">
        <v>1020</v>
      </c>
      <c r="E379" s="16" t="s">
        <v>692</v>
      </c>
      <c r="F379" s="16" t="s">
        <v>504</v>
      </c>
      <c r="G379" s="16" t="s">
        <v>727</v>
      </c>
      <c r="H379" s="16" t="s">
        <v>757</v>
      </c>
      <c r="I379" s="16" t="s">
        <v>428</v>
      </c>
      <c r="J379" s="16" t="s">
        <v>695</v>
      </c>
      <c r="K379" s="16" t="s">
        <v>429</v>
      </c>
      <c r="L379" s="17">
        <v>0</v>
      </c>
      <c r="M379" s="17">
        <v>825067</v>
      </c>
      <c r="N379" s="16" t="s">
        <v>430</v>
      </c>
      <c r="O379" s="16" t="s">
        <v>1021</v>
      </c>
      <c r="P379" s="16" t="s">
        <v>1022</v>
      </c>
    </row>
    <row r="380" spans="1:16" x14ac:dyDescent="0.25">
      <c r="A380" s="4" t="s">
        <v>1019</v>
      </c>
      <c r="B380" s="4" t="s">
        <v>445</v>
      </c>
      <c r="C380" s="4" t="s">
        <v>929</v>
      </c>
      <c r="D380" s="4" t="s">
        <v>1020</v>
      </c>
      <c r="E380" s="4" t="s">
        <v>692</v>
      </c>
      <c r="F380" s="4" t="s">
        <v>504</v>
      </c>
      <c r="G380" s="4" t="s">
        <v>727</v>
      </c>
      <c r="H380" s="4" t="s">
        <v>757</v>
      </c>
      <c r="I380" s="4" t="s">
        <v>434</v>
      </c>
      <c r="J380" s="4" t="s">
        <v>695</v>
      </c>
      <c r="K380" s="4" t="s">
        <v>429</v>
      </c>
      <c r="L380" s="15">
        <v>825067</v>
      </c>
      <c r="M380" s="15">
        <v>0</v>
      </c>
      <c r="N380" s="4" t="s">
        <v>430</v>
      </c>
      <c r="O380" s="4" t="s">
        <v>1021</v>
      </c>
      <c r="P380" s="4" t="s">
        <v>1022</v>
      </c>
    </row>
    <row r="381" spans="1:16" x14ac:dyDescent="0.25">
      <c r="A381" s="16" t="s">
        <v>1019</v>
      </c>
      <c r="B381" s="16" t="s">
        <v>445</v>
      </c>
      <c r="C381" s="16" t="s">
        <v>830</v>
      </c>
      <c r="D381" s="16" t="s">
        <v>1020</v>
      </c>
      <c r="E381" s="16" t="s">
        <v>692</v>
      </c>
      <c r="F381" s="16" t="s">
        <v>504</v>
      </c>
      <c r="G381" s="16" t="s">
        <v>737</v>
      </c>
      <c r="H381" s="16" t="s">
        <v>694</v>
      </c>
      <c r="I381" s="16" t="s">
        <v>428</v>
      </c>
      <c r="J381" s="16" t="s">
        <v>695</v>
      </c>
      <c r="K381" s="16" t="s">
        <v>429</v>
      </c>
      <c r="L381" s="17">
        <v>0</v>
      </c>
      <c r="M381" s="17">
        <v>481608</v>
      </c>
      <c r="N381" s="16" t="s">
        <v>430</v>
      </c>
      <c r="O381" s="16" t="s">
        <v>1021</v>
      </c>
      <c r="P381" s="16" t="s">
        <v>1022</v>
      </c>
    </row>
    <row r="382" spans="1:16" x14ac:dyDescent="0.25">
      <c r="A382" s="4" t="s">
        <v>1019</v>
      </c>
      <c r="B382" s="4" t="s">
        <v>445</v>
      </c>
      <c r="C382" s="4" t="s">
        <v>830</v>
      </c>
      <c r="D382" s="4" t="s">
        <v>1020</v>
      </c>
      <c r="E382" s="4" t="s">
        <v>692</v>
      </c>
      <c r="F382" s="4" t="s">
        <v>504</v>
      </c>
      <c r="G382" s="4" t="s">
        <v>737</v>
      </c>
      <c r="H382" s="4" t="s">
        <v>694</v>
      </c>
      <c r="I382" s="4" t="s">
        <v>434</v>
      </c>
      <c r="J382" s="4" t="s">
        <v>695</v>
      </c>
      <c r="K382" s="4" t="s">
        <v>429</v>
      </c>
      <c r="L382" s="15">
        <v>481608</v>
      </c>
      <c r="M382" s="15">
        <v>0</v>
      </c>
      <c r="N382" s="4" t="s">
        <v>430</v>
      </c>
      <c r="O382" s="4" t="s">
        <v>1021</v>
      </c>
      <c r="P382" s="4" t="s">
        <v>1022</v>
      </c>
    </row>
    <row r="383" spans="1:16" x14ac:dyDescent="0.25">
      <c r="A383" s="16" t="s">
        <v>1019</v>
      </c>
      <c r="B383" s="16" t="s">
        <v>445</v>
      </c>
      <c r="C383" s="16" t="s">
        <v>830</v>
      </c>
      <c r="D383" s="16" t="s">
        <v>1020</v>
      </c>
      <c r="E383" s="16" t="s">
        <v>692</v>
      </c>
      <c r="F383" s="16" t="s">
        <v>504</v>
      </c>
      <c r="G383" s="16" t="s">
        <v>737</v>
      </c>
      <c r="H383" s="16" t="s">
        <v>757</v>
      </c>
      <c r="I383" s="16" t="s">
        <v>428</v>
      </c>
      <c r="J383" s="16" t="s">
        <v>695</v>
      </c>
      <c r="K383" s="16" t="s">
        <v>429</v>
      </c>
      <c r="L383" s="17">
        <v>0</v>
      </c>
      <c r="M383" s="17">
        <v>203392</v>
      </c>
      <c r="N383" s="16" t="s">
        <v>430</v>
      </c>
      <c r="O383" s="16" t="s">
        <v>1021</v>
      </c>
      <c r="P383" s="16" t="s">
        <v>1022</v>
      </c>
    </row>
    <row r="384" spans="1:16" x14ac:dyDescent="0.25">
      <c r="A384" s="4" t="s">
        <v>1019</v>
      </c>
      <c r="B384" s="4" t="s">
        <v>445</v>
      </c>
      <c r="C384" s="4" t="s">
        <v>830</v>
      </c>
      <c r="D384" s="4" t="s">
        <v>1020</v>
      </c>
      <c r="E384" s="4" t="s">
        <v>692</v>
      </c>
      <c r="F384" s="4" t="s">
        <v>504</v>
      </c>
      <c r="G384" s="4" t="s">
        <v>737</v>
      </c>
      <c r="H384" s="4" t="s">
        <v>757</v>
      </c>
      <c r="I384" s="4" t="s">
        <v>434</v>
      </c>
      <c r="J384" s="4" t="s">
        <v>695</v>
      </c>
      <c r="K384" s="4" t="s">
        <v>429</v>
      </c>
      <c r="L384" s="15">
        <v>203392</v>
      </c>
      <c r="M384" s="15">
        <v>0</v>
      </c>
      <c r="N384" s="4" t="s">
        <v>430</v>
      </c>
      <c r="O384" s="4" t="s">
        <v>1021</v>
      </c>
      <c r="P384" s="4" t="s">
        <v>1022</v>
      </c>
    </row>
    <row r="385" spans="1:16" x14ac:dyDescent="0.25">
      <c r="A385" s="16" t="s">
        <v>1019</v>
      </c>
      <c r="B385" s="16" t="s">
        <v>445</v>
      </c>
      <c r="C385" s="16" t="s">
        <v>839</v>
      </c>
      <c r="D385" s="16" t="s">
        <v>1020</v>
      </c>
      <c r="E385" s="16" t="s">
        <v>692</v>
      </c>
      <c r="F385" s="16" t="s">
        <v>504</v>
      </c>
      <c r="G385" s="16" t="s">
        <v>731</v>
      </c>
      <c r="H385" s="16" t="s">
        <v>694</v>
      </c>
      <c r="I385" s="16" t="s">
        <v>428</v>
      </c>
      <c r="J385" s="16" t="s">
        <v>695</v>
      </c>
      <c r="K385" s="16" t="s">
        <v>429</v>
      </c>
      <c r="L385" s="17">
        <v>0</v>
      </c>
      <c r="M385" s="17">
        <v>420000</v>
      </c>
      <c r="N385" s="16" t="s">
        <v>430</v>
      </c>
      <c r="O385" s="16" t="s">
        <v>1021</v>
      </c>
      <c r="P385" s="16" t="s">
        <v>1022</v>
      </c>
    </row>
    <row r="386" spans="1:16" x14ac:dyDescent="0.25">
      <c r="A386" s="4" t="s">
        <v>1019</v>
      </c>
      <c r="B386" s="4" t="s">
        <v>445</v>
      </c>
      <c r="C386" s="4" t="s">
        <v>839</v>
      </c>
      <c r="D386" s="4" t="s">
        <v>1020</v>
      </c>
      <c r="E386" s="4" t="s">
        <v>692</v>
      </c>
      <c r="F386" s="4" t="s">
        <v>504</v>
      </c>
      <c r="G386" s="4" t="s">
        <v>731</v>
      </c>
      <c r="H386" s="4" t="s">
        <v>694</v>
      </c>
      <c r="I386" s="4" t="s">
        <v>434</v>
      </c>
      <c r="J386" s="4" t="s">
        <v>695</v>
      </c>
      <c r="K386" s="4" t="s">
        <v>429</v>
      </c>
      <c r="L386" s="15">
        <v>420000</v>
      </c>
      <c r="M386" s="15">
        <v>0</v>
      </c>
      <c r="N386" s="4" t="s">
        <v>430</v>
      </c>
      <c r="O386" s="4" t="s">
        <v>1021</v>
      </c>
      <c r="P386" s="4" t="s">
        <v>1022</v>
      </c>
    </row>
    <row r="387" spans="1:16" x14ac:dyDescent="0.25">
      <c r="A387" s="16" t="s">
        <v>1019</v>
      </c>
      <c r="B387" s="16" t="s">
        <v>445</v>
      </c>
      <c r="C387" s="16" t="s">
        <v>806</v>
      </c>
      <c r="D387" s="16" t="s">
        <v>1020</v>
      </c>
      <c r="E387" s="16" t="s">
        <v>692</v>
      </c>
      <c r="F387" s="16" t="s">
        <v>504</v>
      </c>
      <c r="G387" s="16" t="s">
        <v>807</v>
      </c>
      <c r="H387" s="16" t="s">
        <v>757</v>
      </c>
      <c r="I387" s="16" t="s">
        <v>428</v>
      </c>
      <c r="J387" s="16" t="s">
        <v>695</v>
      </c>
      <c r="K387" s="16" t="s">
        <v>429</v>
      </c>
      <c r="L387" s="17">
        <v>0</v>
      </c>
      <c r="M387" s="17">
        <v>1436150</v>
      </c>
      <c r="N387" s="16" t="s">
        <v>430</v>
      </c>
      <c r="O387" s="16" t="s">
        <v>1021</v>
      </c>
      <c r="P387" s="16" t="s">
        <v>1022</v>
      </c>
    </row>
    <row r="388" spans="1:16" x14ac:dyDescent="0.25">
      <c r="A388" s="4" t="s">
        <v>1019</v>
      </c>
      <c r="B388" s="4" t="s">
        <v>445</v>
      </c>
      <c r="C388" s="4" t="s">
        <v>806</v>
      </c>
      <c r="D388" s="4" t="s">
        <v>1020</v>
      </c>
      <c r="E388" s="4" t="s">
        <v>692</v>
      </c>
      <c r="F388" s="4" t="s">
        <v>504</v>
      </c>
      <c r="G388" s="4" t="s">
        <v>807</v>
      </c>
      <c r="H388" s="4" t="s">
        <v>757</v>
      </c>
      <c r="I388" s="4" t="s">
        <v>434</v>
      </c>
      <c r="J388" s="4" t="s">
        <v>695</v>
      </c>
      <c r="K388" s="4" t="s">
        <v>429</v>
      </c>
      <c r="L388" s="15">
        <v>1436150</v>
      </c>
      <c r="M388" s="15">
        <v>0</v>
      </c>
      <c r="N388" s="4" t="s">
        <v>430</v>
      </c>
      <c r="O388" s="4" t="s">
        <v>1021</v>
      </c>
      <c r="P388" s="4" t="s">
        <v>1022</v>
      </c>
    </row>
    <row r="389" spans="1:16" x14ac:dyDescent="0.25">
      <c r="A389" s="16" t="s">
        <v>1019</v>
      </c>
      <c r="B389" s="16" t="s">
        <v>445</v>
      </c>
      <c r="C389" s="16" t="s">
        <v>842</v>
      </c>
      <c r="D389" s="16" t="s">
        <v>1020</v>
      </c>
      <c r="E389" s="16" t="s">
        <v>692</v>
      </c>
      <c r="F389" s="16" t="s">
        <v>504</v>
      </c>
      <c r="G389" s="16" t="s">
        <v>843</v>
      </c>
      <c r="H389" s="16" t="s">
        <v>694</v>
      </c>
      <c r="I389" s="16" t="s">
        <v>428</v>
      </c>
      <c r="J389" s="16" t="s">
        <v>695</v>
      </c>
      <c r="K389" s="16" t="s">
        <v>429</v>
      </c>
      <c r="L389" s="17">
        <v>0</v>
      </c>
      <c r="M389" s="17">
        <v>883013</v>
      </c>
      <c r="N389" s="16" t="s">
        <v>430</v>
      </c>
      <c r="O389" s="16" t="s">
        <v>1021</v>
      </c>
      <c r="P389" s="16" t="s">
        <v>1022</v>
      </c>
    </row>
    <row r="390" spans="1:16" x14ac:dyDescent="0.25">
      <c r="A390" s="4" t="s">
        <v>1019</v>
      </c>
      <c r="B390" s="4" t="s">
        <v>445</v>
      </c>
      <c r="C390" s="4" t="s">
        <v>842</v>
      </c>
      <c r="D390" s="4" t="s">
        <v>1020</v>
      </c>
      <c r="E390" s="4" t="s">
        <v>692</v>
      </c>
      <c r="F390" s="4" t="s">
        <v>504</v>
      </c>
      <c r="G390" s="4" t="s">
        <v>843</v>
      </c>
      <c r="H390" s="4" t="s">
        <v>694</v>
      </c>
      <c r="I390" s="4" t="s">
        <v>434</v>
      </c>
      <c r="J390" s="4" t="s">
        <v>695</v>
      </c>
      <c r="K390" s="4" t="s">
        <v>429</v>
      </c>
      <c r="L390" s="15">
        <v>883013</v>
      </c>
      <c r="M390" s="15">
        <v>0</v>
      </c>
      <c r="N390" s="4" t="s">
        <v>430</v>
      </c>
      <c r="O390" s="4" t="s">
        <v>1021</v>
      </c>
      <c r="P390" s="4" t="s">
        <v>1022</v>
      </c>
    </row>
    <row r="391" spans="1:16" x14ac:dyDescent="0.25">
      <c r="A391" s="16" t="s">
        <v>1019</v>
      </c>
      <c r="B391" s="16" t="s">
        <v>445</v>
      </c>
      <c r="C391" s="16" t="s">
        <v>831</v>
      </c>
      <c r="D391" s="16" t="s">
        <v>1020</v>
      </c>
      <c r="E391" s="16" t="s">
        <v>692</v>
      </c>
      <c r="F391" s="16" t="s">
        <v>504</v>
      </c>
      <c r="G391" s="16" t="s">
        <v>832</v>
      </c>
      <c r="H391" s="16" t="s">
        <v>694</v>
      </c>
      <c r="I391" s="16" t="s">
        <v>428</v>
      </c>
      <c r="J391" s="16" t="s">
        <v>695</v>
      </c>
      <c r="K391" s="16" t="s">
        <v>429</v>
      </c>
      <c r="L391" s="17">
        <v>0</v>
      </c>
      <c r="M391" s="17">
        <v>200000</v>
      </c>
      <c r="N391" s="16" t="s">
        <v>430</v>
      </c>
      <c r="O391" s="16" t="s">
        <v>1021</v>
      </c>
      <c r="P391" s="16" t="s">
        <v>1022</v>
      </c>
    </row>
    <row r="392" spans="1:16" x14ac:dyDescent="0.25">
      <c r="A392" s="4" t="s">
        <v>1019</v>
      </c>
      <c r="B392" s="4" t="s">
        <v>445</v>
      </c>
      <c r="C392" s="4" t="s">
        <v>831</v>
      </c>
      <c r="D392" s="4" t="s">
        <v>1020</v>
      </c>
      <c r="E392" s="4" t="s">
        <v>692</v>
      </c>
      <c r="F392" s="4" t="s">
        <v>504</v>
      </c>
      <c r="G392" s="4" t="s">
        <v>832</v>
      </c>
      <c r="H392" s="4" t="s">
        <v>694</v>
      </c>
      <c r="I392" s="4" t="s">
        <v>434</v>
      </c>
      <c r="J392" s="4" t="s">
        <v>695</v>
      </c>
      <c r="K392" s="4" t="s">
        <v>429</v>
      </c>
      <c r="L392" s="15">
        <v>200000</v>
      </c>
      <c r="M392" s="15">
        <v>0</v>
      </c>
      <c r="N392" s="4" t="s">
        <v>430</v>
      </c>
      <c r="O392" s="4" t="s">
        <v>1021</v>
      </c>
      <c r="P392" s="4" t="s">
        <v>1022</v>
      </c>
    </row>
    <row r="393" spans="1:16" x14ac:dyDescent="0.25">
      <c r="A393" s="16" t="s">
        <v>1019</v>
      </c>
      <c r="B393" s="16" t="s">
        <v>445</v>
      </c>
      <c r="C393" s="16" t="s">
        <v>808</v>
      </c>
      <c r="D393" s="16" t="s">
        <v>1020</v>
      </c>
      <c r="E393" s="16" t="s">
        <v>692</v>
      </c>
      <c r="F393" s="16" t="s">
        <v>504</v>
      </c>
      <c r="G393" s="16" t="s">
        <v>809</v>
      </c>
      <c r="H393" s="16" t="s">
        <v>694</v>
      </c>
      <c r="I393" s="16" t="s">
        <v>428</v>
      </c>
      <c r="J393" s="16" t="s">
        <v>695</v>
      </c>
      <c r="K393" s="16" t="s">
        <v>429</v>
      </c>
      <c r="L393" s="17">
        <v>0</v>
      </c>
      <c r="M393" s="17">
        <v>100400</v>
      </c>
      <c r="N393" s="16" t="s">
        <v>430</v>
      </c>
      <c r="O393" s="16" t="s">
        <v>1021</v>
      </c>
      <c r="P393" s="16" t="s">
        <v>1022</v>
      </c>
    </row>
    <row r="394" spans="1:16" x14ac:dyDescent="0.25">
      <c r="A394" s="4" t="s">
        <v>1019</v>
      </c>
      <c r="B394" s="4" t="s">
        <v>445</v>
      </c>
      <c r="C394" s="4" t="s">
        <v>808</v>
      </c>
      <c r="D394" s="4" t="s">
        <v>1020</v>
      </c>
      <c r="E394" s="4" t="s">
        <v>692</v>
      </c>
      <c r="F394" s="4" t="s">
        <v>504</v>
      </c>
      <c r="G394" s="4" t="s">
        <v>809</v>
      </c>
      <c r="H394" s="4" t="s">
        <v>694</v>
      </c>
      <c r="I394" s="4" t="s">
        <v>434</v>
      </c>
      <c r="J394" s="4" t="s">
        <v>695</v>
      </c>
      <c r="K394" s="4" t="s">
        <v>429</v>
      </c>
      <c r="L394" s="15">
        <v>100400</v>
      </c>
      <c r="M394" s="15">
        <v>0</v>
      </c>
      <c r="N394" s="4" t="s">
        <v>430</v>
      </c>
      <c r="O394" s="4" t="s">
        <v>1021</v>
      </c>
      <c r="P394" s="4" t="s">
        <v>1022</v>
      </c>
    </row>
    <row r="395" spans="1:16" x14ac:dyDescent="0.25">
      <c r="A395" s="16" t="s">
        <v>1019</v>
      </c>
      <c r="B395" s="16" t="s">
        <v>445</v>
      </c>
      <c r="C395" s="16" t="s">
        <v>808</v>
      </c>
      <c r="D395" s="16" t="s">
        <v>1020</v>
      </c>
      <c r="E395" s="16" t="s">
        <v>692</v>
      </c>
      <c r="F395" s="16" t="s">
        <v>504</v>
      </c>
      <c r="G395" s="16" t="s">
        <v>809</v>
      </c>
      <c r="H395" s="16" t="s">
        <v>757</v>
      </c>
      <c r="I395" s="16" t="s">
        <v>428</v>
      </c>
      <c r="J395" s="16" t="s">
        <v>695</v>
      </c>
      <c r="K395" s="16" t="s">
        <v>429</v>
      </c>
      <c r="L395" s="17">
        <v>0</v>
      </c>
      <c r="M395" s="17">
        <v>392149</v>
      </c>
      <c r="N395" s="16" t="s">
        <v>430</v>
      </c>
      <c r="O395" s="16" t="s">
        <v>1021</v>
      </c>
      <c r="P395" s="16" t="s">
        <v>1022</v>
      </c>
    </row>
    <row r="396" spans="1:16" x14ac:dyDescent="0.25">
      <c r="A396" s="4" t="s">
        <v>1019</v>
      </c>
      <c r="B396" s="4" t="s">
        <v>445</v>
      </c>
      <c r="C396" s="4" t="s">
        <v>808</v>
      </c>
      <c r="D396" s="4" t="s">
        <v>1020</v>
      </c>
      <c r="E396" s="4" t="s">
        <v>692</v>
      </c>
      <c r="F396" s="4" t="s">
        <v>504</v>
      </c>
      <c r="G396" s="4" t="s">
        <v>809</v>
      </c>
      <c r="H396" s="4" t="s">
        <v>757</v>
      </c>
      <c r="I396" s="4" t="s">
        <v>434</v>
      </c>
      <c r="J396" s="4" t="s">
        <v>695</v>
      </c>
      <c r="K396" s="4" t="s">
        <v>429</v>
      </c>
      <c r="L396" s="15">
        <v>392149</v>
      </c>
      <c r="M396" s="15">
        <v>0</v>
      </c>
      <c r="N396" s="4" t="s">
        <v>430</v>
      </c>
      <c r="O396" s="4" t="s">
        <v>1021</v>
      </c>
      <c r="P396" s="4" t="s">
        <v>1022</v>
      </c>
    </row>
    <row r="397" spans="1:16" x14ac:dyDescent="0.25">
      <c r="A397" s="16" t="s">
        <v>1019</v>
      </c>
      <c r="B397" s="16" t="s">
        <v>445</v>
      </c>
      <c r="C397" s="16" t="s">
        <v>784</v>
      </c>
      <c r="D397" s="16" t="s">
        <v>1020</v>
      </c>
      <c r="E397" s="16" t="s">
        <v>692</v>
      </c>
      <c r="F397" s="16" t="s">
        <v>504</v>
      </c>
      <c r="G397" s="16" t="s">
        <v>785</v>
      </c>
      <c r="H397" s="16" t="s">
        <v>694</v>
      </c>
      <c r="I397" s="16" t="s">
        <v>428</v>
      </c>
      <c r="J397" s="16" t="s">
        <v>695</v>
      </c>
      <c r="K397" s="16" t="s">
        <v>429</v>
      </c>
      <c r="L397" s="17">
        <v>0</v>
      </c>
      <c r="M397" s="17">
        <v>550000</v>
      </c>
      <c r="N397" s="16" t="s">
        <v>430</v>
      </c>
      <c r="O397" s="16" t="s">
        <v>1021</v>
      </c>
      <c r="P397" s="16" t="s">
        <v>1022</v>
      </c>
    </row>
    <row r="398" spans="1:16" x14ac:dyDescent="0.25">
      <c r="A398" s="4" t="s">
        <v>1019</v>
      </c>
      <c r="B398" s="4" t="s">
        <v>445</v>
      </c>
      <c r="C398" s="4" t="s">
        <v>784</v>
      </c>
      <c r="D398" s="4" t="s">
        <v>1020</v>
      </c>
      <c r="E398" s="4" t="s">
        <v>692</v>
      </c>
      <c r="F398" s="4" t="s">
        <v>504</v>
      </c>
      <c r="G398" s="4" t="s">
        <v>785</v>
      </c>
      <c r="H398" s="4" t="s">
        <v>694</v>
      </c>
      <c r="I398" s="4" t="s">
        <v>434</v>
      </c>
      <c r="J398" s="4" t="s">
        <v>695</v>
      </c>
      <c r="K398" s="4" t="s">
        <v>429</v>
      </c>
      <c r="L398" s="15">
        <v>550000</v>
      </c>
      <c r="M398" s="15">
        <v>0</v>
      </c>
      <c r="N398" s="4" t="s">
        <v>430</v>
      </c>
      <c r="O398" s="4" t="s">
        <v>1021</v>
      </c>
      <c r="P398" s="4" t="s">
        <v>1022</v>
      </c>
    </row>
    <row r="399" spans="1:16" x14ac:dyDescent="0.25">
      <c r="A399" s="16" t="s">
        <v>1023</v>
      </c>
      <c r="B399" s="16" t="s">
        <v>445</v>
      </c>
      <c r="C399" s="16" t="s">
        <v>775</v>
      </c>
      <c r="D399" s="16" t="s">
        <v>1024</v>
      </c>
      <c r="E399" s="16" t="s">
        <v>470</v>
      </c>
      <c r="F399" s="16" t="s">
        <v>504</v>
      </c>
      <c r="G399" s="16" t="s">
        <v>702</v>
      </c>
      <c r="H399" s="16" t="s">
        <v>694</v>
      </c>
      <c r="I399" s="16" t="s">
        <v>428</v>
      </c>
      <c r="J399" s="16" t="s">
        <v>695</v>
      </c>
      <c r="K399" s="16" t="s">
        <v>429</v>
      </c>
      <c r="L399" s="17">
        <v>1655000</v>
      </c>
      <c r="M399" s="17">
        <v>0</v>
      </c>
      <c r="N399" s="16" t="s">
        <v>430</v>
      </c>
      <c r="O399" s="16" t="s">
        <v>1025</v>
      </c>
      <c r="P399" s="16" t="s">
        <v>1022</v>
      </c>
    </row>
    <row r="400" spans="1:16" x14ac:dyDescent="0.25">
      <c r="A400" s="4" t="s">
        <v>1023</v>
      </c>
      <c r="B400" s="4" t="s">
        <v>445</v>
      </c>
      <c r="C400" s="4" t="s">
        <v>775</v>
      </c>
      <c r="D400" s="4" t="s">
        <v>1024</v>
      </c>
      <c r="E400" s="4" t="s">
        <v>470</v>
      </c>
      <c r="F400" s="4" t="s">
        <v>504</v>
      </c>
      <c r="G400" s="4" t="s">
        <v>702</v>
      </c>
      <c r="H400" s="4" t="s">
        <v>694</v>
      </c>
      <c r="I400" s="4" t="s">
        <v>434</v>
      </c>
      <c r="J400" s="4" t="s">
        <v>695</v>
      </c>
      <c r="K400" s="4" t="s">
        <v>429</v>
      </c>
      <c r="L400" s="15">
        <v>1655000</v>
      </c>
      <c r="M400" s="15">
        <v>0</v>
      </c>
      <c r="N400" s="4" t="s">
        <v>430</v>
      </c>
      <c r="O400" s="4" t="s">
        <v>1025</v>
      </c>
      <c r="P400" s="4" t="s">
        <v>1022</v>
      </c>
    </row>
    <row r="401" spans="1:16" x14ac:dyDescent="0.25">
      <c r="A401" s="16" t="s">
        <v>1023</v>
      </c>
      <c r="B401" s="16" t="s">
        <v>445</v>
      </c>
      <c r="C401" s="16" t="s">
        <v>765</v>
      </c>
      <c r="D401" s="16" t="s">
        <v>1024</v>
      </c>
      <c r="E401" s="16" t="s">
        <v>470</v>
      </c>
      <c r="F401" s="16" t="s">
        <v>504</v>
      </c>
      <c r="G401" s="16" t="s">
        <v>773</v>
      </c>
      <c r="H401" s="16" t="s">
        <v>694</v>
      </c>
      <c r="I401" s="16" t="s">
        <v>428</v>
      </c>
      <c r="J401" s="16" t="s">
        <v>695</v>
      </c>
      <c r="K401" s="16" t="s">
        <v>429</v>
      </c>
      <c r="L401" s="17">
        <v>0</v>
      </c>
      <c r="M401" s="17">
        <v>2800000</v>
      </c>
      <c r="N401" s="16" t="s">
        <v>430</v>
      </c>
      <c r="O401" s="16" t="s">
        <v>1025</v>
      </c>
      <c r="P401" s="16" t="s">
        <v>1022</v>
      </c>
    </row>
    <row r="402" spans="1:16" x14ac:dyDescent="0.25">
      <c r="A402" s="4" t="s">
        <v>1023</v>
      </c>
      <c r="B402" s="4" t="s">
        <v>445</v>
      </c>
      <c r="C402" s="4" t="s">
        <v>765</v>
      </c>
      <c r="D402" s="4" t="s">
        <v>1024</v>
      </c>
      <c r="E402" s="4" t="s">
        <v>470</v>
      </c>
      <c r="F402" s="4" t="s">
        <v>504</v>
      </c>
      <c r="G402" s="4" t="s">
        <v>773</v>
      </c>
      <c r="H402" s="4" t="s">
        <v>694</v>
      </c>
      <c r="I402" s="4" t="s">
        <v>434</v>
      </c>
      <c r="J402" s="4" t="s">
        <v>695</v>
      </c>
      <c r="K402" s="4" t="s">
        <v>429</v>
      </c>
      <c r="L402" s="15">
        <v>0</v>
      </c>
      <c r="M402" s="15">
        <v>200000</v>
      </c>
      <c r="N402" s="4" t="s">
        <v>430</v>
      </c>
      <c r="O402" s="4" t="s">
        <v>1025</v>
      </c>
      <c r="P402" s="4" t="s">
        <v>1022</v>
      </c>
    </row>
    <row r="403" spans="1:16" x14ac:dyDescent="0.25">
      <c r="A403" s="16" t="s">
        <v>1023</v>
      </c>
      <c r="B403" s="16" t="s">
        <v>445</v>
      </c>
      <c r="C403" s="16" t="s">
        <v>831</v>
      </c>
      <c r="D403" s="16" t="s">
        <v>1024</v>
      </c>
      <c r="E403" s="16" t="s">
        <v>470</v>
      </c>
      <c r="F403" s="16" t="s">
        <v>504</v>
      </c>
      <c r="G403" s="16" t="s">
        <v>832</v>
      </c>
      <c r="H403" s="16" t="s">
        <v>694</v>
      </c>
      <c r="I403" s="16" t="s">
        <v>428</v>
      </c>
      <c r="J403" s="16" t="s">
        <v>695</v>
      </c>
      <c r="K403" s="16" t="s">
        <v>429</v>
      </c>
      <c r="L403" s="17">
        <v>0</v>
      </c>
      <c r="M403" s="17">
        <v>310000</v>
      </c>
      <c r="N403" s="16" t="s">
        <v>430</v>
      </c>
      <c r="O403" s="16" t="s">
        <v>1025</v>
      </c>
      <c r="P403" s="16" t="s">
        <v>1022</v>
      </c>
    </row>
    <row r="404" spans="1:16" x14ac:dyDescent="0.25">
      <c r="A404" s="4" t="s">
        <v>1026</v>
      </c>
      <c r="B404" s="4" t="s">
        <v>456</v>
      </c>
      <c r="C404" s="4" t="s">
        <v>690</v>
      </c>
      <c r="D404" s="4" t="s">
        <v>1027</v>
      </c>
      <c r="E404" s="4" t="s">
        <v>18</v>
      </c>
      <c r="F404" s="4" t="s">
        <v>447</v>
      </c>
      <c r="G404" s="4" t="s">
        <v>693</v>
      </c>
      <c r="H404" s="4" t="s">
        <v>770</v>
      </c>
      <c r="I404" s="4" t="s">
        <v>428</v>
      </c>
      <c r="J404" s="4" t="s">
        <v>695</v>
      </c>
      <c r="K404" s="4" t="s">
        <v>441</v>
      </c>
      <c r="L404" s="15">
        <v>10000000</v>
      </c>
      <c r="M404" s="15">
        <v>0</v>
      </c>
      <c r="N404" s="4" t="s">
        <v>430</v>
      </c>
      <c r="O404" s="4" t="s">
        <v>1028</v>
      </c>
      <c r="P404" s="4" t="s">
        <v>1029</v>
      </c>
    </row>
    <row r="405" spans="1:16" x14ac:dyDescent="0.25">
      <c r="A405" s="16" t="s">
        <v>1026</v>
      </c>
      <c r="B405" s="16" t="s">
        <v>456</v>
      </c>
      <c r="C405" s="16" t="s">
        <v>690</v>
      </c>
      <c r="D405" s="16" t="s">
        <v>1027</v>
      </c>
      <c r="E405" s="16" t="s">
        <v>18</v>
      </c>
      <c r="F405" s="16" t="s">
        <v>659</v>
      </c>
      <c r="G405" s="16" t="s">
        <v>693</v>
      </c>
      <c r="H405" s="16" t="s">
        <v>770</v>
      </c>
      <c r="I405" s="16" t="s">
        <v>434</v>
      </c>
      <c r="J405" s="16" t="s">
        <v>695</v>
      </c>
      <c r="K405" s="16" t="s">
        <v>429</v>
      </c>
      <c r="L405" s="17">
        <v>0</v>
      </c>
      <c r="M405" s="17">
        <v>10000000</v>
      </c>
      <c r="N405" s="16" t="s">
        <v>430</v>
      </c>
      <c r="O405" s="16" t="s">
        <v>1028</v>
      </c>
      <c r="P405" s="16" t="s">
        <v>1029</v>
      </c>
    </row>
    <row r="406" spans="1:16" x14ac:dyDescent="0.25">
      <c r="A406" s="4" t="s">
        <v>1030</v>
      </c>
      <c r="B406" s="4" t="s">
        <v>445</v>
      </c>
      <c r="C406" s="4" t="s">
        <v>792</v>
      </c>
      <c r="D406" s="4" t="s">
        <v>1031</v>
      </c>
      <c r="E406" s="4" t="s">
        <v>692</v>
      </c>
      <c r="F406" s="4" t="s">
        <v>504</v>
      </c>
      <c r="G406" s="4" t="s">
        <v>748</v>
      </c>
      <c r="H406" s="4" t="s">
        <v>694</v>
      </c>
      <c r="I406" s="4" t="s">
        <v>428</v>
      </c>
      <c r="J406" s="4" t="s">
        <v>695</v>
      </c>
      <c r="K406" s="4" t="s">
        <v>429</v>
      </c>
      <c r="L406" s="15">
        <v>0</v>
      </c>
      <c r="M406" s="15">
        <v>129000</v>
      </c>
      <c r="N406" s="4" t="s">
        <v>430</v>
      </c>
      <c r="O406" s="4" t="s">
        <v>1032</v>
      </c>
      <c r="P406" s="4" t="s">
        <v>1033</v>
      </c>
    </row>
    <row r="407" spans="1:16" x14ac:dyDescent="0.25">
      <c r="A407" s="16" t="s">
        <v>1030</v>
      </c>
      <c r="B407" s="16" t="s">
        <v>445</v>
      </c>
      <c r="C407" s="16" t="s">
        <v>792</v>
      </c>
      <c r="D407" s="16" t="s">
        <v>1031</v>
      </c>
      <c r="E407" s="16" t="s">
        <v>692</v>
      </c>
      <c r="F407" s="16" t="s">
        <v>504</v>
      </c>
      <c r="G407" s="16" t="s">
        <v>748</v>
      </c>
      <c r="H407" s="16" t="s">
        <v>694</v>
      </c>
      <c r="I407" s="16" t="s">
        <v>434</v>
      </c>
      <c r="J407" s="16" t="s">
        <v>695</v>
      </c>
      <c r="K407" s="16" t="s">
        <v>429</v>
      </c>
      <c r="L407" s="17">
        <v>129000</v>
      </c>
      <c r="M407" s="17">
        <v>0</v>
      </c>
      <c r="N407" s="16" t="s">
        <v>430</v>
      </c>
      <c r="O407" s="16" t="s">
        <v>1032</v>
      </c>
      <c r="P407" s="16" t="s">
        <v>1033</v>
      </c>
    </row>
    <row r="408" spans="1:16" x14ac:dyDescent="0.25">
      <c r="A408" s="4" t="s">
        <v>1034</v>
      </c>
      <c r="B408" s="4" t="s">
        <v>482</v>
      </c>
      <c r="C408" s="4" t="s">
        <v>1035</v>
      </c>
      <c r="D408" s="4" t="s">
        <v>1036</v>
      </c>
      <c r="E408" s="4" t="s">
        <v>18</v>
      </c>
      <c r="F408" s="4" t="s">
        <v>573</v>
      </c>
      <c r="G408" s="4" t="s">
        <v>702</v>
      </c>
      <c r="H408" s="4" t="s">
        <v>694</v>
      </c>
      <c r="I408" s="4" t="s">
        <v>428</v>
      </c>
      <c r="J408" s="4" t="s">
        <v>695</v>
      </c>
      <c r="K408" s="4" t="s">
        <v>429</v>
      </c>
      <c r="L408" s="15">
        <v>0</v>
      </c>
      <c r="M408" s="15">
        <v>2780000</v>
      </c>
      <c r="N408" s="4" t="s">
        <v>430</v>
      </c>
      <c r="O408" s="4" t="s">
        <v>1037</v>
      </c>
      <c r="P408" s="4" t="s">
        <v>1038</v>
      </c>
    </row>
    <row r="409" spans="1:16" x14ac:dyDescent="0.25">
      <c r="A409" s="16" t="s">
        <v>1034</v>
      </c>
      <c r="B409" s="16" t="s">
        <v>482</v>
      </c>
      <c r="C409" s="16" t="s">
        <v>1035</v>
      </c>
      <c r="D409" s="16" t="s">
        <v>1036</v>
      </c>
      <c r="E409" s="16" t="s">
        <v>18</v>
      </c>
      <c r="F409" s="16" t="s">
        <v>447</v>
      </c>
      <c r="G409" s="16" t="s">
        <v>702</v>
      </c>
      <c r="H409" s="16" t="s">
        <v>694</v>
      </c>
      <c r="I409" s="16" t="s">
        <v>428</v>
      </c>
      <c r="J409" s="16" t="s">
        <v>695</v>
      </c>
      <c r="K409" s="16" t="s">
        <v>441</v>
      </c>
      <c r="L409" s="17">
        <v>2780000</v>
      </c>
      <c r="M409" s="17">
        <v>0</v>
      </c>
      <c r="N409" s="16" t="s">
        <v>430</v>
      </c>
      <c r="O409" s="16" t="s">
        <v>1037</v>
      </c>
      <c r="P409" s="16" t="s">
        <v>1038</v>
      </c>
    </row>
    <row r="410" spans="1:16" x14ac:dyDescent="0.25">
      <c r="A410" s="4" t="s">
        <v>1039</v>
      </c>
      <c r="B410" s="4" t="s">
        <v>424</v>
      </c>
      <c r="C410" s="4" t="s">
        <v>713</v>
      </c>
      <c r="D410" s="4" t="s">
        <v>1040</v>
      </c>
      <c r="E410" s="4" t="s">
        <v>18</v>
      </c>
      <c r="F410" s="4" t="s">
        <v>427</v>
      </c>
      <c r="G410" s="4" t="s">
        <v>1041</v>
      </c>
      <c r="H410" s="4" t="s">
        <v>694</v>
      </c>
      <c r="I410" s="4" t="s">
        <v>428</v>
      </c>
      <c r="J410" s="4" t="s">
        <v>695</v>
      </c>
      <c r="K410" s="4" t="s">
        <v>429</v>
      </c>
      <c r="L410" s="15">
        <v>0</v>
      </c>
      <c r="M410" s="15">
        <v>18600000</v>
      </c>
      <c r="N410" s="4" t="s">
        <v>430</v>
      </c>
      <c r="O410" s="4" t="s">
        <v>1042</v>
      </c>
      <c r="P410" s="4" t="s">
        <v>1043</v>
      </c>
    </row>
    <row r="411" spans="1:16" x14ac:dyDescent="0.25">
      <c r="A411" s="16" t="s">
        <v>1039</v>
      </c>
      <c r="B411" s="16" t="s">
        <v>424</v>
      </c>
      <c r="C411" s="16" t="s">
        <v>713</v>
      </c>
      <c r="D411" s="16" t="s">
        <v>1040</v>
      </c>
      <c r="E411" s="16" t="s">
        <v>18</v>
      </c>
      <c r="F411" s="16" t="s">
        <v>563</v>
      </c>
      <c r="G411" s="16" t="s">
        <v>1041</v>
      </c>
      <c r="H411" s="16" t="s">
        <v>694</v>
      </c>
      <c r="I411" s="16" t="s">
        <v>428</v>
      </c>
      <c r="J411" s="16" t="s">
        <v>695</v>
      </c>
      <c r="K411" s="16" t="s">
        <v>429</v>
      </c>
      <c r="L411" s="17">
        <v>0</v>
      </c>
      <c r="M411" s="17">
        <v>1400000</v>
      </c>
      <c r="N411" s="16" t="s">
        <v>430</v>
      </c>
      <c r="O411" s="16" t="s">
        <v>1042</v>
      </c>
      <c r="P411" s="16" t="s">
        <v>1043</v>
      </c>
    </row>
    <row r="412" spans="1:16" x14ac:dyDescent="0.25">
      <c r="A412" s="4" t="s">
        <v>1039</v>
      </c>
      <c r="B412" s="4" t="s">
        <v>424</v>
      </c>
      <c r="C412" s="4" t="s">
        <v>713</v>
      </c>
      <c r="D412" s="4" t="s">
        <v>1040</v>
      </c>
      <c r="E412" s="4" t="s">
        <v>18</v>
      </c>
      <c r="F412" s="4" t="s">
        <v>447</v>
      </c>
      <c r="G412" s="4" t="s">
        <v>1041</v>
      </c>
      <c r="H412" s="4" t="s">
        <v>694</v>
      </c>
      <c r="I412" s="4" t="s">
        <v>428</v>
      </c>
      <c r="J412" s="4" t="s">
        <v>695</v>
      </c>
      <c r="K412" s="4" t="s">
        <v>441</v>
      </c>
      <c r="L412" s="15">
        <v>20000000</v>
      </c>
      <c r="M412" s="15">
        <v>0</v>
      </c>
      <c r="N412" s="4" t="s">
        <v>430</v>
      </c>
      <c r="O412" s="4" t="s">
        <v>1042</v>
      </c>
      <c r="P412" s="4" t="s">
        <v>1043</v>
      </c>
    </row>
    <row r="413" spans="1:16" x14ac:dyDescent="0.25">
      <c r="A413" s="16" t="s">
        <v>1044</v>
      </c>
      <c r="B413" s="16" t="s">
        <v>456</v>
      </c>
      <c r="C413" s="16" t="s">
        <v>1045</v>
      </c>
      <c r="D413" s="16" t="s">
        <v>1046</v>
      </c>
      <c r="E413" s="16" t="s">
        <v>692</v>
      </c>
      <c r="F413" s="16" t="s">
        <v>659</v>
      </c>
      <c r="G413" s="16" t="s">
        <v>693</v>
      </c>
      <c r="H413" s="16" t="s">
        <v>694</v>
      </c>
      <c r="I413" s="16" t="s">
        <v>428</v>
      </c>
      <c r="J413" s="16" t="s">
        <v>695</v>
      </c>
      <c r="K413" s="16" t="s">
        <v>429</v>
      </c>
      <c r="L413" s="17">
        <v>0</v>
      </c>
      <c r="M413" s="17">
        <v>600000</v>
      </c>
      <c r="N413" s="16" t="s">
        <v>430</v>
      </c>
      <c r="O413" s="16" t="s">
        <v>1047</v>
      </c>
      <c r="P413" s="16" t="s">
        <v>1048</v>
      </c>
    </row>
    <row r="414" spans="1:16" x14ac:dyDescent="0.25">
      <c r="A414" s="4" t="s">
        <v>1044</v>
      </c>
      <c r="B414" s="4" t="s">
        <v>456</v>
      </c>
      <c r="C414" s="4" t="s">
        <v>1045</v>
      </c>
      <c r="D414" s="4" t="s">
        <v>1046</v>
      </c>
      <c r="E414" s="4" t="s">
        <v>692</v>
      </c>
      <c r="F414" s="4" t="s">
        <v>659</v>
      </c>
      <c r="G414" s="4" t="s">
        <v>693</v>
      </c>
      <c r="H414" s="4" t="s">
        <v>694</v>
      </c>
      <c r="I414" s="4" t="s">
        <v>434</v>
      </c>
      <c r="J414" s="4" t="s">
        <v>695</v>
      </c>
      <c r="K414" s="4" t="s">
        <v>429</v>
      </c>
      <c r="L414" s="15">
        <v>600000</v>
      </c>
      <c r="M414" s="15">
        <v>0</v>
      </c>
      <c r="N414" s="4" t="s">
        <v>430</v>
      </c>
      <c r="O414" s="4" t="s">
        <v>1047</v>
      </c>
      <c r="P414" s="4" t="s">
        <v>1048</v>
      </c>
    </row>
    <row r="415" spans="1:16" x14ac:dyDescent="0.25">
      <c r="A415" s="16" t="s">
        <v>1049</v>
      </c>
      <c r="B415" s="16" t="s">
        <v>445</v>
      </c>
      <c r="C415" s="16" t="s">
        <v>775</v>
      </c>
      <c r="D415" s="16" t="s">
        <v>1050</v>
      </c>
      <c r="E415" s="16" t="s">
        <v>692</v>
      </c>
      <c r="F415" s="16" t="s">
        <v>509</v>
      </c>
      <c r="G415" s="16" t="s">
        <v>702</v>
      </c>
      <c r="H415" s="16" t="s">
        <v>694</v>
      </c>
      <c r="I415" s="16" t="s">
        <v>428</v>
      </c>
      <c r="J415" s="16" t="s">
        <v>695</v>
      </c>
      <c r="K415" s="16" t="s">
        <v>429</v>
      </c>
      <c r="L415" s="17">
        <v>0</v>
      </c>
      <c r="M415" s="17">
        <v>1340000</v>
      </c>
      <c r="N415" s="16" t="s">
        <v>430</v>
      </c>
      <c r="O415" s="16" t="s">
        <v>1051</v>
      </c>
      <c r="P415" s="16" t="s">
        <v>1052</v>
      </c>
    </row>
    <row r="416" spans="1:16" x14ac:dyDescent="0.25">
      <c r="A416" s="4" t="s">
        <v>1049</v>
      </c>
      <c r="B416" s="4" t="s">
        <v>445</v>
      </c>
      <c r="C416" s="4" t="s">
        <v>775</v>
      </c>
      <c r="D416" s="4" t="s">
        <v>1050</v>
      </c>
      <c r="E416" s="4" t="s">
        <v>692</v>
      </c>
      <c r="F416" s="4" t="s">
        <v>509</v>
      </c>
      <c r="G416" s="4" t="s">
        <v>702</v>
      </c>
      <c r="H416" s="4" t="s">
        <v>694</v>
      </c>
      <c r="I416" s="4" t="s">
        <v>434</v>
      </c>
      <c r="J416" s="4" t="s">
        <v>695</v>
      </c>
      <c r="K416" s="4" t="s">
        <v>429</v>
      </c>
      <c r="L416" s="15">
        <v>1340000</v>
      </c>
      <c r="M416" s="15">
        <v>0</v>
      </c>
      <c r="N416" s="4" t="s">
        <v>430</v>
      </c>
      <c r="O416" s="4" t="s">
        <v>1051</v>
      </c>
      <c r="P416" s="4" t="s">
        <v>1052</v>
      </c>
    </row>
    <row r="417" spans="1:16" x14ac:dyDescent="0.25">
      <c r="A417" s="16" t="s">
        <v>1053</v>
      </c>
      <c r="B417" s="16" t="s">
        <v>424</v>
      </c>
      <c r="C417" s="16" t="s">
        <v>720</v>
      </c>
      <c r="D417" s="16" t="s">
        <v>1054</v>
      </c>
      <c r="E417" s="16" t="s">
        <v>470</v>
      </c>
      <c r="F417" s="16" t="s">
        <v>527</v>
      </c>
      <c r="G417" s="16" t="s">
        <v>702</v>
      </c>
      <c r="H417" s="16" t="s">
        <v>694</v>
      </c>
      <c r="I417" s="16" t="s">
        <v>428</v>
      </c>
      <c r="J417" s="16" t="s">
        <v>695</v>
      </c>
      <c r="K417" s="16" t="s">
        <v>429</v>
      </c>
      <c r="L417" s="17">
        <v>0</v>
      </c>
      <c r="M417" s="17">
        <v>115000</v>
      </c>
      <c r="N417" s="16" t="s">
        <v>430</v>
      </c>
      <c r="O417" s="16" t="s">
        <v>1055</v>
      </c>
      <c r="P417" s="16" t="s">
        <v>1056</v>
      </c>
    </row>
    <row r="418" spans="1:16" x14ac:dyDescent="0.25">
      <c r="A418" s="4" t="s">
        <v>1053</v>
      </c>
      <c r="B418" s="4" t="s">
        <v>424</v>
      </c>
      <c r="C418" s="4" t="s">
        <v>720</v>
      </c>
      <c r="D418" s="4" t="s">
        <v>1054</v>
      </c>
      <c r="E418" s="4" t="s">
        <v>470</v>
      </c>
      <c r="F418" s="4" t="s">
        <v>563</v>
      </c>
      <c r="G418" s="4" t="s">
        <v>702</v>
      </c>
      <c r="H418" s="4" t="s">
        <v>694</v>
      </c>
      <c r="I418" s="4" t="s">
        <v>428</v>
      </c>
      <c r="J418" s="4" t="s">
        <v>695</v>
      </c>
      <c r="K418" s="4" t="s">
        <v>429</v>
      </c>
      <c r="L418" s="15">
        <v>115000</v>
      </c>
      <c r="M418" s="15">
        <v>0</v>
      </c>
      <c r="N418" s="4" t="s">
        <v>430</v>
      </c>
      <c r="O418" s="4" t="s">
        <v>1055</v>
      </c>
      <c r="P418" s="4" t="s">
        <v>1056</v>
      </c>
    </row>
    <row r="419" spans="1:16" x14ac:dyDescent="0.25">
      <c r="A419" s="16" t="s">
        <v>1053</v>
      </c>
      <c r="B419" s="16" t="s">
        <v>424</v>
      </c>
      <c r="C419" s="16" t="s">
        <v>720</v>
      </c>
      <c r="D419" s="16" t="s">
        <v>1057</v>
      </c>
      <c r="E419" s="16" t="s">
        <v>692</v>
      </c>
      <c r="F419" s="16" t="s">
        <v>527</v>
      </c>
      <c r="G419" s="16" t="s">
        <v>702</v>
      </c>
      <c r="H419" s="16" t="s">
        <v>694</v>
      </c>
      <c r="I419" s="16" t="s">
        <v>428</v>
      </c>
      <c r="J419" s="16" t="s">
        <v>695</v>
      </c>
      <c r="K419" s="16" t="s">
        <v>429</v>
      </c>
      <c r="L419" s="17">
        <v>0</v>
      </c>
      <c r="M419" s="17">
        <v>2190000</v>
      </c>
      <c r="N419" s="16" t="s">
        <v>430</v>
      </c>
      <c r="O419" s="16" t="s">
        <v>1055</v>
      </c>
      <c r="P419" s="16" t="s">
        <v>1056</v>
      </c>
    </row>
    <row r="420" spans="1:16" x14ac:dyDescent="0.25">
      <c r="A420" s="4" t="s">
        <v>1053</v>
      </c>
      <c r="B420" s="4" t="s">
        <v>424</v>
      </c>
      <c r="C420" s="4" t="s">
        <v>720</v>
      </c>
      <c r="D420" s="4" t="s">
        <v>1057</v>
      </c>
      <c r="E420" s="4" t="s">
        <v>692</v>
      </c>
      <c r="F420" s="4" t="s">
        <v>527</v>
      </c>
      <c r="G420" s="4" t="s">
        <v>702</v>
      </c>
      <c r="H420" s="4" t="s">
        <v>694</v>
      </c>
      <c r="I420" s="4" t="s">
        <v>876</v>
      </c>
      <c r="J420" s="4" t="s">
        <v>695</v>
      </c>
      <c r="K420" s="4" t="s">
        <v>429</v>
      </c>
      <c r="L420" s="15">
        <v>2190000</v>
      </c>
      <c r="M420" s="15">
        <v>0</v>
      </c>
      <c r="N420" s="4" t="s">
        <v>430</v>
      </c>
      <c r="O420" s="4" t="s">
        <v>1055</v>
      </c>
      <c r="P420" s="4" t="s">
        <v>1056</v>
      </c>
    </row>
    <row r="421" spans="1:16" x14ac:dyDescent="0.25">
      <c r="A421" s="16" t="s">
        <v>1053</v>
      </c>
      <c r="B421" s="16" t="s">
        <v>424</v>
      </c>
      <c r="C421" s="16" t="s">
        <v>720</v>
      </c>
      <c r="D421" s="16" t="s">
        <v>1058</v>
      </c>
      <c r="E421" s="16" t="s">
        <v>692</v>
      </c>
      <c r="F421" s="16" t="s">
        <v>527</v>
      </c>
      <c r="G421" s="16" t="s">
        <v>702</v>
      </c>
      <c r="H421" s="16" t="s">
        <v>694</v>
      </c>
      <c r="I421" s="16" t="s">
        <v>428</v>
      </c>
      <c r="J421" s="16" t="s">
        <v>695</v>
      </c>
      <c r="K421" s="16" t="s">
        <v>429</v>
      </c>
      <c r="L421" s="17">
        <v>0</v>
      </c>
      <c r="M421" s="17">
        <v>3600000</v>
      </c>
      <c r="N421" s="16" t="s">
        <v>430</v>
      </c>
      <c r="O421" s="16" t="s">
        <v>1055</v>
      </c>
      <c r="P421" s="16" t="s">
        <v>1056</v>
      </c>
    </row>
    <row r="422" spans="1:16" x14ac:dyDescent="0.25">
      <c r="A422" s="4" t="s">
        <v>1053</v>
      </c>
      <c r="B422" s="4" t="s">
        <v>424</v>
      </c>
      <c r="C422" s="4" t="s">
        <v>720</v>
      </c>
      <c r="D422" s="4" t="s">
        <v>1058</v>
      </c>
      <c r="E422" s="4" t="s">
        <v>692</v>
      </c>
      <c r="F422" s="4" t="s">
        <v>527</v>
      </c>
      <c r="G422" s="4" t="s">
        <v>702</v>
      </c>
      <c r="H422" s="4" t="s">
        <v>694</v>
      </c>
      <c r="I422" s="4" t="s">
        <v>434</v>
      </c>
      <c r="J422" s="4" t="s">
        <v>695</v>
      </c>
      <c r="K422" s="4" t="s">
        <v>429</v>
      </c>
      <c r="L422" s="15">
        <v>3600000</v>
      </c>
      <c r="M422" s="15">
        <v>0</v>
      </c>
      <c r="N422" s="4" t="s">
        <v>430</v>
      </c>
      <c r="O422" s="4" t="s">
        <v>1055</v>
      </c>
      <c r="P422" s="4" t="s">
        <v>1056</v>
      </c>
    </row>
    <row r="423" spans="1:16" x14ac:dyDescent="0.25">
      <c r="A423" s="16" t="s">
        <v>1059</v>
      </c>
      <c r="B423" s="16" t="s">
        <v>456</v>
      </c>
      <c r="C423" s="16" t="s">
        <v>1045</v>
      </c>
      <c r="D423" s="16" t="s">
        <v>1060</v>
      </c>
      <c r="E423" s="16" t="s">
        <v>692</v>
      </c>
      <c r="F423" s="16" t="s">
        <v>659</v>
      </c>
      <c r="G423" s="16" t="s">
        <v>693</v>
      </c>
      <c r="H423" s="16" t="s">
        <v>694</v>
      </c>
      <c r="I423" s="16" t="s">
        <v>428</v>
      </c>
      <c r="J423" s="16" t="s">
        <v>695</v>
      </c>
      <c r="K423" s="16" t="s">
        <v>429</v>
      </c>
      <c r="L423" s="17">
        <v>0</v>
      </c>
      <c r="M423" s="17">
        <v>250000</v>
      </c>
      <c r="N423" s="16" t="s">
        <v>430</v>
      </c>
      <c r="O423" s="16" t="s">
        <v>1061</v>
      </c>
      <c r="P423" s="16" t="s">
        <v>1062</v>
      </c>
    </row>
    <row r="424" spans="1:16" x14ac:dyDescent="0.25">
      <c r="A424" s="4" t="s">
        <v>1059</v>
      </c>
      <c r="B424" s="4" t="s">
        <v>456</v>
      </c>
      <c r="C424" s="4" t="s">
        <v>1045</v>
      </c>
      <c r="D424" s="4" t="s">
        <v>1060</v>
      </c>
      <c r="E424" s="4" t="s">
        <v>692</v>
      </c>
      <c r="F424" s="4" t="s">
        <v>659</v>
      </c>
      <c r="G424" s="4" t="s">
        <v>693</v>
      </c>
      <c r="H424" s="4" t="s">
        <v>694</v>
      </c>
      <c r="I424" s="4" t="s">
        <v>434</v>
      </c>
      <c r="J424" s="4" t="s">
        <v>695</v>
      </c>
      <c r="K424" s="4" t="s">
        <v>429</v>
      </c>
      <c r="L424" s="15">
        <v>250000</v>
      </c>
      <c r="M424" s="15">
        <v>0</v>
      </c>
      <c r="N424" s="4" t="s">
        <v>430</v>
      </c>
      <c r="O424" s="4" t="s">
        <v>1061</v>
      </c>
      <c r="P424" s="4" t="s">
        <v>1062</v>
      </c>
    </row>
    <row r="425" spans="1:16" x14ac:dyDescent="0.25">
      <c r="A425" s="16" t="s">
        <v>1063</v>
      </c>
      <c r="B425" s="16" t="s">
        <v>515</v>
      </c>
      <c r="C425" s="16" t="s">
        <v>905</v>
      </c>
      <c r="D425" s="16" t="s">
        <v>1064</v>
      </c>
      <c r="E425" s="16" t="s">
        <v>692</v>
      </c>
      <c r="F425" s="16" t="s">
        <v>537</v>
      </c>
      <c r="G425" s="16" t="s">
        <v>702</v>
      </c>
      <c r="H425" s="16" t="s">
        <v>694</v>
      </c>
      <c r="I425" s="16" t="s">
        <v>428</v>
      </c>
      <c r="J425" s="16" t="s">
        <v>695</v>
      </c>
      <c r="K425" s="16" t="s">
        <v>429</v>
      </c>
      <c r="L425" s="17">
        <v>0</v>
      </c>
      <c r="M425" s="17">
        <v>720827</v>
      </c>
      <c r="N425" s="16" t="s">
        <v>430</v>
      </c>
      <c r="O425" s="16" t="s">
        <v>955</v>
      </c>
      <c r="P425" s="16" t="s">
        <v>1065</v>
      </c>
    </row>
    <row r="426" spans="1:16" x14ac:dyDescent="0.25">
      <c r="A426" s="4" t="s">
        <v>1063</v>
      </c>
      <c r="B426" s="4" t="s">
        <v>515</v>
      </c>
      <c r="C426" s="4" t="s">
        <v>905</v>
      </c>
      <c r="D426" s="4" t="s">
        <v>1064</v>
      </c>
      <c r="E426" s="4" t="s">
        <v>692</v>
      </c>
      <c r="F426" s="4" t="s">
        <v>537</v>
      </c>
      <c r="G426" s="4" t="s">
        <v>702</v>
      </c>
      <c r="H426" s="4" t="s">
        <v>694</v>
      </c>
      <c r="I426" s="4" t="s">
        <v>434</v>
      </c>
      <c r="J426" s="4" t="s">
        <v>695</v>
      </c>
      <c r="K426" s="4" t="s">
        <v>429</v>
      </c>
      <c r="L426" s="15">
        <v>720827</v>
      </c>
      <c r="M426" s="15">
        <v>0</v>
      </c>
      <c r="N426" s="4" t="s">
        <v>430</v>
      </c>
      <c r="O426" s="4" t="s">
        <v>955</v>
      </c>
      <c r="P426" s="4" t="s">
        <v>1065</v>
      </c>
    </row>
    <row r="427" spans="1:16" x14ac:dyDescent="0.25">
      <c r="A427" s="16" t="s">
        <v>1066</v>
      </c>
      <c r="B427" s="16" t="s">
        <v>424</v>
      </c>
      <c r="C427" s="16" t="s">
        <v>720</v>
      </c>
      <c r="D427" s="16" t="s">
        <v>1067</v>
      </c>
      <c r="E427" s="16" t="s">
        <v>692</v>
      </c>
      <c r="F427" s="16" t="s">
        <v>527</v>
      </c>
      <c r="G427" s="16" t="s">
        <v>702</v>
      </c>
      <c r="H427" s="16" t="s">
        <v>694</v>
      </c>
      <c r="I427" s="16" t="s">
        <v>428</v>
      </c>
      <c r="J427" s="16" t="s">
        <v>695</v>
      </c>
      <c r="K427" s="16" t="s">
        <v>429</v>
      </c>
      <c r="L427" s="17">
        <v>0</v>
      </c>
      <c r="M427" s="17">
        <v>1400000</v>
      </c>
      <c r="N427" s="16" t="s">
        <v>430</v>
      </c>
      <c r="O427" s="16" t="s">
        <v>1068</v>
      </c>
      <c r="P427" s="16" t="s">
        <v>1069</v>
      </c>
    </row>
    <row r="428" spans="1:16" x14ac:dyDescent="0.25">
      <c r="A428" s="4" t="s">
        <v>1066</v>
      </c>
      <c r="B428" s="4" t="s">
        <v>424</v>
      </c>
      <c r="C428" s="4" t="s">
        <v>720</v>
      </c>
      <c r="D428" s="4" t="s">
        <v>1067</v>
      </c>
      <c r="E428" s="4" t="s">
        <v>692</v>
      </c>
      <c r="F428" s="4" t="s">
        <v>527</v>
      </c>
      <c r="G428" s="4" t="s">
        <v>702</v>
      </c>
      <c r="H428" s="4" t="s">
        <v>694</v>
      </c>
      <c r="I428" s="4" t="s">
        <v>434</v>
      </c>
      <c r="J428" s="4" t="s">
        <v>695</v>
      </c>
      <c r="K428" s="4" t="s">
        <v>429</v>
      </c>
      <c r="L428" s="15">
        <v>1400000</v>
      </c>
      <c r="M428" s="15">
        <v>0</v>
      </c>
      <c r="N428" s="4" t="s">
        <v>430</v>
      </c>
      <c r="O428" s="4" t="s">
        <v>1068</v>
      </c>
      <c r="P428" s="4" t="s">
        <v>1069</v>
      </c>
    </row>
    <row r="429" spans="1:16" x14ac:dyDescent="0.25">
      <c r="A429" s="4" t="s">
        <v>1070</v>
      </c>
      <c r="B429" s="4" t="s">
        <v>482</v>
      </c>
      <c r="C429" s="4" t="s">
        <v>1035</v>
      </c>
      <c r="D429" s="4" t="s">
        <v>1071</v>
      </c>
      <c r="E429" s="4" t="s">
        <v>692</v>
      </c>
      <c r="F429" s="4" t="s">
        <v>573</v>
      </c>
      <c r="G429" s="4" t="s">
        <v>702</v>
      </c>
      <c r="H429" s="4" t="s">
        <v>694</v>
      </c>
      <c r="I429" s="4" t="s">
        <v>428</v>
      </c>
      <c r="J429" s="4" t="s">
        <v>695</v>
      </c>
      <c r="K429" s="4" t="s">
        <v>429</v>
      </c>
      <c r="L429" s="15">
        <v>0</v>
      </c>
      <c r="M429" s="15">
        <v>870000</v>
      </c>
      <c r="N429" s="4" t="s">
        <v>430</v>
      </c>
      <c r="O429" s="4" t="s">
        <v>1072</v>
      </c>
      <c r="P429" s="4" t="s">
        <v>1073</v>
      </c>
    </row>
    <row r="430" spans="1:16" x14ac:dyDescent="0.25">
      <c r="A430" s="16" t="s">
        <v>1070</v>
      </c>
      <c r="B430" s="16" t="s">
        <v>482</v>
      </c>
      <c r="C430" s="16" t="s">
        <v>1035</v>
      </c>
      <c r="D430" s="16" t="s">
        <v>1071</v>
      </c>
      <c r="E430" s="16" t="s">
        <v>692</v>
      </c>
      <c r="F430" s="16" t="s">
        <v>573</v>
      </c>
      <c r="G430" s="16" t="s">
        <v>702</v>
      </c>
      <c r="H430" s="16" t="s">
        <v>694</v>
      </c>
      <c r="I430" s="16" t="s">
        <v>434</v>
      </c>
      <c r="J430" s="16" t="s">
        <v>695</v>
      </c>
      <c r="K430" s="16" t="s">
        <v>429</v>
      </c>
      <c r="L430" s="17">
        <v>870000</v>
      </c>
      <c r="M430" s="17">
        <v>0</v>
      </c>
      <c r="N430" s="16" t="s">
        <v>430</v>
      </c>
      <c r="O430" s="16" t="s">
        <v>1072</v>
      </c>
      <c r="P430" s="16" t="s">
        <v>1073</v>
      </c>
    </row>
    <row r="431" spans="1:16" x14ac:dyDescent="0.25">
      <c r="A431" s="4" t="s">
        <v>1074</v>
      </c>
      <c r="B431" s="4" t="s">
        <v>515</v>
      </c>
      <c r="C431" s="4" t="s">
        <v>905</v>
      </c>
      <c r="D431" s="4" t="s">
        <v>1075</v>
      </c>
      <c r="E431" s="4" t="s">
        <v>692</v>
      </c>
      <c r="F431" s="4" t="s">
        <v>537</v>
      </c>
      <c r="G431" s="4" t="s">
        <v>702</v>
      </c>
      <c r="H431" s="4" t="s">
        <v>694</v>
      </c>
      <c r="I431" s="4" t="s">
        <v>428</v>
      </c>
      <c r="J431" s="4" t="s">
        <v>695</v>
      </c>
      <c r="K431" s="4" t="s">
        <v>429</v>
      </c>
      <c r="L431" s="15">
        <v>0</v>
      </c>
      <c r="M431" s="15">
        <v>453796</v>
      </c>
      <c r="N431" s="4" t="s">
        <v>430</v>
      </c>
      <c r="O431" s="4" t="s">
        <v>1076</v>
      </c>
      <c r="P431" s="4" t="s">
        <v>1077</v>
      </c>
    </row>
    <row r="432" spans="1:16" x14ac:dyDescent="0.25">
      <c r="A432" s="16" t="s">
        <v>1074</v>
      </c>
      <c r="B432" s="16" t="s">
        <v>515</v>
      </c>
      <c r="C432" s="16" t="s">
        <v>905</v>
      </c>
      <c r="D432" s="16" t="s">
        <v>1075</v>
      </c>
      <c r="E432" s="16" t="s">
        <v>692</v>
      </c>
      <c r="F432" s="16" t="s">
        <v>537</v>
      </c>
      <c r="G432" s="16" t="s">
        <v>702</v>
      </c>
      <c r="H432" s="16" t="s">
        <v>694</v>
      </c>
      <c r="I432" s="16" t="s">
        <v>434</v>
      </c>
      <c r="J432" s="16" t="s">
        <v>695</v>
      </c>
      <c r="K432" s="16" t="s">
        <v>429</v>
      </c>
      <c r="L432" s="17">
        <v>453796</v>
      </c>
      <c r="M432" s="17">
        <v>0</v>
      </c>
      <c r="N432" s="16" t="s">
        <v>430</v>
      </c>
      <c r="O432" s="16" t="s">
        <v>1076</v>
      </c>
      <c r="P432" s="16" t="s">
        <v>1077</v>
      </c>
    </row>
    <row r="433" spans="1:16" x14ac:dyDescent="0.25">
      <c r="A433" s="4" t="s">
        <v>1078</v>
      </c>
      <c r="B433" s="4" t="s">
        <v>424</v>
      </c>
      <c r="C433" s="4" t="s">
        <v>720</v>
      </c>
      <c r="D433" s="4" t="s">
        <v>1079</v>
      </c>
      <c r="E433" s="4" t="s">
        <v>29</v>
      </c>
      <c r="F433" s="4" t="s">
        <v>471</v>
      </c>
      <c r="G433" s="4" t="s">
        <v>702</v>
      </c>
      <c r="H433" s="4" t="s">
        <v>694</v>
      </c>
      <c r="I433" s="4" t="s">
        <v>428</v>
      </c>
      <c r="J433" s="4" t="s">
        <v>695</v>
      </c>
      <c r="K433" s="4" t="s">
        <v>429</v>
      </c>
      <c r="L433" s="15">
        <v>230000</v>
      </c>
      <c r="M433" s="15">
        <v>0</v>
      </c>
      <c r="N433" s="4" t="s">
        <v>430</v>
      </c>
      <c r="O433" s="4" t="s">
        <v>1080</v>
      </c>
      <c r="P433" s="4" t="s">
        <v>1081</v>
      </c>
    </row>
    <row r="434" spans="1:16" x14ac:dyDescent="0.25">
      <c r="A434" s="16" t="s">
        <v>1078</v>
      </c>
      <c r="B434" s="16" t="s">
        <v>424</v>
      </c>
      <c r="C434" s="16" t="s">
        <v>720</v>
      </c>
      <c r="D434" s="16" t="s">
        <v>1079</v>
      </c>
      <c r="E434" s="16" t="s">
        <v>29</v>
      </c>
      <c r="F434" s="16" t="s">
        <v>527</v>
      </c>
      <c r="G434" s="16" t="s">
        <v>702</v>
      </c>
      <c r="H434" s="16" t="s">
        <v>694</v>
      </c>
      <c r="I434" s="16" t="s">
        <v>428</v>
      </c>
      <c r="J434" s="16" t="s">
        <v>695</v>
      </c>
      <c r="K434" s="16" t="s">
        <v>429</v>
      </c>
      <c r="L434" s="17">
        <v>0</v>
      </c>
      <c r="M434" s="17">
        <v>230000</v>
      </c>
      <c r="N434" s="16" t="s">
        <v>430</v>
      </c>
      <c r="O434" s="16" t="s">
        <v>1080</v>
      </c>
      <c r="P434" s="16" t="s">
        <v>1081</v>
      </c>
    </row>
    <row r="435" spans="1:16" x14ac:dyDescent="0.25">
      <c r="A435" s="4" t="s">
        <v>1078</v>
      </c>
      <c r="B435" s="4" t="s">
        <v>424</v>
      </c>
      <c r="C435" s="4" t="s">
        <v>720</v>
      </c>
      <c r="D435" s="4" t="s">
        <v>1082</v>
      </c>
      <c r="E435" s="4" t="s">
        <v>692</v>
      </c>
      <c r="F435" s="4" t="s">
        <v>527</v>
      </c>
      <c r="G435" s="4" t="s">
        <v>702</v>
      </c>
      <c r="H435" s="4" t="s">
        <v>694</v>
      </c>
      <c r="I435" s="4" t="s">
        <v>428</v>
      </c>
      <c r="J435" s="4" t="s">
        <v>695</v>
      </c>
      <c r="K435" s="4" t="s">
        <v>429</v>
      </c>
      <c r="L435" s="15">
        <v>0</v>
      </c>
      <c r="M435" s="15">
        <v>2867480</v>
      </c>
      <c r="N435" s="4" t="s">
        <v>430</v>
      </c>
      <c r="O435" s="4" t="s">
        <v>1080</v>
      </c>
      <c r="P435" s="4" t="s">
        <v>1081</v>
      </c>
    </row>
    <row r="436" spans="1:16" x14ac:dyDescent="0.25">
      <c r="A436" s="16" t="s">
        <v>1078</v>
      </c>
      <c r="B436" s="16" t="s">
        <v>424</v>
      </c>
      <c r="C436" s="16" t="s">
        <v>720</v>
      </c>
      <c r="D436" s="16" t="s">
        <v>1082</v>
      </c>
      <c r="E436" s="16" t="s">
        <v>692</v>
      </c>
      <c r="F436" s="16" t="s">
        <v>527</v>
      </c>
      <c r="G436" s="16" t="s">
        <v>702</v>
      </c>
      <c r="H436" s="16" t="s">
        <v>694</v>
      </c>
      <c r="I436" s="16" t="s">
        <v>434</v>
      </c>
      <c r="J436" s="16" t="s">
        <v>695</v>
      </c>
      <c r="K436" s="16" t="s">
        <v>429</v>
      </c>
      <c r="L436" s="17">
        <v>2867480</v>
      </c>
      <c r="M436" s="17">
        <v>0</v>
      </c>
      <c r="N436" s="16" t="s">
        <v>430</v>
      </c>
      <c r="O436" s="16" t="s">
        <v>1080</v>
      </c>
      <c r="P436" s="16" t="s">
        <v>1081</v>
      </c>
    </row>
    <row r="437" spans="1:16" x14ac:dyDescent="0.25">
      <c r="A437" s="4" t="s">
        <v>1083</v>
      </c>
      <c r="B437" s="4" t="s">
        <v>486</v>
      </c>
      <c r="C437" s="4" t="s">
        <v>853</v>
      </c>
      <c r="D437" s="4" t="s">
        <v>1084</v>
      </c>
      <c r="E437" s="4" t="s">
        <v>692</v>
      </c>
      <c r="F437" s="4" t="s">
        <v>495</v>
      </c>
      <c r="G437" s="4" t="s">
        <v>702</v>
      </c>
      <c r="H437" s="4" t="s">
        <v>694</v>
      </c>
      <c r="I437" s="4" t="s">
        <v>428</v>
      </c>
      <c r="J437" s="4" t="s">
        <v>695</v>
      </c>
      <c r="K437" s="4" t="s">
        <v>429</v>
      </c>
      <c r="L437" s="15">
        <v>0</v>
      </c>
      <c r="M437" s="15">
        <v>6583783</v>
      </c>
      <c r="N437" s="4" t="s">
        <v>430</v>
      </c>
      <c r="O437" s="4" t="s">
        <v>1085</v>
      </c>
      <c r="P437" s="4" t="s">
        <v>1086</v>
      </c>
    </row>
    <row r="438" spans="1:16" x14ac:dyDescent="0.25">
      <c r="A438" s="16" t="s">
        <v>1083</v>
      </c>
      <c r="B438" s="16" t="s">
        <v>486</v>
      </c>
      <c r="C438" s="16" t="s">
        <v>853</v>
      </c>
      <c r="D438" s="16" t="s">
        <v>1084</v>
      </c>
      <c r="E438" s="16" t="s">
        <v>692</v>
      </c>
      <c r="F438" s="16" t="s">
        <v>495</v>
      </c>
      <c r="G438" s="16" t="s">
        <v>702</v>
      </c>
      <c r="H438" s="16" t="s">
        <v>694</v>
      </c>
      <c r="I438" s="16" t="s">
        <v>434</v>
      </c>
      <c r="J438" s="16" t="s">
        <v>695</v>
      </c>
      <c r="K438" s="16" t="s">
        <v>429</v>
      </c>
      <c r="L438" s="17">
        <v>6583783</v>
      </c>
      <c r="M438" s="17">
        <v>0</v>
      </c>
      <c r="N438" s="16" t="s">
        <v>430</v>
      </c>
      <c r="O438" s="16" t="s">
        <v>1085</v>
      </c>
      <c r="P438" s="16" t="s">
        <v>1086</v>
      </c>
    </row>
    <row r="439" spans="1:16" x14ac:dyDescent="0.25">
      <c r="A439" s="4" t="s">
        <v>1083</v>
      </c>
      <c r="B439" s="4" t="s">
        <v>486</v>
      </c>
      <c r="C439" s="4" t="s">
        <v>853</v>
      </c>
      <c r="D439" s="4" t="s">
        <v>1084</v>
      </c>
      <c r="E439" s="4" t="s">
        <v>692</v>
      </c>
      <c r="F439" s="4" t="s">
        <v>495</v>
      </c>
      <c r="G439" s="4" t="s">
        <v>702</v>
      </c>
      <c r="H439" s="4" t="s">
        <v>757</v>
      </c>
      <c r="I439" s="4" t="s">
        <v>428</v>
      </c>
      <c r="J439" s="4" t="s">
        <v>695</v>
      </c>
      <c r="K439" s="4" t="s">
        <v>429</v>
      </c>
      <c r="L439" s="15">
        <v>0</v>
      </c>
      <c r="M439" s="15">
        <v>8407500</v>
      </c>
      <c r="N439" s="4" t="s">
        <v>430</v>
      </c>
      <c r="O439" s="4" t="s">
        <v>1085</v>
      </c>
      <c r="P439" s="4" t="s">
        <v>1086</v>
      </c>
    </row>
    <row r="440" spans="1:16" x14ac:dyDescent="0.25">
      <c r="A440" s="16" t="s">
        <v>1083</v>
      </c>
      <c r="B440" s="16" t="s">
        <v>486</v>
      </c>
      <c r="C440" s="16" t="s">
        <v>853</v>
      </c>
      <c r="D440" s="16" t="s">
        <v>1084</v>
      </c>
      <c r="E440" s="16" t="s">
        <v>692</v>
      </c>
      <c r="F440" s="16" t="s">
        <v>495</v>
      </c>
      <c r="G440" s="16" t="s">
        <v>702</v>
      </c>
      <c r="H440" s="16" t="s">
        <v>757</v>
      </c>
      <c r="I440" s="16" t="s">
        <v>434</v>
      </c>
      <c r="J440" s="16" t="s">
        <v>695</v>
      </c>
      <c r="K440" s="16" t="s">
        <v>429</v>
      </c>
      <c r="L440" s="17">
        <v>8407500</v>
      </c>
      <c r="M440" s="17">
        <v>0</v>
      </c>
      <c r="N440" s="16" t="s">
        <v>430</v>
      </c>
      <c r="O440" s="16" t="s">
        <v>1085</v>
      </c>
      <c r="P440" s="16" t="s">
        <v>1086</v>
      </c>
    </row>
    <row r="441" spans="1:16" x14ac:dyDescent="0.25">
      <c r="A441" s="4" t="s">
        <v>1083</v>
      </c>
      <c r="B441" s="4" t="s">
        <v>486</v>
      </c>
      <c r="C441" s="4" t="s">
        <v>853</v>
      </c>
      <c r="D441" s="4" t="s">
        <v>1084</v>
      </c>
      <c r="E441" s="4" t="s">
        <v>692</v>
      </c>
      <c r="F441" s="4" t="s">
        <v>495</v>
      </c>
      <c r="G441" s="4" t="s">
        <v>702</v>
      </c>
      <c r="H441" s="4" t="s">
        <v>770</v>
      </c>
      <c r="I441" s="4" t="s">
        <v>428</v>
      </c>
      <c r="J441" s="4" t="s">
        <v>695</v>
      </c>
      <c r="K441" s="4" t="s">
        <v>429</v>
      </c>
      <c r="L441" s="15">
        <v>0</v>
      </c>
      <c r="M441" s="15">
        <v>11689090</v>
      </c>
      <c r="N441" s="4" t="s">
        <v>430</v>
      </c>
      <c r="O441" s="4" t="s">
        <v>1085</v>
      </c>
      <c r="P441" s="4" t="s">
        <v>1086</v>
      </c>
    </row>
    <row r="442" spans="1:16" x14ac:dyDescent="0.25">
      <c r="A442" s="16" t="s">
        <v>1083</v>
      </c>
      <c r="B442" s="16" t="s">
        <v>486</v>
      </c>
      <c r="C442" s="16" t="s">
        <v>853</v>
      </c>
      <c r="D442" s="16" t="s">
        <v>1084</v>
      </c>
      <c r="E442" s="16" t="s">
        <v>692</v>
      </c>
      <c r="F442" s="16" t="s">
        <v>495</v>
      </c>
      <c r="G442" s="16" t="s">
        <v>702</v>
      </c>
      <c r="H442" s="16" t="s">
        <v>770</v>
      </c>
      <c r="I442" s="16" t="s">
        <v>434</v>
      </c>
      <c r="J442" s="16" t="s">
        <v>695</v>
      </c>
      <c r="K442" s="16" t="s">
        <v>429</v>
      </c>
      <c r="L442" s="17">
        <v>11689090</v>
      </c>
      <c r="M442" s="17">
        <v>0</v>
      </c>
      <c r="N442" s="16" t="s">
        <v>430</v>
      </c>
      <c r="O442" s="16" t="s">
        <v>1085</v>
      </c>
      <c r="P442" s="16" t="s">
        <v>1086</v>
      </c>
    </row>
    <row r="443" spans="1:16" x14ac:dyDescent="0.25">
      <c r="A443" s="4" t="s">
        <v>1083</v>
      </c>
      <c r="B443" s="4" t="s">
        <v>486</v>
      </c>
      <c r="C443" s="4" t="s">
        <v>853</v>
      </c>
      <c r="D443" s="4" t="s">
        <v>1087</v>
      </c>
      <c r="E443" s="4" t="s">
        <v>470</v>
      </c>
      <c r="F443" s="4" t="s">
        <v>1088</v>
      </c>
      <c r="G443" s="4" t="s">
        <v>1089</v>
      </c>
      <c r="H443" s="4" t="s">
        <v>694</v>
      </c>
      <c r="I443" s="4" t="s">
        <v>434</v>
      </c>
      <c r="J443" s="4" t="s">
        <v>695</v>
      </c>
      <c r="K443" s="4" t="s">
        <v>429</v>
      </c>
      <c r="L443" s="15">
        <v>450000</v>
      </c>
      <c r="M443" s="15">
        <v>0</v>
      </c>
      <c r="N443" s="4" t="s">
        <v>430</v>
      </c>
      <c r="O443" s="4" t="s">
        <v>1085</v>
      </c>
      <c r="P443" s="4" t="s">
        <v>1086</v>
      </c>
    </row>
    <row r="444" spans="1:16" x14ac:dyDescent="0.25">
      <c r="A444" s="16" t="s">
        <v>1083</v>
      </c>
      <c r="B444" s="16" t="s">
        <v>486</v>
      </c>
      <c r="C444" s="16" t="s">
        <v>853</v>
      </c>
      <c r="D444" s="16" t="s">
        <v>1087</v>
      </c>
      <c r="E444" s="16" t="s">
        <v>470</v>
      </c>
      <c r="F444" s="16" t="s">
        <v>1090</v>
      </c>
      <c r="G444" s="16" t="s">
        <v>849</v>
      </c>
      <c r="H444" s="16" t="s">
        <v>694</v>
      </c>
      <c r="I444" s="16" t="s">
        <v>434</v>
      </c>
      <c r="J444" s="16" t="s">
        <v>695</v>
      </c>
      <c r="K444" s="16" t="s">
        <v>429</v>
      </c>
      <c r="L444" s="17">
        <v>0</v>
      </c>
      <c r="M444" s="17">
        <v>150000</v>
      </c>
      <c r="N444" s="16" t="s">
        <v>430</v>
      </c>
      <c r="O444" s="16" t="s">
        <v>1085</v>
      </c>
      <c r="P444" s="16" t="s">
        <v>1086</v>
      </c>
    </row>
    <row r="445" spans="1:16" x14ac:dyDescent="0.25">
      <c r="A445" s="4" t="s">
        <v>1083</v>
      </c>
      <c r="B445" s="4" t="s">
        <v>486</v>
      </c>
      <c r="C445" s="4" t="s">
        <v>853</v>
      </c>
      <c r="D445" s="4" t="s">
        <v>1087</v>
      </c>
      <c r="E445" s="4" t="s">
        <v>470</v>
      </c>
      <c r="F445" s="4" t="s">
        <v>1091</v>
      </c>
      <c r="G445" s="4" t="s">
        <v>849</v>
      </c>
      <c r="H445" s="4" t="s">
        <v>694</v>
      </c>
      <c r="I445" s="4" t="s">
        <v>434</v>
      </c>
      <c r="J445" s="4" t="s">
        <v>695</v>
      </c>
      <c r="K445" s="4" t="s">
        <v>429</v>
      </c>
      <c r="L445" s="15">
        <v>150000</v>
      </c>
      <c r="M445" s="15">
        <v>0</v>
      </c>
      <c r="N445" s="4" t="s">
        <v>430</v>
      </c>
      <c r="O445" s="4" t="s">
        <v>1085</v>
      </c>
      <c r="P445" s="4" t="s">
        <v>1086</v>
      </c>
    </row>
    <row r="446" spans="1:16" x14ac:dyDescent="0.25">
      <c r="A446" s="16" t="s">
        <v>1083</v>
      </c>
      <c r="B446" s="16" t="s">
        <v>486</v>
      </c>
      <c r="C446" s="16" t="s">
        <v>853</v>
      </c>
      <c r="D446" s="16" t="s">
        <v>1087</v>
      </c>
      <c r="E446" s="16" t="s">
        <v>470</v>
      </c>
      <c r="F446" s="16" t="s">
        <v>1092</v>
      </c>
      <c r="G446" s="16" t="s">
        <v>873</v>
      </c>
      <c r="H446" s="16" t="s">
        <v>694</v>
      </c>
      <c r="I446" s="16" t="s">
        <v>434</v>
      </c>
      <c r="J446" s="16" t="s">
        <v>695</v>
      </c>
      <c r="K446" s="16" t="s">
        <v>429</v>
      </c>
      <c r="L446" s="17">
        <v>150000</v>
      </c>
      <c r="M446" s="17">
        <v>0</v>
      </c>
      <c r="N446" s="16" t="s">
        <v>430</v>
      </c>
      <c r="O446" s="16" t="s">
        <v>1085</v>
      </c>
      <c r="P446" s="16" t="s">
        <v>1086</v>
      </c>
    </row>
    <row r="447" spans="1:16" x14ac:dyDescent="0.25">
      <c r="A447" s="4" t="s">
        <v>1083</v>
      </c>
      <c r="B447" s="4" t="s">
        <v>486</v>
      </c>
      <c r="C447" s="4" t="s">
        <v>853</v>
      </c>
      <c r="D447" s="4" t="s">
        <v>1087</v>
      </c>
      <c r="E447" s="4" t="s">
        <v>470</v>
      </c>
      <c r="F447" s="4" t="s">
        <v>1093</v>
      </c>
      <c r="G447" s="4" t="s">
        <v>1094</v>
      </c>
      <c r="H447" s="4" t="s">
        <v>694</v>
      </c>
      <c r="I447" s="4" t="s">
        <v>434</v>
      </c>
      <c r="J447" s="4" t="s">
        <v>695</v>
      </c>
      <c r="K447" s="4" t="s">
        <v>429</v>
      </c>
      <c r="L447" s="15">
        <v>0</v>
      </c>
      <c r="M447" s="15">
        <v>150000</v>
      </c>
      <c r="N447" s="4" t="s">
        <v>430</v>
      </c>
      <c r="O447" s="4" t="s">
        <v>1085</v>
      </c>
      <c r="P447" s="4" t="s">
        <v>1086</v>
      </c>
    </row>
    <row r="448" spans="1:16" x14ac:dyDescent="0.25">
      <c r="A448" s="16" t="s">
        <v>1083</v>
      </c>
      <c r="B448" s="16" t="s">
        <v>486</v>
      </c>
      <c r="C448" s="16" t="s">
        <v>853</v>
      </c>
      <c r="D448" s="16" t="s">
        <v>1087</v>
      </c>
      <c r="E448" s="16" t="s">
        <v>470</v>
      </c>
      <c r="F448" s="16" t="s">
        <v>495</v>
      </c>
      <c r="G448" s="16" t="s">
        <v>702</v>
      </c>
      <c r="H448" s="16" t="s">
        <v>694</v>
      </c>
      <c r="I448" s="16" t="s">
        <v>428</v>
      </c>
      <c r="J448" s="16" t="s">
        <v>695</v>
      </c>
      <c r="K448" s="16" t="s">
        <v>429</v>
      </c>
      <c r="L448" s="17">
        <v>0</v>
      </c>
      <c r="M448" s="17">
        <v>450000</v>
      </c>
      <c r="N448" s="16" t="s">
        <v>430</v>
      </c>
      <c r="O448" s="16" t="s">
        <v>1085</v>
      </c>
      <c r="P448" s="16" t="s">
        <v>1086</v>
      </c>
    </row>
    <row r="449" spans="1:16" x14ac:dyDescent="0.25">
      <c r="A449" s="4" t="s">
        <v>1083</v>
      </c>
      <c r="B449" s="4" t="s">
        <v>486</v>
      </c>
      <c r="C449" s="4" t="s">
        <v>853</v>
      </c>
      <c r="D449" s="4" t="s">
        <v>1087</v>
      </c>
      <c r="E449" s="4" t="s">
        <v>470</v>
      </c>
      <c r="F449" s="4" t="s">
        <v>495</v>
      </c>
      <c r="G449" s="4" t="s">
        <v>702</v>
      </c>
      <c r="H449" s="4" t="s">
        <v>694</v>
      </c>
      <c r="I449" s="4" t="s">
        <v>434</v>
      </c>
      <c r="J449" s="4" t="s">
        <v>695</v>
      </c>
      <c r="K449" s="4" t="s">
        <v>429</v>
      </c>
      <c r="L449" s="15">
        <v>276260</v>
      </c>
      <c r="M449" s="15">
        <v>0</v>
      </c>
      <c r="N449" s="4" t="s">
        <v>430</v>
      </c>
      <c r="O449" s="4" t="s">
        <v>1085</v>
      </c>
      <c r="P449" s="4" t="s">
        <v>1086</v>
      </c>
    </row>
    <row r="450" spans="1:16" x14ac:dyDescent="0.25">
      <c r="A450" s="16" t="s">
        <v>1083</v>
      </c>
      <c r="B450" s="16" t="s">
        <v>486</v>
      </c>
      <c r="C450" s="16" t="s">
        <v>853</v>
      </c>
      <c r="D450" s="16" t="s">
        <v>1087</v>
      </c>
      <c r="E450" s="16" t="s">
        <v>470</v>
      </c>
      <c r="F450" s="16" t="s">
        <v>495</v>
      </c>
      <c r="G450" s="16" t="s">
        <v>702</v>
      </c>
      <c r="H450" s="16" t="s">
        <v>770</v>
      </c>
      <c r="I450" s="16" t="s">
        <v>428</v>
      </c>
      <c r="J450" s="16" t="s">
        <v>695</v>
      </c>
      <c r="K450" s="16" t="s">
        <v>429</v>
      </c>
      <c r="L450" s="17">
        <v>0</v>
      </c>
      <c r="M450" s="17">
        <v>8090000</v>
      </c>
      <c r="N450" s="16" t="s">
        <v>430</v>
      </c>
      <c r="O450" s="16" t="s">
        <v>1085</v>
      </c>
      <c r="P450" s="16" t="s">
        <v>1086</v>
      </c>
    </row>
    <row r="451" spans="1:16" x14ac:dyDescent="0.25">
      <c r="A451" s="4" t="s">
        <v>1083</v>
      </c>
      <c r="B451" s="4" t="s">
        <v>486</v>
      </c>
      <c r="C451" s="4" t="s">
        <v>880</v>
      </c>
      <c r="D451" s="4" t="s">
        <v>1084</v>
      </c>
      <c r="E451" s="4" t="s">
        <v>692</v>
      </c>
      <c r="F451" s="4" t="s">
        <v>495</v>
      </c>
      <c r="G451" s="4" t="s">
        <v>883</v>
      </c>
      <c r="H451" s="4" t="s">
        <v>694</v>
      </c>
      <c r="I451" s="4" t="s">
        <v>428</v>
      </c>
      <c r="J451" s="4" t="s">
        <v>695</v>
      </c>
      <c r="K451" s="4" t="s">
        <v>429</v>
      </c>
      <c r="L451" s="15">
        <v>0</v>
      </c>
      <c r="M451" s="15">
        <v>1000000</v>
      </c>
      <c r="N451" s="4" t="s">
        <v>430</v>
      </c>
      <c r="O451" s="4" t="s">
        <v>1085</v>
      </c>
      <c r="P451" s="4" t="s">
        <v>1086</v>
      </c>
    </row>
    <row r="452" spans="1:16" x14ac:dyDescent="0.25">
      <c r="A452" s="16" t="s">
        <v>1083</v>
      </c>
      <c r="B452" s="16" t="s">
        <v>486</v>
      </c>
      <c r="C452" s="16" t="s">
        <v>880</v>
      </c>
      <c r="D452" s="16" t="s">
        <v>1084</v>
      </c>
      <c r="E452" s="16" t="s">
        <v>692</v>
      </c>
      <c r="F452" s="16" t="s">
        <v>495</v>
      </c>
      <c r="G452" s="16" t="s">
        <v>883</v>
      </c>
      <c r="H452" s="16" t="s">
        <v>694</v>
      </c>
      <c r="I452" s="16" t="s">
        <v>434</v>
      </c>
      <c r="J452" s="16" t="s">
        <v>695</v>
      </c>
      <c r="K452" s="16" t="s">
        <v>429</v>
      </c>
      <c r="L452" s="17">
        <v>1000000</v>
      </c>
      <c r="M452" s="17">
        <v>0</v>
      </c>
      <c r="N452" s="16" t="s">
        <v>430</v>
      </c>
      <c r="O452" s="16" t="s">
        <v>1085</v>
      </c>
      <c r="P452" s="16" t="s">
        <v>1086</v>
      </c>
    </row>
    <row r="453" spans="1:16" x14ac:dyDescent="0.25">
      <c r="A453" s="4" t="s">
        <v>1083</v>
      </c>
      <c r="B453" s="4" t="s">
        <v>486</v>
      </c>
      <c r="C453" s="4" t="s">
        <v>884</v>
      </c>
      <c r="D453" s="4" t="s">
        <v>1087</v>
      </c>
      <c r="E453" s="4" t="s">
        <v>470</v>
      </c>
      <c r="F453" s="4" t="s">
        <v>495</v>
      </c>
      <c r="G453" s="4" t="s">
        <v>885</v>
      </c>
      <c r="H453" s="4" t="s">
        <v>694</v>
      </c>
      <c r="I453" s="4" t="s">
        <v>428</v>
      </c>
      <c r="J453" s="4" t="s">
        <v>695</v>
      </c>
      <c r="K453" s="4" t="s">
        <v>429</v>
      </c>
      <c r="L453" s="15">
        <v>0</v>
      </c>
      <c r="M453" s="15">
        <v>276260</v>
      </c>
      <c r="N453" s="4" t="s">
        <v>430</v>
      </c>
      <c r="O453" s="4" t="s">
        <v>1085</v>
      </c>
      <c r="P453" s="4" t="s">
        <v>1086</v>
      </c>
    </row>
    <row r="454" spans="1:16" x14ac:dyDescent="0.25">
      <c r="A454" s="16" t="s">
        <v>1083</v>
      </c>
      <c r="B454" s="16" t="s">
        <v>486</v>
      </c>
      <c r="C454" s="16" t="s">
        <v>886</v>
      </c>
      <c r="D454" s="16" t="s">
        <v>1087</v>
      </c>
      <c r="E454" s="16" t="s">
        <v>470</v>
      </c>
      <c r="F454" s="16" t="s">
        <v>495</v>
      </c>
      <c r="G454" s="16" t="s">
        <v>887</v>
      </c>
      <c r="H454" s="16" t="s">
        <v>770</v>
      </c>
      <c r="I454" s="16" t="s">
        <v>434</v>
      </c>
      <c r="J454" s="16" t="s">
        <v>695</v>
      </c>
      <c r="K454" s="16" t="s">
        <v>429</v>
      </c>
      <c r="L454" s="17">
        <v>500000</v>
      </c>
      <c r="M454" s="17">
        <v>0</v>
      </c>
      <c r="N454" s="16" t="s">
        <v>430</v>
      </c>
      <c r="O454" s="16" t="s">
        <v>1085</v>
      </c>
      <c r="P454" s="16" t="s">
        <v>1086</v>
      </c>
    </row>
    <row r="455" spans="1:16" x14ac:dyDescent="0.25">
      <c r="A455" s="4" t="s">
        <v>1083</v>
      </c>
      <c r="B455" s="4" t="s">
        <v>486</v>
      </c>
      <c r="C455" s="4" t="s">
        <v>888</v>
      </c>
      <c r="D455" s="4" t="s">
        <v>1084</v>
      </c>
      <c r="E455" s="4" t="s">
        <v>692</v>
      </c>
      <c r="F455" s="4" t="s">
        <v>889</v>
      </c>
      <c r="G455" s="4" t="s">
        <v>890</v>
      </c>
      <c r="H455" s="4" t="s">
        <v>694</v>
      </c>
      <c r="I455" s="4" t="s">
        <v>428</v>
      </c>
      <c r="J455" s="4" t="s">
        <v>695</v>
      </c>
      <c r="K455" s="4" t="s">
        <v>429</v>
      </c>
      <c r="L455" s="15">
        <v>0</v>
      </c>
      <c r="M455" s="15">
        <v>80000</v>
      </c>
      <c r="N455" s="4" t="s">
        <v>430</v>
      </c>
      <c r="O455" s="4" t="s">
        <v>1085</v>
      </c>
      <c r="P455" s="4" t="s">
        <v>1086</v>
      </c>
    </row>
    <row r="456" spans="1:16" x14ac:dyDescent="0.25">
      <c r="A456" s="16" t="s">
        <v>1083</v>
      </c>
      <c r="B456" s="16" t="s">
        <v>486</v>
      </c>
      <c r="C456" s="16" t="s">
        <v>888</v>
      </c>
      <c r="D456" s="16" t="s">
        <v>1084</v>
      </c>
      <c r="E456" s="16" t="s">
        <v>692</v>
      </c>
      <c r="F456" s="16" t="s">
        <v>889</v>
      </c>
      <c r="G456" s="16" t="s">
        <v>890</v>
      </c>
      <c r="H456" s="16" t="s">
        <v>694</v>
      </c>
      <c r="I456" s="16" t="s">
        <v>434</v>
      </c>
      <c r="J456" s="16" t="s">
        <v>695</v>
      </c>
      <c r="K456" s="16" t="s">
        <v>429</v>
      </c>
      <c r="L456" s="17">
        <v>80000</v>
      </c>
      <c r="M456" s="17">
        <v>0</v>
      </c>
      <c r="N456" s="16" t="s">
        <v>430</v>
      </c>
      <c r="O456" s="16" t="s">
        <v>1085</v>
      </c>
      <c r="P456" s="16" t="s">
        <v>1086</v>
      </c>
    </row>
    <row r="457" spans="1:16" x14ac:dyDescent="0.25">
      <c r="A457" s="4" t="s">
        <v>1083</v>
      </c>
      <c r="B457" s="4" t="s">
        <v>486</v>
      </c>
      <c r="C457" s="4" t="s">
        <v>888</v>
      </c>
      <c r="D457" s="4" t="s">
        <v>1087</v>
      </c>
      <c r="E457" s="4" t="s">
        <v>470</v>
      </c>
      <c r="F457" s="4" t="s">
        <v>563</v>
      </c>
      <c r="G457" s="4" t="s">
        <v>890</v>
      </c>
      <c r="H457" s="4" t="s">
        <v>770</v>
      </c>
      <c r="I457" s="4" t="s">
        <v>428</v>
      </c>
      <c r="J457" s="4" t="s">
        <v>695</v>
      </c>
      <c r="K457" s="4" t="s">
        <v>429</v>
      </c>
      <c r="L457" s="15">
        <v>10000</v>
      </c>
      <c r="M457" s="15">
        <v>0</v>
      </c>
      <c r="N457" s="4" t="s">
        <v>430</v>
      </c>
      <c r="O457" s="4" t="s">
        <v>1085</v>
      </c>
      <c r="P457" s="4" t="s">
        <v>1086</v>
      </c>
    </row>
    <row r="458" spans="1:16" x14ac:dyDescent="0.25">
      <c r="A458" s="16" t="s">
        <v>1083</v>
      </c>
      <c r="B458" s="16" t="s">
        <v>486</v>
      </c>
      <c r="C458" s="16" t="s">
        <v>888</v>
      </c>
      <c r="D458" s="16" t="s">
        <v>1087</v>
      </c>
      <c r="E458" s="16" t="s">
        <v>470</v>
      </c>
      <c r="F458" s="16" t="s">
        <v>495</v>
      </c>
      <c r="G458" s="16" t="s">
        <v>890</v>
      </c>
      <c r="H458" s="16" t="s">
        <v>770</v>
      </c>
      <c r="I458" s="16" t="s">
        <v>428</v>
      </c>
      <c r="J458" s="16" t="s">
        <v>695</v>
      </c>
      <c r="K458" s="16" t="s">
        <v>429</v>
      </c>
      <c r="L458" s="17">
        <v>6014000</v>
      </c>
      <c r="M458" s="17">
        <v>0</v>
      </c>
      <c r="N458" s="16" t="s">
        <v>430</v>
      </c>
      <c r="O458" s="16" t="s">
        <v>1085</v>
      </c>
      <c r="P458" s="16" t="s">
        <v>1086</v>
      </c>
    </row>
    <row r="459" spans="1:16" x14ac:dyDescent="0.25">
      <c r="A459" s="4" t="s">
        <v>1083</v>
      </c>
      <c r="B459" s="4" t="s">
        <v>486</v>
      </c>
      <c r="C459" s="4" t="s">
        <v>888</v>
      </c>
      <c r="D459" s="4" t="s">
        <v>1087</v>
      </c>
      <c r="E459" s="4" t="s">
        <v>470</v>
      </c>
      <c r="F459" s="4" t="s">
        <v>495</v>
      </c>
      <c r="G459" s="4" t="s">
        <v>890</v>
      </c>
      <c r="H459" s="4" t="s">
        <v>770</v>
      </c>
      <c r="I459" s="4" t="s">
        <v>434</v>
      </c>
      <c r="J459" s="4" t="s">
        <v>695</v>
      </c>
      <c r="K459" s="4" t="s">
        <v>429</v>
      </c>
      <c r="L459" s="15">
        <v>1566000</v>
      </c>
      <c r="M459" s="15">
        <v>0</v>
      </c>
      <c r="N459" s="4" t="s">
        <v>430</v>
      </c>
      <c r="O459" s="4" t="s">
        <v>1085</v>
      </c>
      <c r="P459" s="4" t="s">
        <v>1086</v>
      </c>
    </row>
    <row r="460" spans="1:16" x14ac:dyDescent="0.25">
      <c r="A460" s="16" t="s">
        <v>1095</v>
      </c>
      <c r="B460" s="16" t="s">
        <v>486</v>
      </c>
      <c r="C460" s="16" t="s">
        <v>853</v>
      </c>
      <c r="D460" s="16" t="s">
        <v>1096</v>
      </c>
      <c r="E460" s="16" t="s">
        <v>18</v>
      </c>
      <c r="F460" s="16" t="s">
        <v>447</v>
      </c>
      <c r="G460" s="16" t="s">
        <v>702</v>
      </c>
      <c r="H460" s="16" t="s">
        <v>694</v>
      </c>
      <c r="I460" s="16" t="s">
        <v>428</v>
      </c>
      <c r="J460" s="16" t="s">
        <v>695</v>
      </c>
      <c r="K460" s="16" t="s">
        <v>441</v>
      </c>
      <c r="L460" s="17">
        <v>5164035</v>
      </c>
      <c r="M460" s="17">
        <v>0</v>
      </c>
      <c r="N460" s="16" t="s">
        <v>430</v>
      </c>
      <c r="O460" s="16" t="s">
        <v>1097</v>
      </c>
      <c r="P460" s="16" t="s">
        <v>1086</v>
      </c>
    </row>
    <row r="461" spans="1:16" x14ac:dyDescent="0.25">
      <c r="A461" s="4" t="s">
        <v>1095</v>
      </c>
      <c r="B461" s="4" t="s">
        <v>486</v>
      </c>
      <c r="C461" s="4" t="s">
        <v>853</v>
      </c>
      <c r="D461" s="4" t="s">
        <v>1096</v>
      </c>
      <c r="E461" s="4" t="s">
        <v>18</v>
      </c>
      <c r="F461" s="4" t="s">
        <v>447</v>
      </c>
      <c r="G461" s="4" t="s">
        <v>702</v>
      </c>
      <c r="H461" s="4" t="s">
        <v>770</v>
      </c>
      <c r="I461" s="4" t="s">
        <v>428</v>
      </c>
      <c r="J461" s="4" t="s">
        <v>695</v>
      </c>
      <c r="K461" s="4" t="s">
        <v>441</v>
      </c>
      <c r="L461" s="15">
        <v>23006344</v>
      </c>
      <c r="M461" s="15">
        <v>0</v>
      </c>
      <c r="N461" s="4" t="s">
        <v>430</v>
      </c>
      <c r="O461" s="4" t="s">
        <v>1097</v>
      </c>
      <c r="P461" s="4" t="s">
        <v>1086</v>
      </c>
    </row>
    <row r="462" spans="1:16" x14ac:dyDescent="0.25">
      <c r="A462" s="16" t="s">
        <v>1095</v>
      </c>
      <c r="B462" s="16" t="s">
        <v>486</v>
      </c>
      <c r="C462" s="16" t="s">
        <v>853</v>
      </c>
      <c r="D462" s="16" t="s">
        <v>1096</v>
      </c>
      <c r="E462" s="16" t="s">
        <v>18</v>
      </c>
      <c r="F462" s="16" t="s">
        <v>448</v>
      </c>
      <c r="G462" s="16" t="s">
        <v>702</v>
      </c>
      <c r="H462" s="16" t="s">
        <v>694</v>
      </c>
      <c r="I462" s="16" t="s">
        <v>428</v>
      </c>
      <c r="J462" s="16" t="s">
        <v>695</v>
      </c>
      <c r="K462" s="16" t="s">
        <v>441</v>
      </c>
      <c r="L462" s="17">
        <v>0</v>
      </c>
      <c r="M462" s="17">
        <v>2800000</v>
      </c>
      <c r="N462" s="16" t="s">
        <v>430</v>
      </c>
      <c r="O462" s="16" t="s">
        <v>1097</v>
      </c>
      <c r="P462" s="16" t="s">
        <v>1086</v>
      </c>
    </row>
    <row r="463" spans="1:16" x14ac:dyDescent="0.25">
      <c r="A463" s="4" t="s">
        <v>1095</v>
      </c>
      <c r="B463" s="4" t="s">
        <v>486</v>
      </c>
      <c r="C463" s="4" t="s">
        <v>853</v>
      </c>
      <c r="D463" s="4" t="s">
        <v>1096</v>
      </c>
      <c r="E463" s="4" t="s">
        <v>18</v>
      </c>
      <c r="F463" s="4" t="s">
        <v>495</v>
      </c>
      <c r="G463" s="4" t="s">
        <v>702</v>
      </c>
      <c r="H463" s="4" t="s">
        <v>694</v>
      </c>
      <c r="I463" s="4" t="s">
        <v>428</v>
      </c>
      <c r="J463" s="4" t="s">
        <v>695</v>
      </c>
      <c r="K463" s="4" t="s">
        <v>429</v>
      </c>
      <c r="L463" s="15">
        <v>0</v>
      </c>
      <c r="M463" s="15">
        <v>3927949</v>
      </c>
      <c r="N463" s="4" t="s">
        <v>430</v>
      </c>
      <c r="O463" s="4" t="s">
        <v>1097</v>
      </c>
      <c r="P463" s="4" t="s">
        <v>1086</v>
      </c>
    </row>
    <row r="464" spans="1:16" x14ac:dyDescent="0.25">
      <c r="A464" s="16" t="s">
        <v>1095</v>
      </c>
      <c r="B464" s="16" t="s">
        <v>486</v>
      </c>
      <c r="C464" s="16" t="s">
        <v>853</v>
      </c>
      <c r="D464" s="16" t="s">
        <v>1096</v>
      </c>
      <c r="E464" s="16" t="s">
        <v>18</v>
      </c>
      <c r="F464" s="16" t="s">
        <v>495</v>
      </c>
      <c r="G464" s="16" t="s">
        <v>702</v>
      </c>
      <c r="H464" s="16" t="s">
        <v>770</v>
      </c>
      <c r="I464" s="16" t="s">
        <v>428</v>
      </c>
      <c r="J464" s="16" t="s">
        <v>695</v>
      </c>
      <c r="K464" s="16" t="s">
        <v>429</v>
      </c>
      <c r="L464" s="17">
        <v>0</v>
      </c>
      <c r="M464" s="17">
        <v>24506344</v>
      </c>
      <c r="N464" s="16" t="s">
        <v>430</v>
      </c>
      <c r="O464" s="16" t="s">
        <v>1097</v>
      </c>
      <c r="P464" s="16" t="s">
        <v>1086</v>
      </c>
    </row>
    <row r="465" spans="1:16" x14ac:dyDescent="0.25">
      <c r="A465" s="4" t="s">
        <v>1095</v>
      </c>
      <c r="B465" s="4" t="s">
        <v>486</v>
      </c>
      <c r="C465" s="4" t="s">
        <v>879</v>
      </c>
      <c r="D465" s="4" t="s">
        <v>1096</v>
      </c>
      <c r="E465" s="4" t="s">
        <v>18</v>
      </c>
      <c r="F465" s="4" t="s">
        <v>447</v>
      </c>
      <c r="G465" s="4" t="s">
        <v>873</v>
      </c>
      <c r="H465" s="4" t="s">
        <v>694</v>
      </c>
      <c r="I465" s="4" t="s">
        <v>428</v>
      </c>
      <c r="J465" s="4" t="s">
        <v>695</v>
      </c>
      <c r="K465" s="4" t="s">
        <v>441</v>
      </c>
      <c r="L465" s="15">
        <v>2880054</v>
      </c>
      <c r="M465" s="15">
        <v>0</v>
      </c>
      <c r="N465" s="4" t="s">
        <v>430</v>
      </c>
      <c r="O465" s="4" t="s">
        <v>1097</v>
      </c>
      <c r="P465" s="4" t="s">
        <v>1086</v>
      </c>
    </row>
    <row r="466" spans="1:16" x14ac:dyDescent="0.25">
      <c r="A466" s="16" t="s">
        <v>1095</v>
      </c>
      <c r="B466" s="16" t="s">
        <v>486</v>
      </c>
      <c r="C466" s="16" t="s">
        <v>879</v>
      </c>
      <c r="D466" s="16" t="s">
        <v>1096</v>
      </c>
      <c r="E466" s="16" t="s">
        <v>18</v>
      </c>
      <c r="F466" s="16" t="s">
        <v>495</v>
      </c>
      <c r="G466" s="16" t="s">
        <v>873</v>
      </c>
      <c r="H466" s="16" t="s">
        <v>694</v>
      </c>
      <c r="I466" s="16" t="s">
        <v>428</v>
      </c>
      <c r="J466" s="16" t="s">
        <v>695</v>
      </c>
      <c r="K466" s="16" t="s">
        <v>429</v>
      </c>
      <c r="L466" s="17">
        <v>0</v>
      </c>
      <c r="M466" s="17">
        <v>2880054</v>
      </c>
      <c r="N466" s="16" t="s">
        <v>430</v>
      </c>
      <c r="O466" s="16" t="s">
        <v>1097</v>
      </c>
      <c r="P466" s="16" t="s">
        <v>1086</v>
      </c>
    </row>
    <row r="467" spans="1:16" x14ac:dyDescent="0.25">
      <c r="A467" s="4" t="s">
        <v>1095</v>
      </c>
      <c r="B467" s="4" t="s">
        <v>486</v>
      </c>
      <c r="C467" s="4" t="s">
        <v>880</v>
      </c>
      <c r="D467" s="4" t="s">
        <v>1096</v>
      </c>
      <c r="E467" s="4" t="s">
        <v>18</v>
      </c>
      <c r="F467" s="4" t="s">
        <v>447</v>
      </c>
      <c r="G467" s="4" t="s">
        <v>883</v>
      </c>
      <c r="H467" s="4" t="s">
        <v>694</v>
      </c>
      <c r="I467" s="4" t="s">
        <v>428</v>
      </c>
      <c r="J467" s="4" t="s">
        <v>695</v>
      </c>
      <c r="K467" s="4" t="s">
        <v>441</v>
      </c>
      <c r="L467" s="15">
        <v>1300000</v>
      </c>
      <c r="M467" s="15">
        <v>0</v>
      </c>
      <c r="N467" s="4" t="s">
        <v>430</v>
      </c>
      <c r="O467" s="4" t="s">
        <v>1097</v>
      </c>
      <c r="P467" s="4" t="s">
        <v>1086</v>
      </c>
    </row>
    <row r="468" spans="1:16" x14ac:dyDescent="0.25">
      <c r="A468" s="16" t="s">
        <v>1095</v>
      </c>
      <c r="B468" s="16" t="s">
        <v>486</v>
      </c>
      <c r="C468" s="16" t="s">
        <v>880</v>
      </c>
      <c r="D468" s="16" t="s">
        <v>1096</v>
      </c>
      <c r="E468" s="16" t="s">
        <v>18</v>
      </c>
      <c r="F468" s="16" t="s">
        <v>448</v>
      </c>
      <c r="G468" s="16" t="s">
        <v>883</v>
      </c>
      <c r="H468" s="16" t="s">
        <v>694</v>
      </c>
      <c r="I468" s="16" t="s">
        <v>428</v>
      </c>
      <c r="J468" s="16" t="s">
        <v>695</v>
      </c>
      <c r="K468" s="16" t="s">
        <v>441</v>
      </c>
      <c r="L468" s="17">
        <v>0</v>
      </c>
      <c r="M468" s="17">
        <v>435000</v>
      </c>
      <c r="N468" s="16" t="s">
        <v>430</v>
      </c>
      <c r="O468" s="16" t="s">
        <v>1097</v>
      </c>
      <c r="P468" s="16" t="s">
        <v>1086</v>
      </c>
    </row>
    <row r="469" spans="1:16" x14ac:dyDescent="0.25">
      <c r="A469" s="4" t="s">
        <v>1095</v>
      </c>
      <c r="B469" s="4" t="s">
        <v>486</v>
      </c>
      <c r="C469" s="4" t="s">
        <v>884</v>
      </c>
      <c r="D469" s="4" t="s">
        <v>1096</v>
      </c>
      <c r="E469" s="4" t="s">
        <v>18</v>
      </c>
      <c r="F469" s="4" t="s">
        <v>447</v>
      </c>
      <c r="G469" s="4" t="s">
        <v>885</v>
      </c>
      <c r="H469" s="4" t="s">
        <v>694</v>
      </c>
      <c r="I469" s="4" t="s">
        <v>434</v>
      </c>
      <c r="J469" s="4" t="s">
        <v>695</v>
      </c>
      <c r="K469" s="4" t="s">
        <v>441</v>
      </c>
      <c r="L469" s="15">
        <v>80000</v>
      </c>
      <c r="M469" s="15">
        <v>0</v>
      </c>
      <c r="N469" s="4" t="s">
        <v>430</v>
      </c>
      <c r="O469" s="4" t="s">
        <v>1097</v>
      </c>
      <c r="P469" s="4" t="s">
        <v>1086</v>
      </c>
    </row>
    <row r="470" spans="1:16" x14ac:dyDescent="0.25">
      <c r="A470" s="16" t="s">
        <v>1095</v>
      </c>
      <c r="B470" s="16" t="s">
        <v>486</v>
      </c>
      <c r="C470" s="16" t="s">
        <v>884</v>
      </c>
      <c r="D470" s="16" t="s">
        <v>1096</v>
      </c>
      <c r="E470" s="16" t="s">
        <v>18</v>
      </c>
      <c r="F470" s="16" t="s">
        <v>495</v>
      </c>
      <c r="G470" s="16" t="s">
        <v>885</v>
      </c>
      <c r="H470" s="16" t="s">
        <v>694</v>
      </c>
      <c r="I470" s="16" t="s">
        <v>428</v>
      </c>
      <c r="J470" s="16" t="s">
        <v>695</v>
      </c>
      <c r="K470" s="16" t="s">
        <v>429</v>
      </c>
      <c r="L470" s="17">
        <v>0</v>
      </c>
      <c r="M470" s="17">
        <v>80000</v>
      </c>
      <c r="N470" s="16" t="s">
        <v>430</v>
      </c>
      <c r="O470" s="16" t="s">
        <v>1097</v>
      </c>
      <c r="P470" s="16" t="s">
        <v>1086</v>
      </c>
    </row>
    <row r="471" spans="1:16" x14ac:dyDescent="0.25">
      <c r="A471" s="4" t="s">
        <v>1095</v>
      </c>
      <c r="B471" s="4" t="s">
        <v>486</v>
      </c>
      <c r="C471" s="4" t="s">
        <v>886</v>
      </c>
      <c r="D471" s="4" t="s">
        <v>1096</v>
      </c>
      <c r="E471" s="4" t="s">
        <v>18</v>
      </c>
      <c r="F471" s="4" t="s">
        <v>447</v>
      </c>
      <c r="G471" s="4" t="s">
        <v>887</v>
      </c>
      <c r="H471" s="4" t="s">
        <v>770</v>
      </c>
      <c r="I471" s="4" t="s">
        <v>428</v>
      </c>
      <c r="J471" s="4" t="s">
        <v>695</v>
      </c>
      <c r="K471" s="4" t="s">
        <v>441</v>
      </c>
      <c r="L471" s="15">
        <v>1500000</v>
      </c>
      <c r="M471" s="15">
        <v>0</v>
      </c>
      <c r="N471" s="4" t="s">
        <v>430</v>
      </c>
      <c r="O471" s="4" t="s">
        <v>1097</v>
      </c>
      <c r="P471" s="4" t="s">
        <v>1086</v>
      </c>
    </row>
    <row r="472" spans="1:16" x14ac:dyDescent="0.25">
      <c r="A472" s="16" t="s">
        <v>1095</v>
      </c>
      <c r="B472" s="16" t="s">
        <v>486</v>
      </c>
      <c r="C472" s="16" t="s">
        <v>888</v>
      </c>
      <c r="D472" s="16" t="s">
        <v>1096</v>
      </c>
      <c r="E472" s="16" t="s">
        <v>18</v>
      </c>
      <c r="F472" s="16" t="s">
        <v>447</v>
      </c>
      <c r="G472" s="16" t="s">
        <v>890</v>
      </c>
      <c r="H472" s="16" t="s">
        <v>694</v>
      </c>
      <c r="I472" s="16" t="s">
        <v>428</v>
      </c>
      <c r="J472" s="16" t="s">
        <v>695</v>
      </c>
      <c r="K472" s="16" t="s">
        <v>441</v>
      </c>
      <c r="L472" s="17">
        <v>698914</v>
      </c>
      <c r="M472" s="17">
        <v>0</v>
      </c>
      <c r="N472" s="16" t="s">
        <v>430</v>
      </c>
      <c r="O472" s="16" t="s">
        <v>1097</v>
      </c>
      <c r="P472" s="16" t="s">
        <v>1086</v>
      </c>
    </row>
    <row r="473" spans="1:16" x14ac:dyDescent="0.25">
      <c r="L473" s="5"/>
      <c r="M473" s="5"/>
    </row>
  </sheetData>
  <autoFilter ref="A5:P472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>
      <selection activeCell="A34" sqref="A34"/>
    </sheetView>
  </sheetViews>
  <sheetFormatPr defaultRowHeight="15" x14ac:dyDescent="0.2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75" x14ac:dyDescent="0.25">
      <c r="A1" s="1" t="s">
        <v>409</v>
      </c>
    </row>
    <row r="2" spans="1:4" x14ac:dyDescent="0.25">
      <c r="A2" s="2" t="s">
        <v>1098</v>
      </c>
    </row>
    <row r="3" spans="1:4" x14ac:dyDescent="0.25">
      <c r="A3" s="2" t="s">
        <v>1099</v>
      </c>
    </row>
    <row r="5" spans="1:4" x14ac:dyDescent="0.25">
      <c r="A5" s="3" t="s">
        <v>1100</v>
      </c>
      <c r="B5" s="3" t="s">
        <v>1101</v>
      </c>
      <c r="C5" s="3" t="s">
        <v>1102</v>
      </c>
      <c r="D5" s="3" t="s">
        <v>1103</v>
      </c>
    </row>
    <row r="6" spans="1:4" x14ac:dyDescent="0.25">
      <c r="A6" s="31" t="s">
        <v>1104</v>
      </c>
      <c r="B6" s="4" t="s">
        <v>1105</v>
      </c>
      <c r="C6" s="4" t="s">
        <v>1106</v>
      </c>
      <c r="D6" s="4" t="s">
        <v>1106</v>
      </c>
    </row>
    <row r="7" spans="1:4" x14ac:dyDescent="0.25">
      <c r="A7" s="32" t="s">
        <v>1107</v>
      </c>
      <c r="B7" s="33" t="s">
        <v>1108</v>
      </c>
      <c r="C7" s="33" t="s">
        <v>919</v>
      </c>
      <c r="D7" s="33" t="s">
        <v>1109</v>
      </c>
    </row>
    <row r="8" spans="1:4" x14ac:dyDescent="0.25">
      <c r="A8" s="32" t="s">
        <v>1110</v>
      </c>
      <c r="B8" s="34" t="s">
        <v>1108</v>
      </c>
      <c r="C8" s="34" t="s">
        <v>919</v>
      </c>
      <c r="D8" s="34" t="s">
        <v>1109</v>
      </c>
    </row>
    <row r="9" spans="1:4" x14ac:dyDescent="0.25">
      <c r="A9" s="32" t="s">
        <v>1110</v>
      </c>
      <c r="B9" s="33" t="s">
        <v>1108</v>
      </c>
      <c r="C9" s="33" t="s">
        <v>919</v>
      </c>
      <c r="D9" s="33" t="s">
        <v>1109</v>
      </c>
    </row>
    <row r="10" spans="1:4" x14ac:dyDescent="0.25">
      <c r="A10" s="32" t="s">
        <v>1110</v>
      </c>
      <c r="B10" s="34" t="s">
        <v>1108</v>
      </c>
      <c r="C10" s="34" t="s">
        <v>919</v>
      </c>
      <c r="D10" s="34" t="s">
        <v>1109</v>
      </c>
    </row>
    <row r="11" spans="1:4" x14ac:dyDescent="0.25">
      <c r="A11" s="32" t="s">
        <v>1110</v>
      </c>
      <c r="B11" s="33" t="s">
        <v>1108</v>
      </c>
      <c r="C11" s="33" t="s">
        <v>1111</v>
      </c>
      <c r="D11" s="33" t="s">
        <v>1112</v>
      </c>
    </row>
    <row r="12" spans="1:4" x14ac:dyDescent="0.25">
      <c r="A12" s="32" t="s">
        <v>1110</v>
      </c>
      <c r="B12" s="34" t="s">
        <v>1108</v>
      </c>
      <c r="C12" s="34" t="s">
        <v>1113</v>
      </c>
      <c r="D12" s="34" t="s">
        <v>1114</v>
      </c>
    </row>
    <row r="13" spans="1:4" x14ac:dyDescent="0.25">
      <c r="A13" s="31" t="s">
        <v>1115</v>
      </c>
      <c r="B13" s="16" t="s">
        <v>1105</v>
      </c>
      <c r="C13" s="16" t="s">
        <v>1116</v>
      </c>
      <c r="D13" s="16" t="s">
        <v>1117</v>
      </c>
    </row>
    <row r="14" spans="1:4" x14ac:dyDescent="0.25">
      <c r="A14" s="31" t="s">
        <v>2</v>
      </c>
      <c r="B14" s="4" t="s">
        <v>1105</v>
      </c>
      <c r="C14" s="4" t="s">
        <v>1118</v>
      </c>
      <c r="D14" s="4" t="s">
        <v>1118</v>
      </c>
    </row>
    <row r="15" spans="1:4" x14ac:dyDescent="0.25">
      <c r="A15" s="31" t="s">
        <v>1110</v>
      </c>
      <c r="B15" s="16" t="s">
        <v>1105</v>
      </c>
      <c r="C15" s="16" t="s">
        <v>22</v>
      </c>
      <c r="D15" s="16" t="s">
        <v>22</v>
      </c>
    </row>
    <row r="16" spans="1:4" x14ac:dyDescent="0.25">
      <c r="A16" s="31" t="s">
        <v>1110</v>
      </c>
      <c r="B16" s="4" t="s">
        <v>1105</v>
      </c>
      <c r="C16" s="4" t="s">
        <v>16</v>
      </c>
      <c r="D16" s="4" t="s">
        <v>16</v>
      </c>
    </row>
    <row r="17" spans="1:4" x14ac:dyDescent="0.25">
      <c r="A17" s="31" t="s">
        <v>1110</v>
      </c>
      <c r="B17" s="16" t="s">
        <v>1105</v>
      </c>
      <c r="C17" s="16" t="s">
        <v>1119</v>
      </c>
      <c r="D17" s="16" t="s">
        <v>1119</v>
      </c>
    </row>
    <row r="18" spans="1:4" x14ac:dyDescent="0.25">
      <c r="A18" s="32" t="s">
        <v>416</v>
      </c>
      <c r="B18" s="34" t="s">
        <v>1108</v>
      </c>
      <c r="C18" s="34" t="s">
        <v>441</v>
      </c>
      <c r="D18" s="34" t="s">
        <v>441</v>
      </c>
    </row>
    <row r="19" spans="1:4" x14ac:dyDescent="0.25">
      <c r="A19" s="32" t="s">
        <v>414</v>
      </c>
      <c r="B19" s="33" t="s">
        <v>1108</v>
      </c>
      <c r="C19" s="33" t="s">
        <v>1120</v>
      </c>
      <c r="D19" s="33" t="s">
        <v>1120</v>
      </c>
    </row>
    <row r="20" spans="1:4" x14ac:dyDescent="0.25">
      <c r="A20" s="32" t="s">
        <v>1110</v>
      </c>
      <c r="B20" s="34" t="s">
        <v>1108</v>
      </c>
      <c r="C20" s="34" t="s">
        <v>1121</v>
      </c>
      <c r="D20" s="34" t="s">
        <v>1121</v>
      </c>
    </row>
    <row r="21" spans="1:4" x14ac:dyDescent="0.25">
      <c r="A21" s="32" t="s">
        <v>1110</v>
      </c>
      <c r="B21" s="33" t="s">
        <v>1108</v>
      </c>
      <c r="C21" s="33" t="s">
        <v>1122</v>
      </c>
      <c r="D21" s="33" t="s">
        <v>1122</v>
      </c>
    </row>
    <row r="22" spans="1:4" x14ac:dyDescent="0.25">
      <c r="A22" s="32" t="s">
        <v>1110</v>
      </c>
      <c r="B22" s="34" t="s">
        <v>1108</v>
      </c>
      <c r="C22" s="34" t="s">
        <v>1123</v>
      </c>
      <c r="D22" s="34" t="s">
        <v>1123</v>
      </c>
    </row>
    <row r="23" spans="1:4" x14ac:dyDescent="0.25">
      <c r="A23" s="32" t="s">
        <v>1110</v>
      </c>
      <c r="B23" s="33" t="s">
        <v>1108</v>
      </c>
      <c r="C23" s="33" t="s">
        <v>919</v>
      </c>
      <c r="D23" s="33" t="s">
        <v>919</v>
      </c>
    </row>
    <row r="24" spans="1:4" x14ac:dyDescent="0.25">
      <c r="A24" s="32" t="s">
        <v>1110</v>
      </c>
      <c r="B24" s="34" t="s">
        <v>1108</v>
      </c>
      <c r="C24" s="34" t="s">
        <v>18</v>
      </c>
      <c r="D24" s="34" t="s">
        <v>18</v>
      </c>
    </row>
    <row r="25" spans="1:4" x14ac:dyDescent="0.25">
      <c r="A25" s="32" t="s">
        <v>1110</v>
      </c>
      <c r="B25" s="33" t="s">
        <v>1108</v>
      </c>
      <c r="C25" s="33" t="s">
        <v>1124</v>
      </c>
      <c r="D25" s="33" t="s">
        <v>1124</v>
      </c>
    </row>
    <row r="26" spans="1:4" x14ac:dyDescent="0.25">
      <c r="A26" s="32" t="s">
        <v>1110</v>
      </c>
      <c r="B26" s="34" t="s">
        <v>1108</v>
      </c>
      <c r="C26" s="34" t="s">
        <v>1111</v>
      </c>
      <c r="D26" s="34" t="s">
        <v>1111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7FDB8E7EE25248B2D055C30C250AD7" ma:contentTypeVersion="13" ma:contentTypeDescription="Crie um novo documento." ma:contentTypeScope="" ma:versionID="d2e8f620d82264a5e9c575ad7b9a3340">
  <xsd:schema xmlns:xsd="http://www.w3.org/2001/XMLSchema" xmlns:xs="http://www.w3.org/2001/XMLSchema" xmlns:p="http://schemas.microsoft.com/office/2006/metadata/properties" xmlns:ns2="abf91822-abdf-41d2-8d9b-1a97e8cc4dfd" xmlns:ns3="92389b8e-17d0-4b3d-9d53-b7831668152a" targetNamespace="http://schemas.microsoft.com/office/2006/metadata/properties" ma:root="true" ma:fieldsID="fe449f62df24780fda15cebea0737a2c" ns2:_="" ns3:_="">
    <xsd:import namespace="abf91822-abdf-41d2-8d9b-1a97e8cc4dfd"/>
    <xsd:import namespace="92389b8e-17d0-4b3d-9d53-b783166815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91822-abdf-41d2-8d9b-1a97e8cc4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9b8e-17d0-4b3d-9d53-b783166815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a97a1cd-0b68-433a-93db-15db3177ad8b}" ma:internalName="TaxCatchAll" ma:showField="CatchAllData" ma:web="92389b8e-17d0-4b3d-9d53-b783166815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2389b8e-17d0-4b3d-9d53-b7831668152a">
      <UserInfo>
        <DisplayName>Depes SOF</DisplayName>
        <AccountId>89</AccountId>
        <AccountType/>
      </UserInfo>
      <UserInfo>
        <DisplayName>FERNANDA COSTA BERNARDES</DisplayName>
        <AccountId>16</AccountId>
        <AccountType/>
      </UserInfo>
      <UserInfo>
        <DisplayName>GERMANO SANTANA DE FREITAS</DisplayName>
        <AccountId>177</AccountId>
        <AccountType/>
      </UserInfo>
      <UserInfo>
        <DisplayName>EVERTON DE MORAIS VENTRICE</DisplayName>
        <AccountId>407</AccountId>
        <AccountType/>
      </UserInfo>
      <UserInfo>
        <DisplayName>Valerio Hercules Rocha Araujo</DisplayName>
        <AccountId>202</AccountId>
        <AccountType/>
      </UserInfo>
    </SharedWithUsers>
    <lcf76f155ced4ddcb4097134ff3c332f xmlns="abf91822-abdf-41d2-8d9b-1a97e8cc4dfd">
      <Terms xmlns="http://schemas.microsoft.com/office/infopath/2007/PartnerControls"/>
    </lcf76f155ced4ddcb4097134ff3c332f>
    <TaxCatchAll xmlns="92389b8e-17d0-4b3d-9d53-b7831668152a" xsi:nil="true"/>
  </documentManagement>
</p:properties>
</file>

<file path=customXml/itemProps1.xml><?xml version="1.0" encoding="utf-8"?>
<ds:datastoreItem xmlns:ds="http://schemas.openxmlformats.org/officeDocument/2006/customXml" ds:itemID="{DC734214-766F-4988-912C-70E10C0B6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91822-abdf-41d2-8d9b-1a97e8cc4dfd"/>
    <ds:schemaRef ds:uri="92389b8e-17d0-4b3d-9d53-b783166815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97278-ED3E-4134-8F2B-A603977EF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4CD44-C894-420A-8F12-7A2A6C6DF47C}">
  <ds:schemaRefs>
    <ds:schemaRef ds:uri="http://schemas.microsoft.com/office/2006/metadata/properties"/>
    <ds:schemaRef ds:uri="http://schemas.microsoft.com/office/infopath/2007/PartnerControls"/>
    <ds:schemaRef ds:uri="92389b8e-17d0-4b3d-9d53-b7831668152a"/>
    <ds:schemaRef ds:uri="abf91822-abdf-41d2-8d9b-1a97e8cc4d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Atos Próprios 2023</vt:lpstr>
      <vt:lpstr>Dados (2)</vt:lpstr>
      <vt:lpstr>Checagem</vt:lpstr>
      <vt:lpstr>Dados</vt:lpstr>
      <vt:lpstr>Filtros Livres</vt:lpstr>
      <vt:lpstr>'Atos Próprios 2023'!Area_de_impressao</vt:lpstr>
      <vt:lpstr>'Atos Próprios 2023'!Titulos_de_impressao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Sergio</cp:lastModifiedBy>
  <cp:revision/>
  <dcterms:created xsi:type="dcterms:W3CDTF">2020-09-15T17:50:24Z</dcterms:created>
  <dcterms:modified xsi:type="dcterms:W3CDTF">2023-11-10T15:40:12Z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0x010100147FDB8E7EE25248B2D055C30C250AD7</vt:lpwstr>
  </property>
  <property fmtid="{D5CDD505-2E9C-101B-9397-08002B2CF9AE}" pid="3" name="MediaServiceImageTags">
    <vt:lpwstr/>
  </property>
</Properties>
</file>