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02710745151\Desktop\"/>
    </mc:Choice>
  </mc:AlternateContent>
  <bookViews>
    <workbookView xWindow="0" yWindow="0" windowWidth="28800" windowHeight="12120"/>
  </bookViews>
  <sheets>
    <sheet name="DARF" sheetId="3" r:id="rId1"/>
    <sheet name="Conf" sheetId="8" state="hidden" r:id="rId2"/>
    <sheet name="Reduções" sheetId="2" state="hidden" r:id="rId3"/>
  </sheets>
  <definedNames>
    <definedName name="Codpaga">#REF!</definedName>
    <definedName name="darf_tabela2" localSheetId="1">Conf!$A$1:$C$498</definedName>
    <definedName name="Parcelas">#REF!</definedName>
    <definedName name="Tipopessoa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3" l="1"/>
  <c r="D498" i="8" l="1"/>
  <c r="D497" i="8"/>
  <c r="D496" i="8"/>
  <c r="D495" i="8"/>
  <c r="D494" i="8"/>
  <c r="D493" i="8"/>
  <c r="D492" i="8"/>
  <c r="D491" i="8"/>
  <c r="D490" i="8"/>
  <c r="D489" i="8"/>
  <c r="D488" i="8"/>
  <c r="D487" i="8"/>
  <c r="D486" i="8"/>
  <c r="D485" i="8"/>
  <c r="D484" i="8"/>
  <c r="D483" i="8"/>
  <c r="D482" i="8"/>
  <c r="D481" i="8"/>
  <c r="D480" i="8"/>
  <c r="D479" i="8"/>
  <c r="D478" i="8"/>
  <c r="D477" i="8"/>
  <c r="D476" i="8"/>
  <c r="D475" i="8"/>
  <c r="D474" i="8"/>
  <c r="D473" i="8"/>
  <c r="D472" i="8"/>
  <c r="D471" i="8"/>
  <c r="D470" i="8"/>
  <c r="D469" i="8"/>
  <c r="D468" i="8"/>
  <c r="D467" i="8"/>
  <c r="D466" i="8"/>
  <c r="D465" i="8"/>
  <c r="D464" i="8"/>
  <c r="D463" i="8"/>
  <c r="D462" i="8"/>
  <c r="D461" i="8"/>
  <c r="D460" i="8"/>
  <c r="D459" i="8"/>
  <c r="D458" i="8"/>
  <c r="D457" i="8"/>
  <c r="D456" i="8"/>
  <c r="D455" i="8"/>
  <c r="D454" i="8"/>
  <c r="D453" i="8"/>
  <c r="D452" i="8"/>
  <c r="D451" i="8"/>
  <c r="D450" i="8"/>
  <c r="D449" i="8"/>
  <c r="D448" i="8"/>
  <c r="D447" i="8"/>
  <c r="D446" i="8"/>
  <c r="D445" i="8"/>
  <c r="D444" i="8"/>
  <c r="D443" i="8"/>
  <c r="D442" i="8"/>
  <c r="D441" i="8"/>
  <c r="D440" i="8"/>
  <c r="D439" i="8"/>
  <c r="D438" i="8"/>
  <c r="D437" i="8"/>
  <c r="D436" i="8"/>
  <c r="D435" i="8"/>
  <c r="D434" i="8"/>
  <c r="D433" i="8"/>
  <c r="D432" i="8"/>
  <c r="D431" i="8"/>
  <c r="D430" i="8"/>
  <c r="D429" i="8"/>
  <c r="D428" i="8"/>
  <c r="D427" i="8"/>
  <c r="D426" i="8"/>
  <c r="D425" i="8"/>
  <c r="D424" i="8"/>
  <c r="D423" i="8"/>
  <c r="D422" i="8"/>
  <c r="D421" i="8"/>
  <c r="D420" i="8"/>
  <c r="D419" i="8"/>
  <c r="D418" i="8"/>
  <c r="D417" i="8"/>
  <c r="D416" i="8"/>
  <c r="D415" i="8"/>
  <c r="D414" i="8"/>
  <c r="D413" i="8"/>
  <c r="D412" i="8"/>
  <c r="D411" i="8"/>
  <c r="D410" i="8"/>
  <c r="D409" i="8"/>
  <c r="D408" i="8"/>
  <c r="D407" i="8"/>
  <c r="D406" i="8"/>
  <c r="D405" i="8"/>
  <c r="D404" i="8"/>
  <c r="D403" i="8"/>
  <c r="D402" i="8"/>
  <c r="D401" i="8"/>
  <c r="D400" i="8"/>
  <c r="D399" i="8"/>
  <c r="D398" i="8"/>
  <c r="D397" i="8"/>
  <c r="D396" i="8"/>
  <c r="D395" i="8"/>
  <c r="D394" i="8"/>
  <c r="D393" i="8"/>
  <c r="D392" i="8"/>
  <c r="D391" i="8"/>
  <c r="D390" i="8"/>
  <c r="D389" i="8"/>
  <c r="D388" i="8"/>
  <c r="D387" i="8"/>
  <c r="D386" i="8"/>
  <c r="D385" i="8"/>
  <c r="D384" i="8"/>
  <c r="D383" i="8"/>
  <c r="D382" i="8"/>
  <c r="D381" i="8"/>
  <c r="D380" i="8"/>
  <c r="D379" i="8"/>
  <c r="D378" i="8"/>
  <c r="D377" i="8"/>
  <c r="D376" i="8"/>
  <c r="D375" i="8"/>
  <c r="D374" i="8"/>
  <c r="D373" i="8"/>
  <c r="D372" i="8"/>
  <c r="D371" i="8"/>
  <c r="D370" i="8"/>
  <c r="D369" i="8"/>
  <c r="D368" i="8"/>
  <c r="D367" i="8"/>
  <c r="D366" i="8"/>
  <c r="D365" i="8"/>
  <c r="D364" i="8"/>
  <c r="D363" i="8"/>
  <c r="D362" i="8"/>
  <c r="D361" i="8"/>
  <c r="D360" i="8"/>
  <c r="D359" i="8"/>
  <c r="D358" i="8"/>
  <c r="D357" i="8"/>
  <c r="D356" i="8"/>
  <c r="D355" i="8"/>
  <c r="D354" i="8"/>
  <c r="D353" i="8"/>
  <c r="D352" i="8"/>
  <c r="D351" i="8"/>
  <c r="D350" i="8"/>
  <c r="D349" i="8"/>
  <c r="D348" i="8"/>
  <c r="D347" i="8"/>
  <c r="D346" i="8"/>
  <c r="D345" i="8"/>
  <c r="D344" i="8"/>
  <c r="D343" i="8"/>
  <c r="D342" i="8"/>
  <c r="D341" i="8"/>
  <c r="D340" i="8"/>
  <c r="D339" i="8"/>
  <c r="D338" i="8"/>
  <c r="D337" i="8"/>
  <c r="D336" i="8"/>
  <c r="D335" i="8"/>
  <c r="D334" i="8"/>
  <c r="D333" i="8"/>
  <c r="D332" i="8"/>
  <c r="D331" i="8"/>
  <c r="D330" i="8"/>
  <c r="D329" i="8"/>
  <c r="D328" i="8"/>
  <c r="D327" i="8"/>
  <c r="D326" i="8"/>
  <c r="D325" i="8"/>
  <c r="D324" i="8"/>
  <c r="D323" i="8"/>
  <c r="D322" i="8"/>
  <c r="D321" i="8"/>
  <c r="D320" i="8"/>
  <c r="D319" i="8"/>
  <c r="D318" i="8"/>
  <c r="D317" i="8"/>
  <c r="D316" i="8"/>
  <c r="D315" i="8"/>
  <c r="D314" i="8"/>
  <c r="D313" i="8"/>
  <c r="D312" i="8"/>
  <c r="D311" i="8"/>
  <c r="D310" i="8"/>
  <c r="D309" i="8"/>
  <c r="D308" i="8"/>
  <c r="D307" i="8"/>
  <c r="D306" i="8"/>
  <c r="D305" i="8"/>
  <c r="D304" i="8"/>
  <c r="D303" i="8"/>
  <c r="D302" i="8"/>
  <c r="D301" i="8"/>
  <c r="D300" i="8"/>
  <c r="D299" i="8"/>
  <c r="D298" i="8"/>
  <c r="D297" i="8"/>
  <c r="D296" i="8"/>
  <c r="D295" i="8"/>
  <c r="D294" i="8"/>
  <c r="D293" i="8"/>
  <c r="D292" i="8"/>
  <c r="D291" i="8"/>
  <c r="D290" i="8"/>
  <c r="D289" i="8"/>
  <c r="D288" i="8"/>
  <c r="D287" i="8"/>
  <c r="D286" i="8"/>
  <c r="D285" i="8"/>
  <c r="D284" i="8"/>
  <c r="D283" i="8"/>
  <c r="D282" i="8"/>
  <c r="D281" i="8"/>
  <c r="D280" i="8"/>
  <c r="D279" i="8"/>
  <c r="D278" i="8"/>
  <c r="D277" i="8"/>
  <c r="D276" i="8"/>
  <c r="D275" i="8"/>
  <c r="D274" i="8"/>
  <c r="D273" i="8"/>
  <c r="D272" i="8"/>
  <c r="D271" i="8"/>
  <c r="D270" i="8"/>
  <c r="D269" i="8"/>
  <c r="D268" i="8"/>
  <c r="D267" i="8"/>
  <c r="D266" i="8"/>
  <c r="D265" i="8"/>
  <c r="D264" i="8"/>
  <c r="D263" i="8"/>
  <c r="D262" i="8"/>
  <c r="D261" i="8"/>
  <c r="D260" i="8"/>
  <c r="D259" i="8"/>
  <c r="D258" i="8"/>
  <c r="D257" i="8"/>
  <c r="D256" i="8"/>
  <c r="D255" i="8"/>
  <c r="D254" i="8"/>
  <c r="D253" i="8"/>
  <c r="D252" i="8"/>
  <c r="D251" i="8"/>
  <c r="D250" i="8"/>
  <c r="D249" i="8"/>
  <c r="D248" i="8"/>
  <c r="D247" i="8"/>
  <c r="D246" i="8"/>
  <c r="D245" i="8"/>
  <c r="D244" i="8"/>
  <c r="D243" i="8"/>
  <c r="D242" i="8"/>
  <c r="D241" i="8"/>
  <c r="D240" i="8"/>
  <c r="D239" i="8"/>
  <c r="D238" i="8"/>
  <c r="D237" i="8"/>
  <c r="D236" i="8"/>
  <c r="D235" i="8"/>
  <c r="D234" i="8"/>
  <c r="D233" i="8"/>
  <c r="D232" i="8"/>
  <c r="D231" i="8"/>
  <c r="D230" i="8"/>
  <c r="D229" i="8"/>
  <c r="D228" i="8"/>
  <c r="D227" i="8"/>
  <c r="D226" i="8"/>
  <c r="D225" i="8"/>
  <c r="D224" i="8"/>
  <c r="D223" i="8"/>
  <c r="D222" i="8"/>
  <c r="D221" i="8"/>
  <c r="D220" i="8"/>
  <c r="D219" i="8"/>
  <c r="D218" i="8"/>
  <c r="D217" i="8"/>
  <c r="D216" i="8"/>
  <c r="D215" i="8"/>
  <c r="D214" i="8"/>
  <c r="D213" i="8"/>
  <c r="D212" i="8"/>
  <c r="D211" i="8"/>
  <c r="D210" i="8"/>
  <c r="D209" i="8"/>
  <c r="D208" i="8"/>
  <c r="D207" i="8"/>
  <c r="D206" i="8"/>
  <c r="D205" i="8"/>
  <c r="D204" i="8"/>
  <c r="D203" i="8"/>
  <c r="D202" i="8"/>
  <c r="D201" i="8"/>
  <c r="D200" i="8"/>
  <c r="D199" i="8"/>
  <c r="D198" i="8"/>
  <c r="D197" i="8"/>
  <c r="D196" i="8"/>
  <c r="D195" i="8"/>
  <c r="D194" i="8"/>
  <c r="D193" i="8"/>
  <c r="D192" i="8"/>
  <c r="D191" i="8"/>
  <c r="D190" i="8"/>
  <c r="D189" i="8"/>
  <c r="D188" i="8"/>
  <c r="D187" i="8"/>
  <c r="D186" i="8"/>
  <c r="D185" i="8"/>
  <c r="D184" i="8"/>
  <c r="D183" i="8"/>
  <c r="D182" i="8"/>
  <c r="D181" i="8"/>
  <c r="D180" i="8"/>
  <c r="D179" i="8"/>
  <c r="D178" i="8"/>
  <c r="D177" i="8"/>
  <c r="D176" i="8"/>
  <c r="D175" i="8"/>
  <c r="D174" i="8"/>
  <c r="D173" i="8"/>
  <c r="D172" i="8"/>
  <c r="D171" i="8"/>
  <c r="D170" i="8"/>
  <c r="D169" i="8"/>
  <c r="D168" i="8"/>
  <c r="D167" i="8"/>
  <c r="D166" i="8"/>
  <c r="D165" i="8"/>
  <c r="D164" i="8"/>
  <c r="D163" i="8"/>
  <c r="D162" i="8"/>
  <c r="D161" i="8"/>
  <c r="D160" i="8"/>
  <c r="D159" i="8"/>
  <c r="D158" i="8"/>
  <c r="D157" i="8"/>
  <c r="D156" i="8"/>
  <c r="D155" i="8"/>
  <c r="D154" i="8"/>
  <c r="D153" i="8"/>
  <c r="D152" i="8"/>
  <c r="D151" i="8"/>
  <c r="D150" i="8"/>
  <c r="D149" i="8"/>
  <c r="D148" i="8"/>
  <c r="D147" i="8"/>
  <c r="D146" i="8"/>
  <c r="D145" i="8"/>
  <c r="D144" i="8"/>
  <c r="D143" i="8"/>
  <c r="D142" i="8"/>
  <c r="D141" i="8"/>
  <c r="D140" i="8"/>
  <c r="D139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121" i="8"/>
  <c r="D120" i="8"/>
  <c r="D119" i="8"/>
  <c r="D118" i="8"/>
  <c r="D117" i="8"/>
  <c r="D116" i="8"/>
  <c r="D115" i="8"/>
  <c r="D114" i="8"/>
  <c r="D113" i="8"/>
  <c r="D112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85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D58" i="8"/>
  <c r="D57" i="8"/>
  <c r="D56" i="8"/>
  <c r="D55" i="8"/>
  <c r="D54" i="8"/>
  <c r="D53" i="8"/>
  <c r="D52" i="8"/>
  <c r="D51" i="8"/>
  <c r="D50" i="8"/>
  <c r="D49" i="8"/>
  <c r="D48" i="8"/>
  <c r="D47" i="8"/>
  <c r="D46" i="8"/>
  <c r="D45" i="8"/>
  <c r="D44" i="8"/>
  <c r="D43" i="8"/>
  <c r="D42" i="8"/>
  <c r="D41" i="8"/>
  <c r="D40" i="8"/>
  <c r="D39" i="8"/>
  <c r="D38" i="8"/>
  <c r="D37" i="8"/>
  <c r="D36" i="8"/>
  <c r="D35" i="8"/>
  <c r="D34" i="8"/>
  <c r="D33" i="8"/>
  <c r="D32" i="8"/>
  <c r="D31" i="8"/>
  <c r="D30" i="8"/>
  <c r="D29" i="8"/>
  <c r="D28" i="8"/>
  <c r="D27" i="8"/>
  <c r="D26" i="8"/>
  <c r="D25" i="8"/>
  <c r="D24" i="8"/>
  <c r="D23" i="8"/>
  <c r="D22" i="8"/>
  <c r="D21" i="8"/>
  <c r="D20" i="8"/>
  <c r="D19" i="8"/>
  <c r="D18" i="8"/>
  <c r="D17" i="8"/>
  <c r="D16" i="8"/>
  <c r="D15" i="8"/>
  <c r="D14" i="8"/>
  <c r="D13" i="8"/>
  <c r="D12" i="8"/>
  <c r="D11" i="8"/>
  <c r="D10" i="8"/>
  <c r="D9" i="8"/>
  <c r="D8" i="8"/>
  <c r="D7" i="8"/>
  <c r="D6" i="8"/>
  <c r="D5" i="8"/>
  <c r="D4" i="8"/>
  <c r="D3" i="8"/>
  <c r="D2" i="8"/>
</calcChain>
</file>

<file path=xl/connections.xml><?xml version="1.0" encoding="utf-8"?>
<connections xmlns="http://schemas.openxmlformats.org/spreadsheetml/2006/main">
  <connection id="1" name="Conexão1" type="4" refreshedVersion="5" background="1" saveData="1">
    <webPr parsePre="1" consecutive="1" xl2000="1" url="http://www.trf4.jus.br/trf4/despesas/darf_tabela2.html" htmlFormat="rtf"/>
  </connection>
</connections>
</file>

<file path=xl/sharedStrings.xml><?xml version="1.0" encoding="utf-8"?>
<sst xmlns="http://schemas.openxmlformats.org/spreadsheetml/2006/main" count="774" uniqueCount="506">
  <si>
    <t>Tabela Base de Percentuais de Redução</t>
  </si>
  <si>
    <t>Forma Pagamento</t>
  </si>
  <si>
    <t>Multas Isoladas</t>
  </si>
  <si>
    <t>Multa Mora / Ofício</t>
  </si>
  <si>
    <t>Juros de Mora</t>
  </si>
  <si>
    <t>Encargo Legal</t>
  </si>
  <si>
    <t>A vista</t>
  </si>
  <si>
    <t>Até 30 prestações</t>
  </si>
  <si>
    <t>Até 60 prestações</t>
  </si>
  <si>
    <t>Até 120 prestações</t>
  </si>
  <si>
    <t>Até 180 prestações</t>
  </si>
  <si>
    <t>01 NOME / TELEFONE</t>
  </si>
  <si>
    <r>
      <rPr>
        <b/>
        <sz val="10"/>
        <color theme="1"/>
        <rFont val="Arial"/>
        <family val="2"/>
      </rPr>
      <t>02</t>
    </r>
    <r>
      <rPr>
        <sz val="10"/>
        <color theme="1"/>
        <rFont val="Arial"/>
        <family val="2"/>
      </rPr>
      <t xml:space="preserve"> PERÍODO DE APURAÇÃO</t>
    </r>
  </si>
  <si>
    <r>
      <rPr>
        <b/>
        <sz val="10"/>
        <color theme="1"/>
        <rFont val="Arial"/>
        <family val="2"/>
      </rPr>
      <t>03</t>
    </r>
    <r>
      <rPr>
        <sz val="10"/>
        <color theme="1"/>
        <rFont val="Arial"/>
        <family val="2"/>
      </rPr>
      <t xml:space="preserve"> NÚMERO DO CPF OU CNPJ</t>
    </r>
  </si>
  <si>
    <r>
      <rPr>
        <b/>
        <sz val="10"/>
        <color theme="1"/>
        <rFont val="Arial"/>
        <family val="2"/>
      </rPr>
      <t>04</t>
    </r>
    <r>
      <rPr>
        <sz val="10"/>
        <color theme="1"/>
        <rFont val="Arial"/>
        <family val="2"/>
      </rPr>
      <t xml:space="preserve"> CÓDIGO DA RECEITA</t>
    </r>
  </si>
  <si>
    <r>
      <rPr>
        <b/>
        <sz val="10"/>
        <color theme="1"/>
        <rFont val="Arial"/>
        <family val="2"/>
      </rPr>
      <t>05</t>
    </r>
    <r>
      <rPr>
        <sz val="10"/>
        <color theme="1"/>
        <rFont val="Arial"/>
        <family val="2"/>
      </rPr>
      <t xml:space="preserve"> NÚMERO DE REFERÊNCIA</t>
    </r>
  </si>
  <si>
    <r>
      <rPr>
        <b/>
        <sz val="10"/>
        <color theme="1"/>
        <rFont val="Arial"/>
        <family val="2"/>
      </rPr>
      <t>06</t>
    </r>
    <r>
      <rPr>
        <sz val="10"/>
        <color theme="1"/>
        <rFont val="Arial"/>
        <family val="2"/>
      </rPr>
      <t xml:space="preserve"> DATA DE VENCIMENTO</t>
    </r>
  </si>
  <si>
    <r>
      <rPr>
        <b/>
        <sz val="10"/>
        <color theme="1"/>
        <rFont val="Arial"/>
        <family val="2"/>
      </rPr>
      <t>07</t>
    </r>
    <r>
      <rPr>
        <sz val="10"/>
        <color theme="1"/>
        <rFont val="Arial"/>
        <family val="2"/>
      </rPr>
      <t xml:space="preserve"> VALOR PRINCIPAL</t>
    </r>
  </si>
  <si>
    <r>
      <rPr>
        <b/>
        <sz val="10"/>
        <color theme="1"/>
        <rFont val="Arial"/>
        <family val="2"/>
      </rPr>
      <t>08</t>
    </r>
    <r>
      <rPr>
        <sz val="10"/>
        <color theme="1"/>
        <rFont val="Arial"/>
        <family val="2"/>
      </rPr>
      <t xml:space="preserve"> VALOR DA MULTA</t>
    </r>
  </si>
  <si>
    <r>
      <rPr>
        <b/>
        <sz val="10"/>
        <color theme="1"/>
        <rFont val="Arial"/>
        <family val="2"/>
      </rPr>
      <t>09</t>
    </r>
    <r>
      <rPr>
        <sz val="10"/>
        <color theme="1"/>
        <rFont val="Arial"/>
        <family val="2"/>
      </rPr>
      <t xml:space="preserve"> VALOR DOS JUROS E/OU ENCARGOS DL - 1025/69</t>
    </r>
  </si>
  <si>
    <r>
      <rPr>
        <b/>
        <sz val="10"/>
        <color theme="1"/>
        <rFont val="Arial"/>
        <family val="2"/>
      </rPr>
      <t>10</t>
    </r>
    <r>
      <rPr>
        <sz val="10"/>
        <color theme="1"/>
        <rFont val="Arial"/>
        <family val="2"/>
      </rPr>
      <t xml:space="preserve"> VALOR TOTAL</t>
    </r>
  </si>
  <si>
    <r>
      <rPr>
        <b/>
        <sz val="10"/>
        <color theme="1"/>
        <rFont val="Arial"/>
        <family val="2"/>
      </rPr>
      <t>11</t>
    </r>
    <r>
      <rPr>
        <sz val="10"/>
        <color theme="1"/>
        <rFont val="Arial"/>
        <family val="2"/>
      </rPr>
      <t xml:space="preserve"> AUTENTICAÇÃO BANCÁRIA (Somente nas 1ª e 2ª vias)</t>
    </r>
  </si>
  <si>
    <t>Código</t>
  </si>
  <si>
    <t>Sigla</t>
  </si>
  <si>
    <t>Descrição do Tributo/Contribuição</t>
  </si>
  <si>
    <t>Descrição do Tributo / Contribuição</t>
  </si>
  <si>
    <t>ITR</t>
  </si>
  <si>
    <t>EXERCÍCIO 1997 E POSTERIORES</t>
  </si>
  <si>
    <t>IE</t>
  </si>
  <si>
    <t>IMPOSTO EXPORTAÇÃO - CACAU</t>
  </si>
  <si>
    <t>IPI</t>
  </si>
  <si>
    <t>DEMAIS PRODUTOS</t>
  </si>
  <si>
    <t>FINSOCIAL</t>
  </si>
  <si>
    <t>RECEITA DÍVIDA ATIVA</t>
  </si>
  <si>
    <t>IOF</t>
  </si>
  <si>
    <t xml:space="preserve">RECEITA DÍVIDA ATIVA </t>
  </si>
  <si>
    <t>OPERAÇÕES DE CRÉDITO - PESSOA JURÍDICA</t>
  </si>
  <si>
    <t>-</t>
  </si>
  <si>
    <t>CONTRIBUIÇÃO SOBRE RECEITA CONCURSO PROGNÓSTICOS</t>
  </si>
  <si>
    <t>FNS</t>
  </si>
  <si>
    <t>TRANSFERENCIAS DE INSTITUIÇÕES PRIVADAS</t>
  </si>
  <si>
    <t>RESTITUIÇÕES</t>
  </si>
  <si>
    <t>DCTF</t>
  </si>
  <si>
    <t xml:space="preserve">MULTA ATRASO ENTREGA </t>
  </si>
  <si>
    <t>MP148</t>
  </si>
  <si>
    <t>ALIENAÇÃO OUTROS BENS IMÓVEIS</t>
  </si>
  <si>
    <t xml:space="preserve">  </t>
  </si>
  <si>
    <t>COMPENSAÇÕES FINANCEIRAS - RECURSOS HÍDRICOS - ANEEL</t>
  </si>
  <si>
    <t>COMPENSAÇÕES FINANCEIRAS - RECURSOS MINERAIS - DNPM</t>
  </si>
  <si>
    <t>EMOLUMENTOS CONSULARES - PAÍS</t>
  </si>
  <si>
    <t>EMOLUMENTOS JUSTIÇA DISTRITO FEDERAL</t>
  </si>
  <si>
    <t>CONVÊNIOS - DEVOLUÇÃO DE SALDO</t>
  </si>
  <si>
    <t>TAXA JUDICIAL DA JUSTIÇA DO DISTRITO FEDERAL</t>
  </si>
  <si>
    <t>CUSTAS JUSTIÇA DISTRITO FEDERAL</t>
  </si>
  <si>
    <t>CUSTAS JUDICIAIS - OUTRAS</t>
  </si>
  <si>
    <t>RECEITA DÍVIDA ATIVA - CUSTAS JUDICIAIS</t>
  </si>
  <si>
    <t>INDESP</t>
  </si>
  <si>
    <t>CONTRIBUIÇÃO SOBRE A RECEITA DE CONCURSOS E PROGNÓSTICOS</t>
  </si>
  <si>
    <t>CONTRIBUIÇÃO DO ADICIONAL SOBRE A RECEITA DE CONCURSOS E PROGNÓSTICOS</t>
  </si>
  <si>
    <t>TAXA DE FISCALIZAÇÃO DE PRODUTOS SOB CONTROLE DO MINISTÉRIO DO EXÉRCITO</t>
  </si>
  <si>
    <t>CONTRIBUIÇÃO PARA CUSTEIO DAS PENSÕES MILITARES</t>
  </si>
  <si>
    <t>MONTEPIO CIVIL</t>
  </si>
  <si>
    <t>IRPJ</t>
  </si>
  <si>
    <t>PJ OBRIGADAS AO LUCRO REAL - ENTIDADES FINANCEIRAS - BALANÇO TRIMESTRAL</t>
  </si>
  <si>
    <t>SPU</t>
  </si>
  <si>
    <t>MULTA POR ATERRO IRREGULAR</t>
  </si>
  <si>
    <t>CPSSS</t>
  </si>
  <si>
    <t>CONTRIBUIÇÃO DO SERVIDOR CIVIL ATIVO</t>
  </si>
  <si>
    <t>CLT</t>
  </si>
  <si>
    <t xml:space="preserve">TAXA PARA CERTIDÃO QUITAÇÃO </t>
  </si>
  <si>
    <t>IRRF</t>
  </si>
  <si>
    <t>REMUNERAÇÃO SERVIÇOS PRESTADOS POR PESSOA JURÍDICA</t>
  </si>
  <si>
    <t>FINOR</t>
  </si>
  <si>
    <t>CSLL</t>
  </si>
  <si>
    <t>FINAM</t>
  </si>
  <si>
    <t>FUNRES</t>
  </si>
  <si>
    <t>ALIENAÇÃO OUTROS BENS MÓVEIS - PROGRAMA NACIONAL DE DESESTATIZAÇÃO</t>
  </si>
  <si>
    <t>ALIENAÇÃO TÍTULOS MOBILIÁRIOS - PROGRAMA NACIONAL DE DESESTATIZAÇÃO</t>
  </si>
  <si>
    <t>MULTAS PREVISTAS NA LEGISLAÇÃO DE TRANSITO</t>
  </si>
  <si>
    <t>CONTRIBUIÇÃO PATRONAL PARA O MILITAR</t>
  </si>
  <si>
    <t>RECEITA DÍVIDA ATIVA - ADICIONAL AO FRETE PARA RENOVAÇÃO DA MARINHA MERCANTE</t>
  </si>
  <si>
    <t>INDENIZAÇÃO ITAIPÚ - PARCELAS VINCENDAS</t>
  </si>
  <si>
    <t>II - IMPOSTO IMPORTAÇÃO - PETRÓLEO E DERIVADOS</t>
  </si>
  <si>
    <t>ENTIDADES FINANCEIRAS - BALANÇO TRIMESTRAL</t>
  </si>
  <si>
    <t>RENDA LÍQUIDA DA LOTERIA FEDERAL INSTANTÂNEA</t>
  </si>
  <si>
    <t>ALUGUÉIS</t>
  </si>
  <si>
    <t>TAXA DE CADASTRO CONTRIBUIÇÕES ÁREA RURAL</t>
  </si>
  <si>
    <t>ARRENDAMENTOS</t>
  </si>
  <si>
    <t>TRIBUTAÇÃO EXCLUSIVA SOBRE REMUNERAÇÃO INDIRETA</t>
  </si>
  <si>
    <t>FOROS</t>
  </si>
  <si>
    <t>LAUDÊMIOS</t>
  </si>
  <si>
    <t>LUCRO PRESUMIDO</t>
  </si>
  <si>
    <t>TAXA DE OCUPAÇÃO DE IMÓVEIS - OUTROS</t>
  </si>
  <si>
    <t>OUTRAS RECEITAS IMOBILIÁRIAS</t>
  </si>
  <si>
    <t>RECEITA DÍVIDA ATIVA - TAXA FISCALIZAÇÃO TELECOMUNICAÇÕES</t>
  </si>
  <si>
    <t>FUNDAF</t>
  </si>
  <si>
    <t>SELOS ESPECIAIS - CIGARROS</t>
  </si>
  <si>
    <t>MULTA OMISSÃO/ERRO/ATRASO DIRF ANUAL</t>
  </si>
  <si>
    <t>COFINS</t>
  </si>
  <si>
    <t>CONTRIBUIÇÃO PARA FINANCIAMENTO SEGURIDADE SOCIAL</t>
  </si>
  <si>
    <t>MULTA APLICADA PELO SETOR ADUANEIRO - SEM REDUÇÃO</t>
  </si>
  <si>
    <t>JUROS TÍTULOS DE RENDA - OUTROS</t>
  </si>
  <si>
    <t>DIVIDENDOS - BANCOS</t>
  </si>
  <si>
    <t>DIVIDENDOS - OUTRAS SOCIEDADES DE ECONOMIA MISTA</t>
  </si>
  <si>
    <t>CONTRIBUIÇÃO AO FUNDO NACIONAL DA CULTURA - SOBRE PRÊMIOS E SORTEIOS</t>
  </si>
  <si>
    <t>DIVIDENDOS - EMPRESAS PUBLICAS</t>
  </si>
  <si>
    <t>PARTICIPAÇÕES</t>
  </si>
  <si>
    <t>UNIÃO</t>
  </si>
  <si>
    <t>FABRIC/IMPORT. VEICULOS - SUBS. TRIBUTARIA</t>
  </si>
  <si>
    <t>PIS</t>
  </si>
  <si>
    <t>FABRIC/IMPORT VEIC. EM SUBST. TRIBUTÁRIA</t>
  </si>
  <si>
    <t>PREFEITURA</t>
  </si>
  <si>
    <t>JUROS BANCÁRIOS</t>
  </si>
  <si>
    <t>PJ OBRIGADAS AO LUCRO REAL - ENTIDADES FINANCEIRAS - ESTIMATIVA MENSAL</t>
  </si>
  <si>
    <t>OUTRAS RECEITAS PATRIMONIAIS</t>
  </si>
  <si>
    <t>SERVIÇOS ADMINISTRATIVOS - CADASTRO ITR</t>
  </si>
  <si>
    <t>PJ OBRIGADAS AO LUCRO REAL - ENTIDADES NÃO FINANCEIRAS - ESTIMATIVA MENSAL</t>
  </si>
  <si>
    <t>PJ QUE APURAM O IRPJ COM BASE EM LUCRO PRESUMIDO OU ARBITRADO</t>
  </si>
  <si>
    <t xml:space="preserve">CONTRIBUIÇÃO PARAFISCAL </t>
  </si>
  <si>
    <t xml:space="preserve">IRPJ </t>
  </si>
  <si>
    <t>PJ OBRIGADAS AO LUCRO REAL - ENTIDADES FINANCEIRAS - DECLARAÇÃO DE AJUSTE</t>
  </si>
  <si>
    <t>CONTRIBUIÇÃO CNA SINDICATO</t>
  </si>
  <si>
    <t>PJ OBRIGADAS AO LUCRO REAL-ENTIDADES NÃO FINANCEIRAS-DECLARAÇÃO DE AJUSTE</t>
  </si>
  <si>
    <t>CONTRIBUIÇÃO CNA FEDERAÇÃO</t>
  </si>
  <si>
    <t>PJ NÃO OBRIGADAS AO LUCRO REAL - DECLARAÇÃO DE AJUSTE</t>
  </si>
  <si>
    <t>ENTIDADES FINANCEIRAS - ESTIMATIVA MENSAL</t>
  </si>
  <si>
    <t>CONTRIBUIÇÃO CNA CONFEDERAÇÃO</t>
  </si>
  <si>
    <t xml:space="preserve">CSLL </t>
  </si>
  <si>
    <t>DEMAIS PJ QUE APURAM O IRPJ COM BASE EM LUCRO REAL - ESTIMATIVA MENSAL</t>
  </si>
  <si>
    <t>CONTRIBUIÇÃO CNA/CONTAG MIN. TRABALHO</t>
  </si>
  <si>
    <t>CONTRIBUIÇÃO CNA/CONTAG PARCELA UNIÃO</t>
  </si>
  <si>
    <t>CONTRIBUIÇÃO PARA O DESENVOLVIMENTO DA INDÚSTRIA CINEMATOGRÁFICA NACIONAL</t>
  </si>
  <si>
    <t>CONTRIBUIÇÃO CONTAG SINDICATO</t>
  </si>
  <si>
    <t>MULTA DA SUSEP</t>
  </si>
  <si>
    <t>REMUNERAÇÃO DE BANCOS</t>
  </si>
  <si>
    <t>CONTRIBUIÇÃO CONTAG FEDERAÇÃO</t>
  </si>
  <si>
    <t>AFRMM</t>
  </si>
  <si>
    <t xml:space="preserve">COTA PARTE DO ADICIONAL AO FRETE PARA RENOVAÇÃO DA MARINHA MERCANTE </t>
  </si>
  <si>
    <t>CONTRIBUIÇÃO CONTAG CONFEDERAÇÃO</t>
  </si>
  <si>
    <t>SERVIÇOS ADMINISTRATIVOS - OUTROS</t>
  </si>
  <si>
    <t>OUTROS SERVIÇOS - DEMAIS</t>
  </si>
  <si>
    <t>DPRF</t>
  </si>
  <si>
    <t xml:space="preserve">SERVIÇOS ADMINISTRATIVOS </t>
  </si>
  <si>
    <t>IRPF</t>
  </si>
  <si>
    <t>CONVERSÃO DEPÓSITO JUDICIAL</t>
  </si>
  <si>
    <t>OUTROS - CONVERSÃO DEPÓSITO JUDICIAL</t>
  </si>
  <si>
    <t>CONVERSÃO DE DEPÓSITO JUDICIAL</t>
  </si>
  <si>
    <t>PGFN</t>
  </si>
  <si>
    <t>HONORARIOS ADV SUCUMBENCIA</t>
  </si>
  <si>
    <t>MULTAS PREVISTAS NA LEGISLAÇÃO DO SEGURO DESEMPREGO E ABONO SALARIAL</t>
  </si>
  <si>
    <t>CONVERSÃO DEPÓSITO JUDICIAL - OUTROS</t>
  </si>
  <si>
    <t>MULTAS PREVISTAS NA LEGISLAÇÃO SANITÁRIA</t>
  </si>
  <si>
    <t>II - IMPOSTO IMPORTAÇÃO - LANÇAMENTO DE OFÍCIO</t>
  </si>
  <si>
    <t>LANÇAMENTO DE OFÍCIO</t>
  </si>
  <si>
    <t>PASEP</t>
  </si>
  <si>
    <t>RECEITA OPERACIONAL</t>
  </si>
  <si>
    <t>FOLHA DE PAGAMENTO</t>
  </si>
  <si>
    <t>MULTA ATRASO ENTREGA DIPI ANUAL</t>
  </si>
  <si>
    <t>ALUGUÉIS E ROYALTIES PAGOS A PESSOA FÍSICA</t>
  </si>
  <si>
    <t>RESGATE DE PREVIDÊNCIA PRIVADA - PF</t>
  </si>
  <si>
    <t>OURO ATIVO FINANCEIRO/MUTUO/REVENDA</t>
  </si>
  <si>
    <t>JUROS CADERNETA DE POUPANÇA E LETRAS HIPOTECÁRIAS - PESSOA JURÍDICA</t>
  </si>
  <si>
    <t>RENDIMENTOS DE PARTES BENEFICIÁRIAS OU DE FUNDADOR</t>
  </si>
  <si>
    <t>REMUNERAÇÃO SOBRE SERVIÇOS PRESTADOS POR ASSOC. DE COOPERATIVA DE TRABALHO</t>
  </si>
  <si>
    <t>RESSARCIMENTO POR COPIAS XEROX</t>
  </si>
  <si>
    <t>DEMAIS RECEITAS</t>
  </si>
  <si>
    <t>RENDA VARIÁVEL</t>
  </si>
  <si>
    <t>LUCRO INFLACIONÁRIO</t>
  </si>
  <si>
    <t>VINCULADO IMPORTAÇÃO - LANÇAMENTO DE OFÍCIO</t>
  </si>
  <si>
    <t>PJ NÃO OBRIGADAS AO LUCRO REAL - BALANÇO TRIMESTRAL</t>
  </si>
  <si>
    <t>MULTA DE OUTRAS ORIGENS</t>
  </si>
  <si>
    <t>APLICAÇÕES FINANCEIRAS DE RENDA FIXA - PESSOA JURÍDICA</t>
  </si>
  <si>
    <t>DÍVIDA ATIVA GLOBAL</t>
  </si>
  <si>
    <t>ENCARGOS DA DÍVIDA ATIVA GLOBAL</t>
  </si>
  <si>
    <t>SEGUROS</t>
  </si>
  <si>
    <t>MULTAS PREVISTAS NO CÓDIGO ELEITORAL E LEIS CONEXAS</t>
  </si>
  <si>
    <t>INDENIZAÇÕES - DEMAIS</t>
  </si>
  <si>
    <t>HONORÁRIOS DA DEFESA DA FAZENDA NACIONAL - GLOBAL</t>
  </si>
  <si>
    <t>RECEITA DÍVIDA ATIVA - IMPOSTO IMPORTAÇÃO</t>
  </si>
  <si>
    <t>COBRANÇA</t>
  </si>
  <si>
    <t>RENDIMENTO DO TRABALHO - COBRANÇA</t>
  </si>
  <si>
    <t>RENDIMENTOS DE CAPITAL - COBRANÇA</t>
  </si>
  <si>
    <t>OUTROS RENDIMENTOS - COBRANÇA</t>
  </si>
  <si>
    <t>BEBIDAS - COBRANÇA</t>
  </si>
  <si>
    <t>OUTROS - COBRANÇA</t>
  </si>
  <si>
    <t>MULTAS PREVISTAS NO REGISTRO DE ESTRANGEIROS</t>
  </si>
  <si>
    <t>RESTITUIÇÕES - OUTRAS</t>
  </si>
  <si>
    <t>RECEITA DÍVIDA ATIVA - OUTROS TRIBUTOS - PRINCIPAL</t>
  </si>
  <si>
    <t>RECEITA DÍVIDA ATIVA - MULTA CLT</t>
  </si>
  <si>
    <t>RECEITA DÍVIDA ATIVA - OUTRAS</t>
  </si>
  <si>
    <t>RECEITA ALIENAÇÃO BENS APREENDIDOS - OUTROS</t>
  </si>
  <si>
    <t>PESSOA JURÍDICA DE DIREITO PUBLICO</t>
  </si>
  <si>
    <t>MULTAS DIVERSAS APLICADAS PELA RECEITA FEDERAL, EXCETO ADUANEIRA</t>
  </si>
  <si>
    <t>OUTRAS RECEITAS EVENTUAIS</t>
  </si>
  <si>
    <t>II - IMPOSTO IMPORTAÇÃO - CONVERSÃO DEPÓSITO JUDICIAL</t>
  </si>
  <si>
    <t xml:space="preserve">OUTRAS RECEITAS </t>
  </si>
  <si>
    <t>VINCULADO IMPORTAÇÃO - CONVERSÃO DEPÓSITO JUDICIAL</t>
  </si>
  <si>
    <t>PRODUTO DEPÓSITOS ABANDONADOS</t>
  </si>
  <si>
    <t>OURO ATIVO FINANCEIRO</t>
  </si>
  <si>
    <t>IPMF</t>
  </si>
  <si>
    <t>ANEEL</t>
  </si>
  <si>
    <t>PARCELAS DA RESERVA GLOBAL DE REVERSÃO</t>
  </si>
  <si>
    <t>MULTA APLICADA À REDE - NE 015/93</t>
  </si>
  <si>
    <t>CPSS</t>
  </si>
  <si>
    <t>CONTRIBUIÇÃO PATRONAL PARA O SERVIDOR CIVIL</t>
  </si>
  <si>
    <t>MULTA POR NOTA FISCAL</t>
  </si>
  <si>
    <t>OPERAÇÕES DE CAMBIO - ENTRADA DE MOEDA</t>
  </si>
  <si>
    <t>ALIENAÇÃO OUTROS BENS MÓVEIS - OUTROS</t>
  </si>
  <si>
    <t>ALIENAÇÃO OUTROS DOMÍNIO ÚTIL - SPU</t>
  </si>
  <si>
    <t>ALIENAÇÃO OUTROS BENS IMÓVEIS - SPU</t>
  </si>
  <si>
    <t>ALIENAÇÃO OUTROS BENS IMÓVEIS - DEMAIS</t>
  </si>
  <si>
    <t>RENDIMENTOS PAGOS PELA ADMINISTRAÇÃO DIRETA,FUNDAÇÕES E AUTARQUIAS FEDERAIS</t>
  </si>
  <si>
    <t>AMORTIZAÇÕES DE EMPRÉSTIMOS</t>
  </si>
  <si>
    <t>ALIENAÇÃO TÍTULOS MOBILIÁRIOS - OUTROS</t>
  </si>
  <si>
    <t>PROEX</t>
  </si>
  <si>
    <t>ENCARGOS POR REPASSE FORA DO PRAZO</t>
  </si>
  <si>
    <t>ENTIDADES FINANCEIRAS E EQUIPARADAS</t>
  </si>
  <si>
    <t>GANHOS DE CAPITAL NA ALIENAÇÃO DE BENS DURÁVEIS</t>
  </si>
  <si>
    <t>COTA PARTE - PREÇO DE REALIZAÇÃO DE COMBUSTÍVEL</t>
  </si>
  <si>
    <t>CONVERSÃO DEPÓSITO JUDICIAL - ADICIONAL AO FRETE PARA RENOVAÇÃO MARINHA MERCANTE</t>
  </si>
  <si>
    <t>DEVOLUÇÃO RESTITUIÇÕES NÃO PAGAS IR</t>
  </si>
  <si>
    <t>RESSARCIMENTO FINANCEIRO - DEC 97459</t>
  </si>
  <si>
    <t>PREFEITURAS - EXERCÍCIOS ANTERIORES</t>
  </si>
  <si>
    <t>OUTROS SERVIÇOS COMERCIAIS</t>
  </si>
  <si>
    <t>UNIÃO - EXERCÍCIOS ANTERIORES</t>
  </si>
  <si>
    <t>IMPOSTOS EXTINTOS</t>
  </si>
  <si>
    <t>MULTA APLICADA PELO SETOR ADUANEIRO - COM REDUÇÃO</t>
  </si>
  <si>
    <t>SALDOS DE RECEITAS EXCLUÍDAS</t>
  </si>
  <si>
    <t>CONTRIBUIÇÃO SOBRE A RECEITA DE CONCURSOS E PROGNÓSTICOS - FUNDO PENITENCIÁRIO</t>
  </si>
  <si>
    <t>R D ATIVA - MULTA CRIMINAL/JUSTIÇA FEDERAL</t>
  </si>
  <si>
    <t>AGU</t>
  </si>
  <si>
    <t>INDENIZAÇÕES</t>
  </si>
  <si>
    <t xml:space="preserve">HONORÁRIOS ADVOCATÍCIOS SUCUMBENCIA </t>
  </si>
  <si>
    <t>OBRAS AUDIOVISUAIS CINEMATOGRÁFICAS E VIDEOFÔNICAS ( L 8685/93)</t>
  </si>
  <si>
    <t>JUROS INDENIZAÇÕES LUCROS CESSANTES</t>
  </si>
  <si>
    <t>PAGAMENTO A BENEFICIÁRIO NÃO IDENTIFICADO</t>
  </si>
  <si>
    <t>OPERAÇÕES DE CÂMBIO</t>
  </si>
  <si>
    <t>APLICAÇÕES FINANCEIRAS EM FUNDOS DE INVESTIMENTO IMOBILIÁRIO</t>
  </si>
  <si>
    <t>FUNPEM</t>
  </si>
  <si>
    <t>OPERAÇÕES DE SWAP (ART. 74 L 8981/95)</t>
  </si>
  <si>
    <t>APLICAÇÕES FINANCEIRAS DE RESIDENTES NO EXTERIOR (ART. 81 L. 8981/95)</t>
  </si>
  <si>
    <t>JUROS SOBRE EMPRÉSTIMOS EXTERNOS (DL 2303/86)</t>
  </si>
  <si>
    <t>MULTA ATRASO ENTREGA DECLARAÇÃO ITR</t>
  </si>
  <si>
    <t>RECEITA DÍVIDA ATIVA - IMPOSTOS EXTINTOS</t>
  </si>
  <si>
    <t>DIRPF</t>
  </si>
  <si>
    <t>DIRPJ</t>
  </si>
  <si>
    <t>RECEITA DÍVIDA ATIVA - OUTRAS MULTAS</t>
  </si>
  <si>
    <t>RECEITA DÍVIDA ATIVA - IMPOSTO EXPORTAÇÃO</t>
  </si>
  <si>
    <t>VINCULADO IMPORTAÇÃO VEÍCULOS</t>
  </si>
  <si>
    <t>OUTRAS CONTRIBUIÇÕES ECONÔMICAS</t>
  </si>
  <si>
    <t>II - IMPOSTO IMPORTAÇÃO - VEÍCULOS</t>
  </si>
  <si>
    <t>RECEITA DIREITOS ANTIDUMPING</t>
  </si>
  <si>
    <t>MULTA DISTRIBUIÇÃO DE PRÊMIO (S/REDUÇÃO)</t>
  </si>
  <si>
    <t>MULTA SEGURANÇA PRIVADA - DPF (LEI 9.017/95)</t>
  </si>
  <si>
    <t>SERVIÇOS FINANCEIROS - OUTROS</t>
  </si>
  <si>
    <t>OUTROS SERVIÇOS - MICT</t>
  </si>
  <si>
    <t>LUCRO ARBITRADO</t>
  </si>
  <si>
    <t>TRANSFERENCIAS DE PESSOAS - FUNDO PARTIDÁRIO</t>
  </si>
  <si>
    <t>JUROS SOBRE O CAPITAL PRÓPRIO</t>
  </si>
  <si>
    <t>FINOR DEVOLUÇÃO EXERCÍCIOS ANTERIORES</t>
  </si>
  <si>
    <t>FINAM DEVOLUÇÃO EXERCÍCIOS ANTERIORES</t>
  </si>
  <si>
    <t>INCENTIVOS RELATIVOS A EXERCÍCIOS ANTERIORES</t>
  </si>
  <si>
    <t>TSE</t>
  </si>
  <si>
    <t xml:space="preserve">RECEITA CADASTRO ELEITORAL </t>
  </si>
  <si>
    <t>CUSTAS JUSTIÇA FEDERAL - 1 GRAU</t>
  </si>
  <si>
    <t>CUSTAS JUSTIÇA FEDERAL - 2 GRAU</t>
  </si>
  <si>
    <t>RESTITUIÇÕES - AVISO MF 087/85</t>
  </si>
  <si>
    <t>BINGOS (DECRETO 3659/2000, ART 14,I )</t>
  </si>
  <si>
    <t xml:space="preserve">TAXA DE FISCALIZAÇÃO DE VIGIL. SANITÁRIA NOS PORTOS, AEROPORTOS E FRONTEIRAS </t>
  </si>
  <si>
    <t>SUPLEMENTAR</t>
  </si>
  <si>
    <t>OUTRAS CONTRIBUIÇÕES MIN. MAR. - FEF</t>
  </si>
  <si>
    <t>GANHOS LÍQ. OPERAÇÕES BOLSA INVESTIMENTOS DE PAÍS C/ TRIBUTAÇÃO FAVORECIDA</t>
  </si>
  <si>
    <t>TRANSFERENCIAS DE INSTITUIÇÕES PRIVADAS - OUTROS</t>
  </si>
  <si>
    <t>CPMF</t>
  </si>
  <si>
    <t>LANÇAMENTO DÉBITO EM CONTA</t>
  </si>
  <si>
    <t>OPER. LIQUIDAÇÃO/PAGAMENTO VALORES NÃO CREDITADOS EM CONTA DO BENEFICIÁRIO</t>
  </si>
  <si>
    <t>TRANSFERENCIAS DO EXTERIOR - OUTROS</t>
  </si>
  <si>
    <t>TRANSFERENCIAS DE PESSOAS - OUTROS</t>
  </si>
  <si>
    <t>INSTITUIÇÃO FINANCEIRA COMO CONTRIBUINTE</t>
  </si>
  <si>
    <t>PARCELAMENTO PESSOA FÍSICA - SIMPLES</t>
  </si>
  <si>
    <t>PARCELAMENTO PESSOA JURÍDICA - SIMPLES</t>
  </si>
  <si>
    <t>RECEITA DÍVIDA ATIVA - AVALES E FIANÇAS - INSTITUTO DO AÇÚCAR E DO ÁLCOOL</t>
  </si>
  <si>
    <t>MULTA REGULAMENTAR CSLL SUPLEMENTAR</t>
  </si>
  <si>
    <t>MULTA REGULAMENTAR IRPJ SUPLEMENTAR</t>
  </si>
  <si>
    <t>RECEITA DÍVIDA ATIVA - CONVERSÃO DEPOSITO JUDICIAL/ EXECUÇÃO FISCAL/ EMBARGOS</t>
  </si>
  <si>
    <t>PJ NÃO OBRIGADAS AO LUCRO REAL - ESTIMATIVA MENSAL</t>
  </si>
  <si>
    <t>RESSARCIMENTO (CONTROLE SRF)</t>
  </si>
  <si>
    <t>DEMAIS PJ QUE APURAM O IRPJ COM BASE EM LUCRO REAL - BALANÇO TRIMESTRAL</t>
  </si>
  <si>
    <t>GANHOS LÍQUIDOS EM OPERAÇÕES EM BOLSA</t>
  </si>
  <si>
    <t>MULTA CONTRATUAL BEFIEX (S/REDUÇÃO)</t>
  </si>
  <si>
    <t xml:space="preserve">SERVIÇOS PROCESSAMENTO DE DADOS </t>
  </si>
  <si>
    <t>MULTA ISOLADA - CSLL (ART. 43 L.9430)</t>
  </si>
  <si>
    <t>PAGAMENTO DE MICROEMPRESA E EMPRESA DE PEQUENO PORTE - SIMPLES</t>
  </si>
  <si>
    <t>PRODUTOS - RETENÇÃO EM PAGAMENTOS POR ÓRGÃO PÚBLICO</t>
  </si>
  <si>
    <t>COMBUSTÍVEL - RETENÇÃO EM PAGAMENTO POR ÓRGÃO PÚBLICO</t>
  </si>
  <si>
    <t>TRANSPORTE DE PASSAGEIROS - RETENÇÃO EM PAGAMENTO POR ÓRGÃO PÚBLICO</t>
  </si>
  <si>
    <t>FINANCEIRAS - RETENÇÃO EM PAGAMENTO POR ÓRGÃO PÚBLICO</t>
  </si>
  <si>
    <t>SERVIÇOS - RETENÇÃO EM PAGAMENTO POR ÓRGÃO PÚBLICO</t>
  </si>
  <si>
    <t>ENTIDADES ISENTAS - RETENÇÃO EM PAGAMENTO POR ÓRGÃO PÚBLICO</t>
  </si>
  <si>
    <t>RETENÇÃO NA FONTE SOBRE PAGAMENTO DE ÓRGÃO PUBLICO A PESSOA JURÍDICA</t>
  </si>
  <si>
    <t>RETENÇÃO NA FONTE SOBRE PAGAMENTO EFETUADO POR ÓRG PUBLICO A PESSOA JURÍDICA</t>
  </si>
  <si>
    <t>RETENÇÃO NA FONTE - PAGAMENTO DE ÓRGÃO PÚBLICO A PESSOA JURÍDICA</t>
  </si>
  <si>
    <t>RECEITA DE LEILÕES MERCADORIAS APREENDIDAS</t>
  </si>
  <si>
    <t>PAGAMENTO EFETUADO POR ÓRGÃO PÚBLICO</t>
  </si>
  <si>
    <t>GANHOS DE CAPITAL NA ALIEN. DE ATIVOS-MICROEMPRESA/EPP OPTANTE PELO SIMPLES</t>
  </si>
  <si>
    <t>RECEITA DÍVIDA ATIVA - AMORTIZAÇÃO JUROS EMPRÉSTIMO AO FUNDO DE MARINHA MERCANTE</t>
  </si>
  <si>
    <t>MULTA ISOLADA - PIS/PASEP (ART. 43 L.9430)</t>
  </si>
  <si>
    <t>MULTA ISOLADA - COFINS (ART. 43 L.9430)</t>
  </si>
  <si>
    <t>MULTA ISOLADA - IMP. IMPORTAÇÃO (ART. 43 L.9430)</t>
  </si>
  <si>
    <t>MULTA ISOLADA - IRPF (ART. 43 L.9430)</t>
  </si>
  <si>
    <t>MULTA ISOLADA - IRPJ (ART. 43 L.9430)</t>
  </si>
  <si>
    <t>MULTA ISOLADA - IRRF (ART. 43 L.9430)</t>
  </si>
  <si>
    <t>MULTA ISOLADA - IPI VINCULADO (ART. 43 L.9430)</t>
  </si>
  <si>
    <t>MULTA DO TCU</t>
  </si>
  <si>
    <t>MULTA ISOLADA - IPI (ART. 43 L.9430)</t>
  </si>
  <si>
    <t>SELOS ESPECIAIS DE CONTROLE (ATO DECLARATÓRIO CSAR Nº 30)</t>
  </si>
  <si>
    <t>MULTA ISOLADA - IOF (ART. 43 L.9430)</t>
  </si>
  <si>
    <t>MULTA ISOLADA - CPMF (ART. 43 L.9430)</t>
  </si>
  <si>
    <t>SERVIÇOS TECNOLÓGICOS</t>
  </si>
  <si>
    <t>SRF</t>
  </si>
  <si>
    <t xml:space="preserve">SERVIÇOS DE LABORATÓRIO DE ANALISES </t>
  </si>
  <si>
    <t>RESSARCIMENTO RECEITAS DE RECINTOS ALFANDEGADOS</t>
  </si>
  <si>
    <t>JUROS IMPOSTO IMPORTAÇÃO - (ART. 43 L.9430)</t>
  </si>
  <si>
    <t>JUROS IRPF - (ART. 43 L.9430)</t>
  </si>
  <si>
    <t>JUROS IRPJ - (ART. 43 L.9430)</t>
  </si>
  <si>
    <t>JUROS IRRF - (ART. 43 L.9430)</t>
  </si>
  <si>
    <t>JUROS IPI - (ART. 43 L.9430)</t>
  </si>
  <si>
    <t>JUROS IPI - VINCULADO (ART. 43 L.9430)</t>
  </si>
  <si>
    <t>JUROS IOF - (ART. 43 L.9430)</t>
  </si>
  <si>
    <t>SERVIÇOS DE REGISTRO DO COMÉRCIO</t>
  </si>
  <si>
    <t>JUROS COFINS (ART. 43 L.9430)</t>
  </si>
  <si>
    <t>MULTAS PREVISTAS NA LEGISLAÇÃO DO REGISTRO DE COMERCIO</t>
  </si>
  <si>
    <t>JUROS PIS/PASEP - (ART. 43 L.9430)</t>
  </si>
  <si>
    <t>JUROS CSLL - (ART. 43 L.9430)</t>
  </si>
  <si>
    <t>JUROS CPMF (ART. 43 L.9430)</t>
  </si>
  <si>
    <t>IRPJ - FINOR - ESTIMATIVA</t>
  </si>
  <si>
    <t>IRPJ - FINAM - ESTIMATIVA</t>
  </si>
  <si>
    <t>IRPJ - FUNRES - ESTIMATIVA</t>
  </si>
  <si>
    <t>RECEITA OUTORGA SERVIÇOS DE TRANSPORTE FERROVIÁRIO</t>
  </si>
  <si>
    <t>CONTRIBUIÇÃO SOBRE A RECEITA DE CONCURSOS DE PROGNÓSTICOS - CRÉDITO EDUCATIVO</t>
  </si>
  <si>
    <t>ENTIDADES FINANCEIRAS - DECLARAÇÃO DE AJUSTE</t>
  </si>
  <si>
    <t>DEMAIS PESSOAS JURÍDICAS - DECLARAÇÃO DE AJUSTE</t>
  </si>
  <si>
    <t>SUPERÁVIT FINANCEIRO EXERCÍCIOS ANTERIORES</t>
  </si>
  <si>
    <t>RESGATE DE FUNDO DE APOSENTADORIA PROGRAMADA INDIVIDUAL - FAPI</t>
  </si>
  <si>
    <t>APLICAÇÕES FINANCEIRAS EM FUNDOS DE INVESTIMENTO DE RENDA FIXA</t>
  </si>
  <si>
    <t>FUNDOS DE INVESTIMENTO - AÇÕES</t>
  </si>
  <si>
    <t>MULTA NÃO COMUNICAÇÃO EXCLUSÃO SIMPLES (S/RED)</t>
  </si>
  <si>
    <t>APLICAÇÕES FINANCEIRAS PORT. MF. 341-A-97</t>
  </si>
  <si>
    <t>MULTA FALTA PLACA SIMPLES (C/RED)</t>
  </si>
  <si>
    <t>FACTORING (ART. 58 LEI 9532/97)</t>
  </si>
  <si>
    <t>MULTA EMPRESAS INATIVAS (PARCELAMENTO)</t>
  </si>
  <si>
    <t>DIVIDENDOS - OUTRAS EMPRESAS</t>
  </si>
  <si>
    <t>TAXA AUTORIZAÇÃO TRABALHO ESTRANGEIRO</t>
  </si>
  <si>
    <t>INDENIZAÇÃO ITAIPÚ - PARCELAS VENCIDAS ATÉ JUL/97</t>
  </si>
  <si>
    <t>RECEITA DÍVIDA ATIVA - CRÉDITOS CONTRATUAIS DA UNIÃO - STN</t>
  </si>
  <si>
    <t>OUTRAS RECEITAS ATIVIDADES ASSOCIADAS À OUTORGA DE SERVIÇOS TRANSP. FERROVIÁRIO</t>
  </si>
  <si>
    <t>RECEITA DÍVIDA ATIVA - ÓRGÃO EXTINTOS, OUTRAS OBRIGAÇÕES SALVO IAA E FINEX/PROEX</t>
  </si>
  <si>
    <t>RECEITA DÍVIDA ATIVA - HONORÁRIOS ADVOCATÍCIOS PFN</t>
  </si>
  <si>
    <t>JUROS ITR - (ART. 43 L.9430)</t>
  </si>
  <si>
    <t>MULTA ISOLADA - ITR (ART. 43 L.9430)</t>
  </si>
  <si>
    <t>RECEITA DIVIDA ATIVA- CONTRATO COMISSÃO COORD CRIAÇÃO CAVALO NACIONAL(L.7291/84)</t>
  </si>
  <si>
    <t>FUNAPOL</t>
  </si>
  <si>
    <t>PAGAMENTO PELA RETENÇÃO DE ÁREA PARA EXPLORAÇÃO OU PRODUÇÃO</t>
  </si>
  <si>
    <t>JUROS CONTRIBUIÇÃO AO PLANO DE SEGURIDADE SOCIAL DO SERVIDOR (ART. 43 L. 9430)</t>
  </si>
  <si>
    <t>IMPLES</t>
  </si>
  <si>
    <t>MULTA ISOLADA-CONTRIB AO PLANO DE SEGURIDADE SOC DO SERVIDOR (ART. 43, LEI 9430)</t>
  </si>
  <si>
    <t>CONTRIBUIÇÃO PARA O PLANO DE SEGURIDADE SOCIAL DO SERVIDOR-LANÇAMENTO DE OFÍCIO</t>
  </si>
  <si>
    <t>RECEITA OUTORGA SERVIÇO TRANSPORTE RODOVIÁRIO</t>
  </si>
  <si>
    <t>MULTAS OPERAÇÃO DO TRANSPORTE RODOVIÁRIO</t>
  </si>
  <si>
    <t>BÔNUS DE ASSINATURA DE CONTRATO DE CONCESSÃO</t>
  </si>
  <si>
    <t>PIS - SIMPLES</t>
  </si>
  <si>
    <t>CAUÇÕES E GARANTIAS DIVERSAS</t>
  </si>
  <si>
    <t>LANÇAMENTO DE OFÍ</t>
  </si>
  <si>
    <t>ROYALTIES 5% (E-M) (L 7990 ART. 7 I A III)</t>
  </si>
  <si>
    <t>ROYALTIES 5% (E-M) (L 7990 ART. 7 P 4)</t>
  </si>
  <si>
    <t>ROYALTIES EXCEDENTES A 5% (E/M) LEI 9.478, ART. 49, I</t>
  </si>
  <si>
    <t>ROYALTIES EXCEDENTES A 5% (MCT) LEI 9.478, ART. 49 , I</t>
  </si>
  <si>
    <t>CSLL - SIMPLES</t>
  </si>
  <si>
    <t>DEPÓSITOS (MULTAS CLT)</t>
  </si>
  <si>
    <t>ROYALTIES EXCEDENTES A 5% (E-M) LEI 9.478, ART. 49,II</t>
  </si>
  <si>
    <t>ROYALTIES EXCEDENTES A 5% (MM/MCT) LEI 9.478, ART. 49, II</t>
  </si>
  <si>
    <t>PARTICIPAÇÃO ESPECIAL (E-M) (L 9478 ART. 50)</t>
  </si>
  <si>
    <t>PARTICIPAÇÃO ESPECIAL (MME/MMA) LEI 9.478, ART. 50</t>
  </si>
  <si>
    <t>II - IMPOSTO IMPORTAÇÃO - DEPÓSITO JUDICIAL</t>
  </si>
  <si>
    <t xml:space="preserve">IPI </t>
  </si>
  <si>
    <t>OUTROS DEPÓSITO JUDICIAL</t>
  </si>
  <si>
    <t>VINCULADO IMPORTAÇÃO DEPÓSITO JUDICIAL</t>
  </si>
  <si>
    <t>SIMPLES</t>
  </si>
  <si>
    <t>DEPÓSITOS ABANDONADOS</t>
  </si>
  <si>
    <t>DEPÓSITO JUDICIAL</t>
  </si>
  <si>
    <t>INSS</t>
  </si>
  <si>
    <t>CONTRIBUIÇÃO DO EMPREGADOR - SIMPLES</t>
  </si>
  <si>
    <t>DEPÓSITOS PARA QUEM DE DIREITO</t>
  </si>
  <si>
    <t>R D ATIVA - DEP. GARANTIA JUIZO/JUST. FED.</t>
  </si>
  <si>
    <t>II - IMPOSTO IMPORTAÇÃO - DEPÓSITO ADMINISTRATIVO</t>
  </si>
  <si>
    <t>OUTROS DEPÓSITO ADMINISTRATIVO</t>
  </si>
  <si>
    <t>VINCULADO IMPORTAÇÃO DEPÓSITO ADMINISTRATIVO</t>
  </si>
  <si>
    <t>DEPÓSITO ADMINISTRATIVO</t>
  </si>
  <si>
    <t>DEPOSITO ADMINISTRATIVO</t>
  </si>
  <si>
    <t>RECEITA DIVIDA ATIVA - EMPRÉSTIMO COMPULSÓRIO PRINCIPAL</t>
  </si>
  <si>
    <t>ICMS</t>
  </si>
  <si>
    <t>TRANSFERENCIAS DA UNIÃO</t>
  </si>
  <si>
    <t>RENDA LIQUÍDA LOTERIA ESPORTIVA FEDERAL - APAES - DEC 2843/98</t>
  </si>
  <si>
    <t>RECEITA EM CONSIGNAÇÃO PAGAMENTO DE SERVIÇOS PÚBLICOS ( ART. 12, DEC. 2.784/98)</t>
  </si>
  <si>
    <t>II - IMPOSTO IMPORTAÇÃO - TRANS NAVIOS</t>
  </si>
  <si>
    <t>VINCULADO IMPORTAÇÃO TRANS NAVIOS</t>
  </si>
  <si>
    <t>TRANS NAVIOS</t>
  </si>
  <si>
    <t>DEMAIS RENDIMENTOS TRANS NAVIOS</t>
  </si>
  <si>
    <t>CONFINS</t>
  </si>
  <si>
    <t>ISS</t>
  </si>
  <si>
    <t>TAXA UTILIZAÇÃO SISCOMEX (ART. 3 MP 1725-98)</t>
  </si>
  <si>
    <t>JUROS SOBRE CAPITAL PRÓPRIO</t>
  </si>
  <si>
    <t>RECEITA ALIENAÇÃO DE AÇÕES RECEBIDAS EM PAGAMENTO DE DIVIDENDOS</t>
  </si>
  <si>
    <t>TARIFA E ADICIONAL SOBRE PASSAGEM AÉREA INTERNACIONAL (MP 1792)</t>
  </si>
  <si>
    <t>MULTAS ISOLADAS DIVERSAS - DEPÓSITO ADMINISTRATIVO</t>
  </si>
  <si>
    <t>OPERAÇÕES DE CRÉDITO - PESSOA FÍSICA</t>
  </si>
  <si>
    <t>AQUISIÇÃO DE TÍTULOS OU VALORES MOBILIÁRIOS</t>
  </si>
  <si>
    <t>MULTAS DÍVIDA ATIVA DA AGENCIA NACIONAL DO PETRÓLEO</t>
  </si>
  <si>
    <t>FINOR AJUSTE ANUAL</t>
  </si>
  <si>
    <t>FINAM AJUSTE ANUAL</t>
  </si>
  <si>
    <t>FUNRES AJUSTE ANUAL</t>
  </si>
  <si>
    <t>DEPÓSITO JUDICIAL OU EXTRAJUDICIAL NÃO CLASSIFICADO</t>
  </si>
  <si>
    <t>R D ATIVA - DEP. GARANTIA JUIZO/JUST. ESTADUAL</t>
  </si>
  <si>
    <t>ENTIDADES FINANCEIRAS</t>
  </si>
  <si>
    <t>DEDUÇÃO</t>
  </si>
  <si>
    <t>PORTE DE REMESSA E RETORNO DOS AUTOS</t>
  </si>
  <si>
    <t>OUTROS RENDIMENTOS</t>
  </si>
  <si>
    <t>DEPÓSITO JUDICIAL - OUTROS</t>
  </si>
  <si>
    <t>DEPÓSITO ADMINISTRATIVO - OUTROS</t>
  </si>
  <si>
    <t>APLICAÇÕES FINANCEIRAS DE RENDA FIXA - PESSOA FÍSICA</t>
  </si>
  <si>
    <t>RECEITA DÍVIDA ATIVA - MULTAS PREVISTAS NO CÓDIGO ELEITORAL E LEIS CONEXAS</t>
  </si>
  <si>
    <t>VENDA DE PARTICIP ACIONARIA UNIAO - TELEBRAS</t>
  </si>
  <si>
    <t>FATURAMENTO</t>
  </si>
  <si>
    <t>MULTA ISOLADA IRPJ - SIMPLES (ART.43 L.9430)</t>
  </si>
  <si>
    <t>MULTA ISOLADA IPI - SIMPLES (ART.43 L.9430)</t>
  </si>
  <si>
    <t>MULTA ISOLADA PIS - SIMPLES (ART.43 L.9430)</t>
  </si>
  <si>
    <t>MULTA ISOLADA COFINS - SIMPLES (ART.43 L.9430)</t>
  </si>
  <si>
    <t>MULTA ISOLADA CSLL - SIMPLES (ART.43 L.9430)</t>
  </si>
  <si>
    <t>MULTA ISOLADA INSS EMPREGADOR - SIMPLES (ART.43 L.9430)</t>
  </si>
  <si>
    <t>MULTA ISOLADA ICMS - SIMPLES (ART.43 L.9430)</t>
  </si>
  <si>
    <t>REPIQUE IMPOSTO DE RENDA</t>
  </si>
  <si>
    <t>MULTA ISOLADA ISS - SIMPLES (ART.43 L.9430)</t>
  </si>
  <si>
    <t>JUROS ISOLADO IRPJ - SIMPLES (ART.43 L.9430)</t>
  </si>
  <si>
    <t>JUROS ISOLADO IPI - SIMPLES (ART.43 L.9430)</t>
  </si>
  <si>
    <t>JUROS ISOLADO PIS - SIMPLES (ART.43 L.9430)</t>
  </si>
  <si>
    <t>JUROS ISOLADO COFINS- SIMPLES (ART.43 L.9430)</t>
  </si>
  <si>
    <t>JUROS ISOLADO CSLL - SIMPLES (ART.43 L.9430)</t>
  </si>
  <si>
    <t>COTA PARTE INDENIZAÇÃO PELA EXTRAÇÃO DE PETRÓLEO, XISTO E GÁS (MM)</t>
  </si>
  <si>
    <t>JUROS ISOLADO INSS EMPREGADOR - SIMPLES (ART.43 L.9430)</t>
  </si>
  <si>
    <t>JUROS ISOLADO ICMS - SIMPLES (ART.43 L.9430)</t>
  </si>
  <si>
    <t>JUROS ISOLADO ISS - SIMPLES (ART.43 L.9430)</t>
  </si>
  <si>
    <t>EMOLUMENTOS CONSULARES - EXTERIOR</t>
  </si>
  <si>
    <t>CONTRIBUIÇÃO AO FUNDO NACIONAL DA CULTURA - FUNDOS DE INVESTIMENTO REGIONAL</t>
  </si>
  <si>
    <t>II - IMPOSTO IMPORTAÇÃO - ADICIONAL</t>
  </si>
  <si>
    <t>MULTA/JUROS DE TRANSFERÊNCIA - SPU</t>
  </si>
  <si>
    <t>OUTRAS RECEITAS - CAPITAL</t>
  </si>
  <si>
    <t>TRANSFERENCIAS DE CAPITAL - MUNICÍPIOS</t>
  </si>
  <si>
    <t>TRANSFERENCIAS DO EXTERIOR</t>
  </si>
  <si>
    <t>IRRF - DAY-TRADE OPERAÇÕES EM BOLSA</t>
  </si>
  <si>
    <t>REFIS - PARCELAMENTO VINCULADO RECEITA BRUTA</t>
  </si>
  <si>
    <t>PARCELAMENTO ALTERNATIVO EXERCÍCIO 1996 E ANTERIORES</t>
  </si>
  <si>
    <t>REFIS</t>
  </si>
  <si>
    <t>PARCELAMENTO ALTERNATIVO</t>
  </si>
  <si>
    <t>MULTA - VALE PEDÁGIO</t>
  </si>
  <si>
    <t>COMPENSAÇÃO FINANCEIRA PELA UTILIZAÇÃO DE RECURSOS HIDRICOS (ART. 28, LEI 9984/0</t>
  </si>
  <si>
    <t>AÇÃO JUDICIAL (ARTS. 45 E 46 DA MP 2.037-21/00)</t>
  </si>
  <si>
    <t xml:space="preserve">Receita de Outorga de Serviços de Telecomunicações </t>
  </si>
  <si>
    <t xml:space="preserve">CONTRIBUIÇÃO DO MILITAR NA ATIVA </t>
  </si>
  <si>
    <t>CONTRIBUIÇÃO DO MILITAR NA RESERVA, REFORMADO E PENSIONISTA MILITAR</t>
  </si>
  <si>
    <t>CONTRIBUIÇÃO DO SERVIDOR INATIVO E DO PENSIONISTA</t>
  </si>
  <si>
    <t>COMPENSAÇÃO</t>
  </si>
  <si>
    <t>COMPENSAÇÃO ITR</t>
  </si>
  <si>
    <t>REFIS/SIMPLES-PARCEL/TO ESPECIAL (MP 2061/00)</t>
  </si>
  <si>
    <t>GANHOS DE CAPITAL NA OPERAÇÃO COM MOEDA ESTRANGEIRA - IN/SRF M.02 DE 2000</t>
  </si>
  <si>
    <t>RECEITA DIRETAMENTE ARRECADADA</t>
  </si>
  <si>
    <t>CONTRIBUIÇÃO SOBRE RECEITA DE BINGOS - PARCELA DESTINADA À UNIÃO (DEC.3695/00)</t>
  </si>
  <si>
    <t>TAXA DE FISCALIZAÇÃO SANITÁRIA</t>
  </si>
  <si>
    <t>RECEITA DE DÍVIDA ATIVA - SIMPLES</t>
  </si>
  <si>
    <t>RECEITA DE DÍVIDA ATIVA - INSS SIMPLES</t>
  </si>
  <si>
    <t>RECEITA DE DÍVIDA ATIVA - ICMS SIMPLES</t>
  </si>
  <si>
    <t>RECEITA DE DÍVIDA ATIVA - ISS SIMPLES</t>
  </si>
  <si>
    <t>RENDIMENTO DE PROVISÕES, RESERVAS TÉCNICAS E FUNDOS DE ENTI</t>
  </si>
  <si>
    <t>IN SRF 89/2001, ART 7, PARÁGRAFO 8</t>
  </si>
  <si>
    <t>IN SRF 89/2001,ART 7, PARÁGRAFO 8</t>
  </si>
  <si>
    <t xml:space="preserve">PIS/PASEP </t>
  </si>
  <si>
    <t>IN SRF 89/2001,ART. 7, PARÁGRAFO 8</t>
  </si>
  <si>
    <t>FINOR - AJUSTE ANUAL - PESSOA JURÍDICA QUE ATENDA ÀS CONDIÇ</t>
  </si>
  <si>
    <t>FINAM - AJUSTE ANUAL - PESSOA JURÍDICA QUE ATENDA ÀS CONDIÇ</t>
  </si>
  <si>
    <t>IRPJ - FUNRES - AJUSTE ANUAL - PESSOA JURÍDICA QUE ATENDA ÀS CONDI</t>
  </si>
  <si>
    <t>MULTAS E VANTAGENS</t>
  </si>
  <si>
    <t>FRETES INTERNACIONAIS</t>
  </si>
  <si>
    <t>REMUNERAÇÃO DE DIREITOS - RESIDENTES NO EXTERIOR</t>
  </si>
  <si>
    <t>JUROS SOBRE O CAPITAL PRÓPRIO - RESIDENTES NO EXTERIOR</t>
  </si>
  <si>
    <t>BENEFÍCIOS E RESGATE DE PREVIDÊNCIA PRIVADA E FAPI - RESIDE</t>
  </si>
  <si>
    <t>ALUGUEL E ARRENDAMENTO - RESIDENTES NO EXTERIOR</t>
  </si>
  <si>
    <t>GANHOS LÍQUIDOS EM OPERAÇÕES NA BOLSA DE VALORES - OPÇÃO MP</t>
  </si>
  <si>
    <t>GANHOS LÍQUIDOS EM OPERAÇÕES NA BOLSA DE VALORES - PESSOA J</t>
  </si>
  <si>
    <t>FINOR - BALANÇO TRIMESTRAL - PESSOA JURÍDICA QUE ATENDA ÀS</t>
  </si>
  <si>
    <t>FINOR - ESTIMATIVA - PESSOA JURÍDICA QUE ATENDA ÀS CONDIÇÕ</t>
  </si>
  <si>
    <t>FINAM - BALANÇO TRIMESTRAL - PESSOA JURÍDICA QUE ATENDA ÀS</t>
  </si>
  <si>
    <t>FINAM - ESTIMATIVA - PESSOA JURÍDICA QUE ATENDA ÀS CONDIÇÕ</t>
  </si>
  <si>
    <t>FUNRES - BALANÇO TRIMESTRAL - PESSOA JURÍDICA QUE ATENDA À</t>
  </si>
  <si>
    <t>FUNRES - ESTIMATIVA - PESSOA JURÍDICA QUE ATENDA ÀS CONDIÇ</t>
  </si>
  <si>
    <t xml:space="preserve">                                            Atenção
É vedado o recolhimento de tributos e contribuições administrados pela Secretaria da Receita Federal cujo valor total seja inferior a R$ 10,00. Ocorrendo tal situação, adicione esse valor ao tributo/contribuição de mesmo código de períodos subseqüentes, até que o total seja igual ou superior a R$ 10,00.</t>
  </si>
  <si>
    <t>2864 - PGFN - HONORARIOS ADV SUCUMBENCIA</t>
  </si>
  <si>
    <t>DARF para pagamento de honorários sucumbenciais
Clique no título do campo para instruções.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</si>
</sst>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&quot;R$&quot;\ #,##0.00;\-&quot;R$&quot;\ #,##0.00"/>
    <numFmt numFmtId="44" formatCode="_-&quot;R$&quot;\ * #,##0.00_-;\-&quot;R$&quot;\ * #,##0.00_-;_-&quot;R$&quot;\ * &quot;-&quot;??_-;_-@_-"/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8"/>
      <color rgb="FF000000"/>
      <name val="Verdana"/>
      <family val="2"/>
    </font>
    <font>
      <b/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2">
    <border>
      <left/>
      <right/>
      <top/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FFFFFF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FFFFFF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FFFFFF"/>
      </right>
      <top/>
      <bottom/>
      <diagonal/>
    </border>
    <border>
      <left style="medium">
        <color rgb="FFFFFFFF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FFFFFF"/>
      </bottom>
      <diagonal/>
    </border>
    <border>
      <left/>
      <right style="medium">
        <color rgb="FF000000"/>
      </right>
      <top style="medium">
        <color rgb="FF000000"/>
      </top>
      <bottom style="medium">
        <color rgb="FFFFFFFF"/>
      </bottom>
      <diagonal/>
    </border>
    <border>
      <left style="medium">
        <color rgb="FF000000"/>
      </left>
      <right/>
      <top style="medium">
        <color rgb="FFFFFFFF"/>
      </top>
      <bottom style="medium">
        <color rgb="FF000000"/>
      </bottom>
      <diagonal/>
    </border>
    <border>
      <left/>
      <right style="medium">
        <color rgb="FF000000"/>
      </right>
      <top style="medium">
        <color rgb="FFFFFFFF"/>
      </top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9" fontId="2" fillId="0" borderId="2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4" fontId="5" fillId="0" borderId="2" xfId="0" applyNumberFormat="1" applyFont="1" applyBorder="1" applyAlignment="1">
      <alignment horizontal="righ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6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top" wrapText="1"/>
    </xf>
    <xf numFmtId="0" fontId="7" fillId="0" borderId="0" xfId="0" applyFont="1"/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7" fontId="5" fillId="0" borderId="2" xfId="1" applyNumberFormat="1" applyFont="1" applyBorder="1" applyAlignment="1">
      <alignment horizontal="right" vertical="center" wrapText="1"/>
    </xf>
    <xf numFmtId="44" fontId="9" fillId="0" borderId="21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justify" vertical="center" wrapText="1"/>
    </xf>
    <xf numFmtId="0" fontId="3" fillId="0" borderId="5" xfId="0" applyFont="1" applyBorder="1" applyAlignment="1">
      <alignment horizontal="justify" vertical="center" wrapText="1"/>
    </xf>
    <xf numFmtId="0" fontId="3" fillId="0" borderId="6" xfId="0" applyFont="1" applyBorder="1" applyAlignment="1">
      <alignment horizontal="justify" vertical="center" wrapText="1"/>
    </xf>
    <xf numFmtId="0" fontId="3" fillId="0" borderId="14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0" borderId="13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3" fillId="0" borderId="3" xfId="0" applyFont="1" applyBorder="1" applyAlignment="1">
      <alignment horizontal="justify" vertical="center" wrapText="1"/>
    </xf>
    <xf numFmtId="0" fontId="3" fillId="0" borderId="8" xfId="0" applyFont="1" applyBorder="1" applyAlignment="1">
      <alignment horizontal="justify" vertical="center" wrapText="1"/>
    </xf>
    <xf numFmtId="0" fontId="2" fillId="0" borderId="17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 wrapText="1"/>
    </xf>
    <xf numFmtId="0" fontId="3" fillId="0" borderId="17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8" xfId="0" applyFont="1" applyBorder="1" applyAlignment="1">
      <alignment horizontal="left" vertical="top" wrapText="1"/>
    </xf>
    <xf numFmtId="0" fontId="2" fillId="0" borderId="19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left" vertical="top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2">
    <dxf>
      <numFmt numFmtId="164" formatCode="00&quot;.&quot;000&quot;.&quot;000&quot;/&quot;0000&quot;-&quot;00"/>
    </dxf>
    <dxf>
      <numFmt numFmtId="165" formatCode="000&quot;.&quot;000&quot;.&quot;000&quot;-&quot;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180975</xdr:rowOff>
    </xdr:from>
    <xdr:to>
      <xdr:col>5</xdr:col>
      <xdr:colOff>771525</xdr:colOff>
      <xdr:row>5</xdr:row>
      <xdr:rowOff>47625</xdr:rowOff>
    </xdr:to>
    <xdr:pic>
      <xdr:nvPicPr>
        <xdr:cNvPr id="14" name="Imagem 1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80975"/>
          <a:ext cx="3771900" cy="1085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name="darf_tabela2" preserveFormatting="0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4"/>
  <sheetViews>
    <sheetView showGridLines="0" tabSelected="1" workbookViewId="0">
      <selection sqref="A1:H1"/>
    </sheetView>
  </sheetViews>
  <sheetFormatPr defaultRowHeight="15" x14ac:dyDescent="0.25"/>
  <cols>
    <col min="6" max="6" width="12.85546875" customWidth="1"/>
    <col min="7" max="7" width="28.85546875" customWidth="1"/>
    <col min="8" max="8" width="48.7109375" customWidth="1"/>
  </cols>
  <sheetData>
    <row r="1" spans="1:8" ht="78" customHeight="1" thickBot="1" x14ac:dyDescent="0.3">
      <c r="A1" s="21" t="s">
        <v>505</v>
      </c>
      <c r="B1" s="22"/>
      <c r="C1" s="22"/>
      <c r="D1" s="22"/>
      <c r="E1" s="22"/>
      <c r="F1" s="22"/>
      <c r="G1" s="22"/>
      <c r="H1" s="22"/>
    </row>
    <row r="2" spans="1:8" ht="24" customHeight="1" thickBot="1" x14ac:dyDescent="0.3">
      <c r="A2" s="5"/>
      <c r="B2" s="6"/>
      <c r="C2" s="6"/>
      <c r="D2" s="6"/>
      <c r="E2" s="6"/>
      <c r="F2" s="6"/>
      <c r="G2" s="15" t="s">
        <v>12</v>
      </c>
      <c r="H2" s="7"/>
    </row>
    <row r="3" spans="1:8" ht="24" customHeight="1" thickBot="1" x14ac:dyDescent="0.3">
      <c r="A3" s="8"/>
      <c r="B3" s="9"/>
      <c r="C3" s="9"/>
      <c r="D3" s="9"/>
      <c r="E3" s="9"/>
      <c r="F3" s="9"/>
      <c r="G3" s="15" t="s">
        <v>13</v>
      </c>
      <c r="H3" s="10"/>
    </row>
    <row r="4" spans="1:8" ht="24" customHeight="1" thickBot="1" x14ac:dyDescent="0.3">
      <c r="A4" s="8"/>
      <c r="B4" s="9"/>
      <c r="C4" s="9"/>
      <c r="D4" s="9"/>
      <c r="E4" s="9"/>
      <c r="F4" s="9"/>
      <c r="G4" s="15" t="s">
        <v>14</v>
      </c>
      <c r="H4" s="2" t="s">
        <v>504</v>
      </c>
    </row>
    <row r="5" spans="1:8" ht="24" customHeight="1" thickBot="1" x14ac:dyDescent="0.3">
      <c r="A5" s="8"/>
      <c r="B5" s="9"/>
      <c r="C5" s="9"/>
      <c r="D5" s="9"/>
      <c r="E5" s="9"/>
      <c r="F5" s="9"/>
      <c r="G5" s="15" t="s">
        <v>15</v>
      </c>
      <c r="H5" s="11"/>
    </row>
    <row r="6" spans="1:8" ht="24" customHeight="1" thickBot="1" x14ac:dyDescent="0.3">
      <c r="A6" s="12"/>
      <c r="B6" s="13"/>
      <c r="C6" s="13"/>
      <c r="D6" s="13"/>
      <c r="E6" s="13"/>
      <c r="F6" s="14"/>
      <c r="G6" s="15" t="s">
        <v>16</v>
      </c>
      <c r="H6" s="7"/>
    </row>
    <row r="7" spans="1:8" ht="24" customHeight="1" thickBot="1" x14ac:dyDescent="0.3">
      <c r="A7" s="34" t="s">
        <v>11</v>
      </c>
      <c r="B7" s="35"/>
      <c r="C7" s="35"/>
      <c r="D7" s="35"/>
      <c r="E7" s="35"/>
      <c r="F7" s="36"/>
      <c r="G7" s="15" t="s">
        <v>17</v>
      </c>
      <c r="H7" s="19"/>
    </row>
    <row r="8" spans="1:8" ht="24" customHeight="1" thickBot="1" x14ac:dyDescent="0.3">
      <c r="A8" s="37"/>
      <c r="B8" s="38"/>
      <c r="C8" s="38"/>
      <c r="D8" s="38"/>
      <c r="E8" s="38"/>
      <c r="F8" s="39"/>
      <c r="G8" s="15" t="s">
        <v>18</v>
      </c>
      <c r="H8" s="19"/>
    </row>
    <row r="9" spans="1:8" ht="27" customHeight="1" thickBot="1" x14ac:dyDescent="0.3">
      <c r="A9" s="23" t="s">
        <v>503</v>
      </c>
      <c r="B9" s="24"/>
      <c r="C9" s="24"/>
      <c r="D9" s="24"/>
      <c r="E9" s="24"/>
      <c r="F9" s="25"/>
      <c r="G9" s="15" t="s">
        <v>19</v>
      </c>
      <c r="H9" s="19"/>
    </row>
    <row r="10" spans="1:8" ht="24" customHeight="1" thickBot="1" x14ac:dyDescent="0.3">
      <c r="A10" s="26"/>
      <c r="B10" s="27"/>
      <c r="C10" s="27"/>
      <c r="D10" s="27"/>
      <c r="E10" s="27"/>
      <c r="F10" s="28"/>
      <c r="G10" s="15" t="s">
        <v>20</v>
      </c>
      <c r="H10" s="20">
        <f>SUM(H7:H9)</f>
        <v>0</v>
      </c>
    </row>
    <row r="11" spans="1:8" ht="24" customHeight="1" thickBot="1" x14ac:dyDescent="0.3">
      <c r="A11" s="26"/>
      <c r="B11" s="27"/>
      <c r="C11" s="27"/>
      <c r="D11" s="27"/>
      <c r="E11" s="27"/>
      <c r="F11" s="28"/>
      <c r="G11" s="32" t="s">
        <v>21</v>
      </c>
      <c r="H11" s="33"/>
    </row>
    <row r="12" spans="1:8" ht="24" customHeight="1" thickBot="1" x14ac:dyDescent="0.3">
      <c r="A12" s="29"/>
      <c r="B12" s="30"/>
      <c r="C12" s="30"/>
      <c r="D12" s="30"/>
      <c r="E12" s="30"/>
      <c r="F12" s="31"/>
      <c r="G12" s="40"/>
      <c r="H12" s="41"/>
    </row>
    <row r="13" spans="1:8" ht="27" customHeight="1" x14ac:dyDescent="0.25">
      <c r="A13" s="9"/>
      <c r="B13" s="9"/>
      <c r="C13" s="9"/>
      <c r="D13" s="9"/>
      <c r="E13" s="9"/>
      <c r="F13" s="9"/>
      <c r="G13" s="9"/>
      <c r="H13" s="9"/>
    </row>
    <row r="14" spans="1:8" ht="27" customHeight="1" x14ac:dyDescent="0.25">
      <c r="A14" s="9"/>
      <c r="B14" s="9"/>
      <c r="C14" s="9"/>
      <c r="D14" s="9"/>
      <c r="E14" s="9"/>
      <c r="F14" s="9"/>
      <c r="G14" s="9"/>
      <c r="H14" s="9"/>
    </row>
  </sheetData>
  <mergeCells count="6">
    <mergeCell ref="A1:H1"/>
    <mergeCell ref="A9:F12"/>
    <mergeCell ref="G11:H11"/>
    <mergeCell ref="A7:F7"/>
    <mergeCell ref="A8:F8"/>
    <mergeCell ref="G12:H12"/>
  </mergeCells>
  <conditionalFormatting sqref="H3">
    <cfRule type="expression" dxfId="1" priority="3">
      <formula>#REF!="CPF:"</formula>
    </cfRule>
    <cfRule type="expression" dxfId="0" priority="4">
      <formula>#REF!="CNPJ:"</formula>
    </cfRule>
  </conditionalFormatting>
  <dataValidations count="11">
    <dataValidation allowBlank="1" showInputMessage="1" showErrorMessage="1" promptTitle="01 - Nome/Telefone" prompt="Informar o nome e o telefone da parte condenada ao pagamento de honorários_x000a_" sqref="A7:F7"/>
    <dataValidation allowBlank="1" showInputMessage="1" showErrorMessage="1" promptTitle="02 - Período de Apuração" prompt="Data do pagamento dos honorários, no formato DD/MM/AAAA. Exemplo:  31/01/2018." sqref="G2"/>
    <dataValidation allowBlank="1" showInputMessage="1" showErrorMessage="1" promptTitle="03 - Número do CPF ou CNPJ" prompt="Indicar o número do CPF ou do CNPJ da pessoa condenada ao pagamento dos honorários (somente números) CPF - 11 dígitos e CNPJ - 14 dígitos." sqref="G3"/>
    <dataValidation allowBlank="1" showInputMessage="1" showErrorMessage="1" promptTitle="04 - Código da Receita" prompt="Preenchido automaticamente com o código de recolhimento de honorários de sucumbência_x000a_" sqref="G4"/>
    <dataValidation allowBlank="1" showInputMessage="1" showErrorMessage="1" promptTitle="05 - Número de Referência" prompt="Indicar o número do processo judicial em que houve a condenação ao pagamento de honorários." sqref="G5"/>
    <dataValidation allowBlank="1" showInputMessage="1" showErrorMessage="1" promptTitle="06 - Data de Vencimento" prompt="Informar a data do efetivo pagamento no formato DD/MM/AAAA." sqref="G6"/>
    <dataValidation allowBlank="1" showInputMessage="1" showErrorMessage="1" promptTitle="07 - Valor do Principal." prompt="Indicar o valor a ser recolhido, em reais." sqref="G7"/>
    <dataValidation allowBlank="1" showInputMessage="1" showErrorMessage="1" promptTitle="08 - Valor da Multa" prompt="Indicar o valor, quando devido." sqref="G8"/>
    <dataValidation allowBlank="1" showInputMessage="1" showErrorMessage="1" promptTitle="09 - Valor dos Juros e/ou Encarg" prompt="Indicar o valor, quando devido." sqref="G9"/>
    <dataValidation allowBlank="1" showInputMessage="1" showErrorMessage="1" promptTitle="10 - Valor Total" prompt="Campo preenchido automaticamente pelo sistema mediante a soma dos campos 07 a 09." sqref="G10"/>
    <dataValidation allowBlank="1" showInputMessage="1" showErrorMessage="1" promptTitle="11 - Autenticação" prompt="Autenticação do Agente Arrecadador." sqref="G11:H11"/>
  </dataValidations>
  <pageMargins left="0.17" right="0.17" top="0.17" bottom="0.22" header="0.17" footer="0.17"/>
  <pageSetup paperSize="9" scale="90" fitToHeight="0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Conf!$D$106</xm:f>
          </x14:formula1>
          <xm:sqref>H4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8"/>
  <sheetViews>
    <sheetView topLeftCell="D1" workbookViewId="0">
      <selection activeCell="D27" sqref="D27"/>
    </sheetView>
  </sheetViews>
  <sheetFormatPr defaultRowHeight="15" x14ac:dyDescent="0.25"/>
  <cols>
    <col min="1" max="1" width="8.140625" hidden="1" customWidth="1"/>
    <col min="2" max="2" width="12" hidden="1" customWidth="1"/>
    <col min="3" max="3" width="21" hidden="1" customWidth="1"/>
    <col min="4" max="4" width="87.7109375" style="18" customWidth="1"/>
  </cols>
  <sheetData>
    <row r="1" spans="1:4" ht="15.75" x14ac:dyDescent="0.25">
      <c r="A1" s="16" t="s">
        <v>22</v>
      </c>
      <c r="B1" s="16" t="s">
        <v>23</v>
      </c>
      <c r="C1" s="16" t="s">
        <v>24</v>
      </c>
      <c r="D1" s="17" t="s">
        <v>25</v>
      </c>
    </row>
    <row r="2" spans="1:4" x14ac:dyDescent="0.25">
      <c r="A2" s="16">
        <v>1070</v>
      </c>
      <c r="B2" t="s">
        <v>26</v>
      </c>
      <c r="C2" t="s">
        <v>27</v>
      </c>
      <c r="D2" s="18" t="str">
        <f>A2&amp;" - "&amp;B2&amp;" - "&amp;C2</f>
        <v>1070 - ITR - EXERCÍCIO 1997 E POSTERIORES</v>
      </c>
    </row>
    <row r="3" spans="1:4" x14ac:dyDescent="0.25">
      <c r="A3" s="16">
        <v>1089</v>
      </c>
      <c r="B3" t="s">
        <v>28</v>
      </c>
      <c r="C3" t="s">
        <v>29</v>
      </c>
      <c r="D3" s="18" t="str">
        <f t="shared" ref="D3:D66" si="0">A3&amp;" - "&amp;B3&amp;" - "&amp;C3</f>
        <v>1089 - IE - IMPOSTO EXPORTAÇÃO - CACAU</v>
      </c>
    </row>
    <row r="4" spans="1:4" x14ac:dyDescent="0.25">
      <c r="A4" s="16">
        <v>1097</v>
      </c>
      <c r="B4" t="s">
        <v>30</v>
      </c>
      <c r="C4" t="s">
        <v>31</v>
      </c>
      <c r="D4" s="18" t="str">
        <f t="shared" si="0"/>
        <v>1097 - IPI - DEMAIS PRODUTOS</v>
      </c>
    </row>
    <row r="5" spans="1:4" x14ac:dyDescent="0.25">
      <c r="A5" s="16">
        <v>1134</v>
      </c>
      <c r="B5" t="s">
        <v>32</v>
      </c>
      <c r="C5" t="s">
        <v>33</v>
      </c>
      <c r="D5" s="18" t="str">
        <f t="shared" si="0"/>
        <v>1134 - FINSOCIAL - RECEITA DÍVIDA ATIVA</v>
      </c>
    </row>
    <row r="6" spans="1:4" x14ac:dyDescent="0.25">
      <c r="A6" s="16">
        <v>1142</v>
      </c>
      <c r="B6" t="s">
        <v>34</v>
      </c>
      <c r="C6" t="s">
        <v>35</v>
      </c>
      <c r="D6" s="18" t="str">
        <f t="shared" si="0"/>
        <v xml:space="preserve">1142 - IOF - RECEITA DÍVIDA ATIVA </v>
      </c>
    </row>
    <row r="7" spans="1:4" x14ac:dyDescent="0.25">
      <c r="A7" s="16">
        <v>1150</v>
      </c>
      <c r="B7" t="s">
        <v>34</v>
      </c>
      <c r="C7" t="s">
        <v>36</v>
      </c>
      <c r="D7" s="18" t="str">
        <f t="shared" si="0"/>
        <v>1150 - IOF - OPERAÇÕES DE CRÉDITO - PESSOA JURÍDICA</v>
      </c>
    </row>
    <row r="8" spans="1:4" x14ac:dyDescent="0.25">
      <c r="A8" s="16">
        <v>1187</v>
      </c>
      <c r="B8" t="s">
        <v>37</v>
      </c>
      <c r="C8" t="s">
        <v>38</v>
      </c>
      <c r="D8" s="18" t="str">
        <f>A8&amp;B8&amp;"  "&amp;C8</f>
        <v>1187-  CONTRIBUIÇÃO SOBRE RECEITA CONCURSO PROGNÓSTICOS</v>
      </c>
    </row>
    <row r="9" spans="1:4" x14ac:dyDescent="0.25">
      <c r="A9" s="16">
        <v>1281</v>
      </c>
      <c r="B9" t="s">
        <v>39</v>
      </c>
      <c r="C9" t="s">
        <v>40</v>
      </c>
      <c r="D9" s="18" t="str">
        <f>A9&amp;"- "&amp;B9&amp;" - "&amp;C9</f>
        <v>1281- FNS - TRANSFERENCIAS DE INSTITUIÇÕES PRIVADAS</v>
      </c>
    </row>
    <row r="10" spans="1:4" x14ac:dyDescent="0.25">
      <c r="A10" s="16">
        <v>1290</v>
      </c>
      <c r="B10" t="s">
        <v>39</v>
      </c>
      <c r="C10" t="s">
        <v>41</v>
      </c>
      <c r="D10" s="18" t="str">
        <f t="shared" si="0"/>
        <v>1290 - FNS - RESTITUIÇÕES</v>
      </c>
    </row>
    <row r="11" spans="1:4" x14ac:dyDescent="0.25">
      <c r="A11" s="16">
        <v>1345</v>
      </c>
      <c r="B11" t="s">
        <v>42</v>
      </c>
      <c r="C11" t="s">
        <v>43</v>
      </c>
      <c r="D11" s="18" t="str">
        <f t="shared" si="0"/>
        <v xml:space="preserve">1345 - DCTF - MULTA ATRASO ENTREGA </v>
      </c>
    </row>
    <row r="12" spans="1:4" x14ac:dyDescent="0.25">
      <c r="A12" s="16">
        <v>1364</v>
      </c>
      <c r="B12" t="s">
        <v>44</v>
      </c>
      <c r="C12" t="s">
        <v>45</v>
      </c>
      <c r="D12" s="18" t="str">
        <f t="shared" si="0"/>
        <v>1364 - MP148 - ALIENAÇÃO OUTROS BENS IMÓVEIS</v>
      </c>
    </row>
    <row r="13" spans="1:4" x14ac:dyDescent="0.25">
      <c r="A13" s="16">
        <v>1404</v>
      </c>
      <c r="B13" t="s">
        <v>46</v>
      </c>
      <c r="C13" t="s">
        <v>47</v>
      </c>
      <c r="D13" s="18" t="str">
        <f>A13&amp;B13&amp;" - "&amp;C13</f>
        <v>1404   - COMPENSAÇÕES FINANCEIRAS - RECURSOS HÍDRICOS - ANEEL</v>
      </c>
    </row>
    <row r="14" spans="1:4" x14ac:dyDescent="0.25">
      <c r="A14" s="16">
        <v>1420</v>
      </c>
      <c r="B14" t="s">
        <v>46</v>
      </c>
      <c r="C14" t="s">
        <v>48</v>
      </c>
      <c r="D14" s="18" t="str">
        <f>A14&amp;B14&amp;" - "&amp;C14</f>
        <v>1420   - COMPENSAÇÕES FINANCEIRAS - RECURSOS MINERAIS - DNPM</v>
      </c>
    </row>
    <row r="15" spans="1:4" x14ac:dyDescent="0.25">
      <c r="A15" s="16">
        <v>1425</v>
      </c>
      <c r="C15" t="s">
        <v>49</v>
      </c>
      <c r="D15" s="18" t="str">
        <f>A15 &amp;" "&amp;B15&amp;" - "&amp;C15</f>
        <v>1425  - EMOLUMENTOS CONSULARES - PAÍS</v>
      </c>
    </row>
    <row r="16" spans="1:4" x14ac:dyDescent="0.25">
      <c r="A16" s="16">
        <v>1433</v>
      </c>
      <c r="C16" t="s">
        <v>50</v>
      </c>
      <c r="D16" s="18" t="str">
        <f>A16&amp;B16&amp;" - "&amp;C16</f>
        <v>1433 - EMOLUMENTOS JUSTIÇA DISTRITO FEDERAL</v>
      </c>
    </row>
    <row r="17" spans="1:4" x14ac:dyDescent="0.25">
      <c r="A17" s="16">
        <v>1441</v>
      </c>
      <c r="C17" t="s">
        <v>51</v>
      </c>
      <c r="D17" s="18" t="str">
        <f t="shared" ref="D17:D21" si="1">A17&amp;B17&amp;" - "&amp;C17</f>
        <v>1441 - CONVÊNIOS - DEVOLUÇÃO DE SALDO</v>
      </c>
    </row>
    <row r="18" spans="1:4" x14ac:dyDescent="0.25">
      <c r="A18" s="16">
        <v>1484</v>
      </c>
      <c r="C18" t="s">
        <v>52</v>
      </c>
      <c r="D18" s="18" t="str">
        <f t="shared" si="1"/>
        <v>1484 - TAXA JUDICIAL DA JUSTIÇA DO DISTRITO FEDERAL</v>
      </c>
    </row>
    <row r="19" spans="1:4" x14ac:dyDescent="0.25">
      <c r="A19" s="16">
        <v>1492</v>
      </c>
      <c r="C19" t="s">
        <v>53</v>
      </c>
      <c r="D19" s="18" t="str">
        <f t="shared" si="1"/>
        <v>1492 - CUSTAS JUSTIÇA DISTRITO FEDERAL</v>
      </c>
    </row>
    <row r="20" spans="1:4" x14ac:dyDescent="0.25">
      <c r="A20" s="16">
        <v>1505</v>
      </c>
      <c r="C20" t="s">
        <v>54</v>
      </c>
      <c r="D20" s="18" t="str">
        <f t="shared" si="1"/>
        <v>1505 - CUSTAS JUDICIAIS - OUTRAS</v>
      </c>
    </row>
    <row r="21" spans="1:4" x14ac:dyDescent="0.25">
      <c r="A21" s="16">
        <v>1513</v>
      </c>
      <c r="C21" t="s">
        <v>55</v>
      </c>
      <c r="D21" s="18" t="str">
        <f t="shared" si="1"/>
        <v>1513 - RECEITA DÍVIDA ATIVA - CUSTAS JUDICIAIS</v>
      </c>
    </row>
    <row r="22" spans="1:4" x14ac:dyDescent="0.25">
      <c r="A22" s="16">
        <v>1526</v>
      </c>
      <c r="B22" t="s">
        <v>56</v>
      </c>
      <c r="C22" t="s">
        <v>57</v>
      </c>
      <c r="D22" s="18" t="str">
        <f t="shared" si="0"/>
        <v>1526 - INDESP - CONTRIBUIÇÃO SOBRE A RECEITA DE CONCURSOS E PROGNÓSTICOS</v>
      </c>
    </row>
    <row r="23" spans="1:4" x14ac:dyDescent="0.25">
      <c r="A23" s="16">
        <v>1541</v>
      </c>
      <c r="B23" t="s">
        <v>56</v>
      </c>
      <c r="C23" t="s">
        <v>58</v>
      </c>
      <c r="D23" s="18" t="str">
        <f t="shared" si="0"/>
        <v>1541 - INDESP - CONTRIBUIÇÃO DO ADICIONAL SOBRE A RECEITA DE CONCURSOS E PROGNÓSTICOS</v>
      </c>
    </row>
    <row r="24" spans="1:4" x14ac:dyDescent="0.25">
      <c r="A24" s="16">
        <v>1548</v>
      </c>
      <c r="C24" t="s">
        <v>59</v>
      </c>
      <c r="D24" s="18" t="str">
        <f>A24&amp;" "&amp;B24&amp;" - "&amp;C24</f>
        <v>1548  - TAXA DE FISCALIZAÇÃO DE PRODUTOS SOB CONTROLE DO MINISTÉRIO DO EXÉRCITO</v>
      </c>
    </row>
    <row r="25" spans="1:4" x14ac:dyDescent="0.25">
      <c r="A25" s="16">
        <v>1556</v>
      </c>
      <c r="C25" t="s">
        <v>60</v>
      </c>
      <c r="D25" s="18" t="str">
        <f>A25&amp;" "&amp;B25&amp;" - "&amp;C25</f>
        <v>1556  - CONTRIBUIÇÃO PARA CUSTEIO DAS PENSÕES MILITARES</v>
      </c>
    </row>
    <row r="26" spans="1:4" x14ac:dyDescent="0.25">
      <c r="A26" s="16">
        <v>1572</v>
      </c>
      <c r="C26" t="s">
        <v>61</v>
      </c>
      <c r="D26" s="18" t="str">
        <f>A26&amp;" "&amp;B26&amp;" - "&amp;C26</f>
        <v>1572  - MONTEPIO CIVIL</v>
      </c>
    </row>
    <row r="27" spans="1:4" x14ac:dyDescent="0.25">
      <c r="A27" s="16">
        <v>1599</v>
      </c>
      <c r="B27" t="s">
        <v>62</v>
      </c>
      <c r="C27" t="s">
        <v>63</v>
      </c>
      <c r="D27" s="18" t="str">
        <f t="shared" si="0"/>
        <v>1599 - IRPJ - PJ OBRIGADAS AO LUCRO REAL - ENTIDADES FINANCEIRAS - BALANÇO TRIMESTRAL</v>
      </c>
    </row>
    <row r="28" spans="1:4" x14ac:dyDescent="0.25">
      <c r="A28" s="16">
        <v>1607</v>
      </c>
      <c r="B28" t="s">
        <v>64</v>
      </c>
      <c r="C28" t="s">
        <v>65</v>
      </c>
      <c r="D28" s="18" t="str">
        <f t="shared" si="0"/>
        <v>1607 - SPU - MULTA POR ATERRO IRREGULAR</v>
      </c>
    </row>
    <row r="29" spans="1:4" x14ac:dyDescent="0.25">
      <c r="A29" s="16">
        <v>1635</v>
      </c>
      <c r="B29" t="s">
        <v>66</v>
      </c>
      <c r="C29" t="s">
        <v>67</v>
      </c>
      <c r="D29" s="18" t="str">
        <f t="shared" si="0"/>
        <v>1635 - CPSSS - CONTRIBUIÇÃO DO SERVIDOR CIVIL ATIVO</v>
      </c>
    </row>
    <row r="30" spans="1:4" x14ac:dyDescent="0.25">
      <c r="A30" s="16">
        <v>1652</v>
      </c>
      <c r="B30" t="s">
        <v>68</v>
      </c>
      <c r="C30" t="s">
        <v>69</v>
      </c>
      <c r="D30" s="18" t="str">
        <f t="shared" si="0"/>
        <v xml:space="preserve">1652 - CLT - TAXA PARA CERTIDÃO QUITAÇÃO </v>
      </c>
    </row>
    <row r="31" spans="1:4" x14ac:dyDescent="0.25">
      <c r="A31" s="16">
        <v>1708</v>
      </c>
      <c r="B31" t="s">
        <v>70</v>
      </c>
      <c r="C31" t="s">
        <v>71</v>
      </c>
      <c r="D31" s="18" t="str">
        <f t="shared" si="0"/>
        <v>1708 - IRRF - REMUNERAÇÃO SERVIÇOS PRESTADOS POR PESSOA JURÍDICA</v>
      </c>
    </row>
    <row r="32" spans="1:4" x14ac:dyDescent="0.25">
      <c r="A32" s="16">
        <v>1800</v>
      </c>
      <c r="B32" t="s">
        <v>62</v>
      </c>
      <c r="C32" t="s">
        <v>72</v>
      </c>
      <c r="D32" s="18" t="str">
        <f t="shared" si="0"/>
        <v>1800 - IRPJ - FINOR</v>
      </c>
    </row>
    <row r="33" spans="1:4" x14ac:dyDescent="0.25">
      <c r="A33" s="16">
        <v>1804</v>
      </c>
      <c r="B33" t="s">
        <v>73</v>
      </c>
      <c r="C33" t="s">
        <v>33</v>
      </c>
      <c r="D33" s="18" t="str">
        <f t="shared" si="0"/>
        <v>1804 - CSLL - RECEITA DÍVIDA ATIVA</v>
      </c>
    </row>
    <row r="34" spans="1:4" x14ac:dyDescent="0.25">
      <c r="A34" s="16">
        <v>1825</v>
      </c>
      <c r="B34" t="s">
        <v>62</v>
      </c>
      <c r="C34" t="s">
        <v>74</v>
      </c>
      <c r="D34" s="18" t="str">
        <f t="shared" si="0"/>
        <v>1825 - IRPJ - FINAM</v>
      </c>
    </row>
    <row r="35" spans="1:4" x14ac:dyDescent="0.25">
      <c r="A35" s="16">
        <v>1838</v>
      </c>
      <c r="B35" t="s">
        <v>62</v>
      </c>
      <c r="C35" t="s">
        <v>75</v>
      </c>
      <c r="D35" s="18" t="str">
        <f t="shared" si="0"/>
        <v>1838 - IRPJ - FUNRES</v>
      </c>
    </row>
    <row r="36" spans="1:4" x14ac:dyDescent="0.25">
      <c r="A36" s="16">
        <v>1866</v>
      </c>
      <c r="C36" t="s">
        <v>76</v>
      </c>
      <c r="D36" s="18" t="str">
        <f>A36&amp;"  "&amp;B36&amp;" - "&amp;C36</f>
        <v>1866   - ALIENAÇÃO OUTROS BENS MÓVEIS - PROGRAMA NACIONAL DE DESESTATIZAÇÃO</v>
      </c>
    </row>
    <row r="37" spans="1:4" x14ac:dyDescent="0.25">
      <c r="A37" s="16">
        <v>1879</v>
      </c>
      <c r="C37" t="s">
        <v>77</v>
      </c>
      <c r="D37" s="18" t="str">
        <f>A37&amp;" "&amp;B37&amp;" - "&amp;C37</f>
        <v>1879  - ALIENAÇÃO TÍTULOS MOBILIÁRIOS - PROGRAMA NACIONAL DE DESESTATIZAÇÃO</v>
      </c>
    </row>
    <row r="38" spans="1:4" x14ac:dyDescent="0.25">
      <c r="A38" s="16">
        <v>1881</v>
      </c>
      <c r="C38" t="s">
        <v>78</v>
      </c>
      <c r="D38" s="18" t="str">
        <f>A38&amp;""&amp;B38&amp;" - "&amp;C38</f>
        <v>1881 - MULTAS PREVISTAS NA LEGISLAÇÃO DE TRANSITO</v>
      </c>
    </row>
    <row r="39" spans="1:4" x14ac:dyDescent="0.25">
      <c r="A39" s="16">
        <v>8551</v>
      </c>
      <c r="B39" t="s">
        <v>66</v>
      </c>
      <c r="C39" t="s">
        <v>79</v>
      </c>
      <c r="D39" s="18" t="str">
        <f t="shared" si="0"/>
        <v>8551 - CPSSS - CONTRIBUIÇÃO PATRONAL PARA O MILITAR</v>
      </c>
    </row>
    <row r="40" spans="1:4" x14ac:dyDescent="0.25">
      <c r="A40" s="16">
        <v>1894</v>
      </c>
      <c r="C40" t="s">
        <v>80</v>
      </c>
      <c r="D40" s="18" t="str">
        <f>A40&amp;""&amp;B40&amp;" - "&amp;C40</f>
        <v>1894 - RECEITA DÍVIDA ATIVA - ADICIONAL AO FRETE PARA RENOVAÇÃO DA MARINHA MERCANTE</v>
      </c>
    </row>
    <row r="41" spans="1:4" x14ac:dyDescent="0.25">
      <c r="A41" s="16">
        <v>1934</v>
      </c>
      <c r="C41" t="s">
        <v>81</v>
      </c>
      <c r="D41" s="18" t="str">
        <f>A41&amp;""&amp;B41&amp;" - "&amp;C41</f>
        <v>1934 - INDENIZAÇÃO ITAIPÚ - PARCELAS VINCENDAS</v>
      </c>
    </row>
    <row r="42" spans="1:4" x14ac:dyDescent="0.25">
      <c r="A42" s="16">
        <v>1962</v>
      </c>
      <c r="C42" t="s">
        <v>82</v>
      </c>
      <c r="D42" s="18" t="str">
        <f>A42&amp;""&amp;B42&amp;" - "&amp;C42</f>
        <v>1962 - II - IMPOSTO IMPORTAÇÃO - PETRÓLEO E DERIVADOS</v>
      </c>
    </row>
    <row r="43" spans="1:4" x14ac:dyDescent="0.25">
      <c r="A43" s="16">
        <v>2030</v>
      </c>
      <c r="B43" t="s">
        <v>73</v>
      </c>
      <c r="C43" t="s">
        <v>83</v>
      </c>
      <c r="D43" s="18" t="str">
        <f t="shared" si="0"/>
        <v>2030 - CSLL - ENTIDADES FINANCEIRAS - BALANÇO TRIMESTRAL</v>
      </c>
    </row>
    <row r="44" spans="1:4" x14ac:dyDescent="0.25">
      <c r="A44" s="16">
        <v>2048</v>
      </c>
      <c r="C44" t="s">
        <v>84</v>
      </c>
      <c r="D44" s="18" t="str">
        <f>A44&amp;""&amp;B44&amp;" - "&amp;C44</f>
        <v>2048 - RENDA LÍQUIDA DA LOTERIA FEDERAL INSTANTÂNEA</v>
      </c>
    </row>
    <row r="45" spans="1:4" x14ac:dyDescent="0.25">
      <c r="A45" s="16">
        <v>2049</v>
      </c>
      <c r="C45" t="s">
        <v>85</v>
      </c>
      <c r="D45" s="18" t="str">
        <f>A45&amp;""&amp;B45&amp;" - "&amp;C45</f>
        <v>2049 - ALUGUÉIS</v>
      </c>
    </row>
    <row r="46" spans="1:4" x14ac:dyDescent="0.25">
      <c r="A46" s="16">
        <v>2050</v>
      </c>
      <c r="B46" t="s">
        <v>26</v>
      </c>
      <c r="C46" t="s">
        <v>86</v>
      </c>
      <c r="D46" s="18" t="str">
        <f t="shared" si="0"/>
        <v>2050 - ITR - TAXA DE CADASTRO CONTRIBUIÇÕES ÁREA RURAL</v>
      </c>
    </row>
    <row r="47" spans="1:4" x14ac:dyDescent="0.25">
      <c r="A47" s="16">
        <v>2057</v>
      </c>
      <c r="C47" t="s">
        <v>87</v>
      </c>
      <c r="D47" s="18" t="str">
        <f>A47&amp;""&amp;B47&amp;" - "&amp;C47</f>
        <v>2057 - ARRENDAMENTOS</v>
      </c>
    </row>
    <row r="48" spans="1:4" x14ac:dyDescent="0.25">
      <c r="A48" s="16">
        <v>2063</v>
      </c>
      <c r="B48" t="s">
        <v>70</v>
      </c>
      <c r="C48" t="s">
        <v>88</v>
      </c>
      <c r="D48" s="18" t="str">
        <f t="shared" si="0"/>
        <v>2063 - IRRF - TRIBUTAÇÃO EXCLUSIVA SOBRE REMUNERAÇÃO INDIRETA</v>
      </c>
    </row>
    <row r="49" spans="1:4" x14ac:dyDescent="0.25">
      <c r="A49" s="16">
        <v>2073</v>
      </c>
      <c r="C49" t="s">
        <v>89</v>
      </c>
      <c r="D49" s="18" t="str">
        <f>A49&amp;""&amp;B49&amp;" - "&amp;C49</f>
        <v>2073 - FOROS</v>
      </c>
    </row>
    <row r="50" spans="1:4" x14ac:dyDescent="0.25">
      <c r="A50" s="16">
        <v>2081</v>
      </c>
      <c r="C50" t="s">
        <v>90</v>
      </c>
      <c r="D50" s="18" t="str">
        <f>A50&amp;""&amp;B50&amp;" - "&amp;C50</f>
        <v>2081 - LAUDÊMIOS</v>
      </c>
    </row>
    <row r="51" spans="1:4" x14ac:dyDescent="0.25">
      <c r="A51" s="16">
        <v>2089</v>
      </c>
      <c r="B51" t="s">
        <v>62</v>
      </c>
      <c r="C51" t="s">
        <v>91</v>
      </c>
      <c r="D51" s="18" t="str">
        <f t="shared" si="0"/>
        <v>2089 - IRPJ - LUCRO PRESUMIDO</v>
      </c>
    </row>
    <row r="52" spans="1:4" x14ac:dyDescent="0.25">
      <c r="A52" s="16">
        <v>2090</v>
      </c>
      <c r="C52" t="s">
        <v>92</v>
      </c>
      <c r="D52" s="18" t="str">
        <f>A52&amp;""&amp;B52&amp;" - "&amp;C52</f>
        <v>2090 - TAXA DE OCUPAÇÃO DE IMÓVEIS - OUTROS</v>
      </c>
    </row>
    <row r="53" spans="1:4" x14ac:dyDescent="0.25">
      <c r="A53" s="16">
        <v>2102</v>
      </c>
      <c r="C53" t="s">
        <v>93</v>
      </c>
      <c r="D53" s="18" t="str">
        <f>A53&amp;""&amp;B53&amp;" - "&amp;C53</f>
        <v>2102 - OUTRAS RECEITAS IMOBILIÁRIAS</v>
      </c>
    </row>
    <row r="54" spans="1:4" x14ac:dyDescent="0.25">
      <c r="A54" s="16">
        <v>2129</v>
      </c>
      <c r="C54" t="s">
        <v>94</v>
      </c>
      <c r="D54" s="18" t="str">
        <f>A54&amp;""&amp;B54&amp;" - "&amp;C54</f>
        <v>2129 - RECEITA DÍVIDA ATIVA - TAXA FISCALIZAÇÃO TELECOMUNICAÇÕES</v>
      </c>
    </row>
    <row r="55" spans="1:4" x14ac:dyDescent="0.25">
      <c r="A55" s="16">
        <v>2157</v>
      </c>
      <c r="B55" t="s">
        <v>26</v>
      </c>
      <c r="C55" t="s">
        <v>35</v>
      </c>
      <c r="D55" s="18" t="str">
        <f t="shared" si="0"/>
        <v xml:space="preserve">2157 - ITR - RECEITA DÍVIDA ATIVA </v>
      </c>
    </row>
    <row r="56" spans="1:4" x14ac:dyDescent="0.25">
      <c r="A56" s="16">
        <v>2160</v>
      </c>
      <c r="B56" t="s">
        <v>95</v>
      </c>
      <c r="C56" t="s">
        <v>96</v>
      </c>
      <c r="D56" s="18" t="str">
        <f t="shared" si="0"/>
        <v>2160 - FUNDAF - SELOS ESPECIAIS - CIGARROS</v>
      </c>
    </row>
    <row r="57" spans="1:4" x14ac:dyDescent="0.25">
      <c r="A57" s="16">
        <v>2170</v>
      </c>
      <c r="C57" t="s">
        <v>97</v>
      </c>
      <c r="D57" s="18" t="str">
        <f>A57&amp;""&amp;B57&amp;" - "&amp;C57</f>
        <v>2170 - MULTA OMISSÃO/ERRO/ATRASO DIRF ANUAL</v>
      </c>
    </row>
    <row r="58" spans="1:4" x14ac:dyDescent="0.25">
      <c r="A58" s="16">
        <v>2172</v>
      </c>
      <c r="B58" t="s">
        <v>98</v>
      </c>
      <c r="C58" t="s">
        <v>99</v>
      </c>
      <c r="D58" s="18" t="str">
        <f t="shared" si="0"/>
        <v>2172 - COFINS - CONTRIBUIÇÃO PARA FINANCIAMENTO SEGURIDADE SOCIAL</v>
      </c>
    </row>
    <row r="59" spans="1:4" x14ac:dyDescent="0.25">
      <c r="A59" s="16">
        <v>2185</v>
      </c>
      <c r="C59" t="s">
        <v>100</v>
      </c>
      <c r="D59" s="18" t="str">
        <f t="shared" ref="D59:D65" si="2">A59&amp;""&amp;B59&amp;" - "&amp;C59</f>
        <v>2185 - MULTA APLICADA PELO SETOR ADUANEIRO - SEM REDUÇÃO</v>
      </c>
    </row>
    <row r="60" spans="1:4" x14ac:dyDescent="0.25">
      <c r="A60" s="16">
        <v>2217</v>
      </c>
      <c r="C60" t="s">
        <v>101</v>
      </c>
      <c r="D60" s="18" t="str">
        <f t="shared" si="2"/>
        <v>2217 - JUROS TÍTULOS DE RENDA - OUTROS</v>
      </c>
    </row>
    <row r="61" spans="1:4" x14ac:dyDescent="0.25">
      <c r="A61" s="16">
        <v>2241</v>
      </c>
      <c r="C61" t="s">
        <v>102</v>
      </c>
      <c r="D61" s="18" t="str">
        <f t="shared" si="2"/>
        <v>2241 - DIVIDENDOS - BANCOS</v>
      </c>
    </row>
    <row r="62" spans="1:4" x14ac:dyDescent="0.25">
      <c r="A62" s="16">
        <v>2250</v>
      </c>
      <c r="C62" t="s">
        <v>103</v>
      </c>
      <c r="D62" s="18" t="str">
        <f t="shared" si="2"/>
        <v>2250 - DIVIDENDOS - OUTRAS SOCIEDADES DE ECONOMIA MISTA</v>
      </c>
    </row>
    <row r="63" spans="1:4" x14ac:dyDescent="0.25">
      <c r="A63" s="16">
        <v>2253</v>
      </c>
      <c r="C63" t="s">
        <v>104</v>
      </c>
      <c r="D63" s="18" t="str">
        <f t="shared" si="2"/>
        <v>2253 - CONTRIBUIÇÃO AO FUNDO NACIONAL DA CULTURA - SOBRE PRÊMIOS E SORTEIOS</v>
      </c>
    </row>
    <row r="64" spans="1:4" x14ac:dyDescent="0.25">
      <c r="A64" s="16">
        <v>2268</v>
      </c>
      <c r="C64" t="s">
        <v>105</v>
      </c>
      <c r="D64" s="18" t="str">
        <f t="shared" si="2"/>
        <v>2268 - DIVIDENDOS - EMPRESAS PUBLICAS</v>
      </c>
    </row>
    <row r="65" spans="1:4" x14ac:dyDescent="0.25">
      <c r="A65" s="16">
        <v>2276</v>
      </c>
      <c r="C65" t="s">
        <v>106</v>
      </c>
      <c r="D65" s="18" t="str">
        <f t="shared" si="2"/>
        <v>2276 - PARTICIPAÇÕES</v>
      </c>
    </row>
    <row r="66" spans="1:4" x14ac:dyDescent="0.25">
      <c r="A66" s="16">
        <v>2279</v>
      </c>
      <c r="B66" t="s">
        <v>26</v>
      </c>
      <c r="C66" t="s">
        <v>107</v>
      </c>
      <c r="D66" s="18" t="str">
        <f t="shared" si="0"/>
        <v>2279 - ITR - UNIÃO</v>
      </c>
    </row>
    <row r="67" spans="1:4" x14ac:dyDescent="0.25">
      <c r="A67" s="16">
        <v>8645</v>
      </c>
      <c r="B67" t="s">
        <v>98</v>
      </c>
      <c r="C67" t="s">
        <v>108</v>
      </c>
      <c r="D67" s="18" t="str">
        <f t="shared" ref="D67:D130" si="3">A67&amp;" - "&amp;B67&amp;" - "&amp;C67</f>
        <v>8645 - COFINS - FABRIC/IMPORT. VEICULOS - SUBS. TRIBUTARIA</v>
      </c>
    </row>
    <row r="68" spans="1:4" x14ac:dyDescent="0.25">
      <c r="A68" s="16">
        <v>8496</v>
      </c>
      <c r="B68" t="s">
        <v>109</v>
      </c>
      <c r="C68" t="s">
        <v>110</v>
      </c>
      <c r="D68" s="18" t="str">
        <f t="shared" si="3"/>
        <v>8496 - PIS - FABRIC/IMPORT VEIC. EM SUBST. TRIBUTÁRIA</v>
      </c>
    </row>
    <row r="69" spans="1:4" x14ac:dyDescent="0.25">
      <c r="A69" s="16">
        <v>2294</v>
      </c>
      <c r="B69" t="s">
        <v>64</v>
      </c>
      <c r="C69" t="s">
        <v>35</v>
      </c>
      <c r="D69" s="18" t="str">
        <f t="shared" si="3"/>
        <v xml:space="preserve">2294 - SPU - RECEITA DÍVIDA ATIVA </v>
      </c>
    </row>
    <row r="70" spans="1:4" x14ac:dyDescent="0.25">
      <c r="A70" s="16">
        <v>2306</v>
      </c>
      <c r="B70" t="s">
        <v>26</v>
      </c>
      <c r="C70" t="s">
        <v>111</v>
      </c>
      <c r="D70" s="18" t="str">
        <f t="shared" si="3"/>
        <v>2306 - ITR - PREFEITURA</v>
      </c>
    </row>
    <row r="71" spans="1:4" x14ac:dyDescent="0.25">
      <c r="A71" s="16">
        <v>2313</v>
      </c>
      <c r="C71" t="s">
        <v>112</v>
      </c>
      <c r="D71" s="18" t="str">
        <f>A71&amp;""&amp;B71&amp;" - "&amp;C71</f>
        <v>2313 - JUROS BANCÁRIOS</v>
      </c>
    </row>
    <row r="72" spans="1:4" x14ac:dyDescent="0.25">
      <c r="A72" s="16">
        <v>2319</v>
      </c>
      <c r="B72" t="s">
        <v>62</v>
      </c>
      <c r="C72" t="s">
        <v>113</v>
      </c>
      <c r="D72" s="18" t="str">
        <f t="shared" si="3"/>
        <v>2319 - IRPJ - PJ OBRIGADAS AO LUCRO REAL - ENTIDADES FINANCEIRAS - ESTIMATIVA MENSAL</v>
      </c>
    </row>
    <row r="73" spans="1:4" x14ac:dyDescent="0.25">
      <c r="A73" s="16">
        <v>2321</v>
      </c>
      <c r="C73" t="s">
        <v>114</v>
      </c>
      <c r="D73" s="18" t="str">
        <f>A73&amp;""&amp;B73&amp;" - "&amp;C73</f>
        <v>2321 - OUTRAS RECEITAS PATRIMONIAIS</v>
      </c>
    </row>
    <row r="74" spans="1:4" x14ac:dyDescent="0.25">
      <c r="A74" s="16">
        <v>2347</v>
      </c>
      <c r="C74" t="s">
        <v>115</v>
      </c>
      <c r="D74" s="18" t="str">
        <f>A74&amp;" "&amp;B74&amp;" - "&amp;C74</f>
        <v>2347  - SERVIÇOS ADMINISTRATIVOS - CADASTRO ITR</v>
      </c>
    </row>
    <row r="75" spans="1:4" x14ac:dyDescent="0.25">
      <c r="A75" s="16">
        <v>2362</v>
      </c>
      <c r="B75" t="s">
        <v>62</v>
      </c>
      <c r="C75" t="s">
        <v>116</v>
      </c>
      <c r="D75" s="18" t="str">
        <f t="shared" si="3"/>
        <v>2362 - IRPJ - PJ OBRIGADAS AO LUCRO REAL - ENTIDADES NÃO FINANCEIRAS - ESTIMATIVA MENSAL</v>
      </c>
    </row>
    <row r="76" spans="1:4" x14ac:dyDescent="0.25">
      <c r="A76" s="16">
        <v>2372</v>
      </c>
      <c r="B76" t="s">
        <v>73</v>
      </c>
      <c r="C76" t="s">
        <v>117</v>
      </c>
      <c r="D76" s="18" t="str">
        <f t="shared" si="3"/>
        <v>2372 - CSLL - PJ QUE APURAM O IRPJ COM BASE EM LUCRO PRESUMIDO OU ARBITRADO</v>
      </c>
    </row>
    <row r="77" spans="1:4" x14ac:dyDescent="0.25">
      <c r="A77" s="16">
        <v>2375</v>
      </c>
      <c r="B77" t="s">
        <v>26</v>
      </c>
      <c r="C77" t="s">
        <v>118</v>
      </c>
      <c r="D77" s="18" t="str">
        <f t="shared" si="3"/>
        <v xml:space="preserve">2375 - ITR - CONTRIBUIÇÃO PARAFISCAL </v>
      </c>
    </row>
    <row r="78" spans="1:4" x14ac:dyDescent="0.25">
      <c r="A78" s="16">
        <v>2390</v>
      </c>
      <c r="B78" t="s">
        <v>119</v>
      </c>
      <c r="C78" t="s">
        <v>120</v>
      </c>
      <c r="D78" s="18" t="str">
        <f t="shared" si="3"/>
        <v>2390 - IRPJ  - PJ OBRIGADAS AO LUCRO REAL - ENTIDADES FINANCEIRAS - DECLARAÇÃO DE AJUSTE</v>
      </c>
    </row>
    <row r="79" spans="1:4" x14ac:dyDescent="0.25">
      <c r="A79" s="16">
        <v>2402</v>
      </c>
      <c r="C79" t="s">
        <v>121</v>
      </c>
      <c r="D79" s="18" t="str">
        <f>A79&amp;""&amp;B79&amp;" - "&amp;C79</f>
        <v>2402 - CONTRIBUIÇÃO CNA SINDICATO</v>
      </c>
    </row>
    <row r="80" spans="1:4" x14ac:dyDescent="0.25">
      <c r="A80" s="16">
        <v>2430</v>
      </c>
      <c r="B80" t="s">
        <v>62</v>
      </c>
      <c r="C80" t="s">
        <v>122</v>
      </c>
      <c r="D80" s="18" t="str">
        <f t="shared" si="3"/>
        <v>2430 - IRPJ - PJ OBRIGADAS AO LUCRO REAL-ENTIDADES NÃO FINANCEIRAS-DECLARAÇÃO DE AJUSTE</v>
      </c>
    </row>
    <row r="81" spans="1:4" x14ac:dyDescent="0.25">
      <c r="A81" s="16">
        <v>2443</v>
      </c>
      <c r="C81" t="s">
        <v>123</v>
      </c>
      <c r="D81" s="18" t="str">
        <f>A81&amp;""&amp;B81&amp;" - "&amp;C81</f>
        <v>2443 - CONTRIBUIÇÃO CNA FEDERAÇÃO</v>
      </c>
    </row>
    <row r="82" spans="1:4" x14ac:dyDescent="0.25">
      <c r="A82" s="16">
        <v>2456</v>
      </c>
      <c r="B82" t="s">
        <v>62</v>
      </c>
      <c r="C82" t="s">
        <v>124</v>
      </c>
      <c r="D82" s="18" t="str">
        <f t="shared" si="3"/>
        <v>2456 - IRPJ - PJ NÃO OBRIGADAS AO LUCRO REAL - DECLARAÇÃO DE AJUSTE</v>
      </c>
    </row>
    <row r="83" spans="1:4" x14ac:dyDescent="0.25">
      <c r="A83" s="16">
        <v>2469</v>
      </c>
      <c r="B83" t="s">
        <v>73</v>
      </c>
      <c r="C83" t="s">
        <v>125</v>
      </c>
      <c r="D83" s="18" t="str">
        <f t="shared" si="3"/>
        <v>2469 - CSLL - ENTIDADES FINANCEIRAS - ESTIMATIVA MENSAL</v>
      </c>
    </row>
    <row r="84" spans="1:4" x14ac:dyDescent="0.25">
      <c r="A84" s="16">
        <v>2471</v>
      </c>
      <c r="C84" t="s">
        <v>126</v>
      </c>
      <c r="D84" s="18" t="str">
        <f>A84&amp;""&amp;B84&amp;" - "&amp;C84</f>
        <v>2471 - CONTRIBUIÇÃO CNA CONFEDERAÇÃO</v>
      </c>
    </row>
    <row r="85" spans="1:4" x14ac:dyDescent="0.25">
      <c r="A85" s="16">
        <v>2484</v>
      </c>
      <c r="B85" t="s">
        <v>127</v>
      </c>
      <c r="C85" t="s">
        <v>128</v>
      </c>
      <c r="D85" s="18" t="str">
        <f t="shared" si="3"/>
        <v>2484 - CSLL  - DEMAIS PJ QUE APURAM O IRPJ COM BASE EM LUCRO REAL - ESTIMATIVA MENSAL</v>
      </c>
    </row>
    <row r="86" spans="1:4" x14ac:dyDescent="0.25">
      <c r="A86" s="16">
        <v>2509</v>
      </c>
      <c r="C86" t="s">
        <v>129</v>
      </c>
      <c r="D86" s="18" t="str">
        <f>A86&amp;""&amp;B86&amp;" - "&amp;C86</f>
        <v>2509 - CONTRIBUIÇÃO CNA/CONTAG MIN. TRABALHO</v>
      </c>
    </row>
    <row r="87" spans="1:4" x14ac:dyDescent="0.25">
      <c r="A87" s="16">
        <v>2552</v>
      </c>
      <c r="C87" t="s">
        <v>130</v>
      </c>
      <c r="D87" s="18" t="str">
        <f t="shared" ref="D87:D92" si="4">A87&amp;""&amp;B87&amp;" - "&amp;C87</f>
        <v>2552 - CONTRIBUIÇÃO CNA/CONTAG PARCELA UNIÃO</v>
      </c>
    </row>
    <row r="88" spans="1:4" x14ac:dyDescent="0.25">
      <c r="A88" s="16">
        <v>2578</v>
      </c>
      <c r="C88" t="s">
        <v>131</v>
      </c>
      <c r="D88" s="18" t="str">
        <f t="shared" si="4"/>
        <v>2578 - CONTRIBUIÇÃO PARA O DESENVOLVIMENTO DA INDÚSTRIA CINEMATOGRÁFICA NACIONAL</v>
      </c>
    </row>
    <row r="89" spans="1:4" x14ac:dyDescent="0.25">
      <c r="A89" s="16">
        <v>2580</v>
      </c>
      <c r="C89" t="s">
        <v>132</v>
      </c>
      <c r="D89" s="18" t="str">
        <f t="shared" si="4"/>
        <v>2580 - CONTRIBUIÇÃO CONTAG SINDICATO</v>
      </c>
    </row>
    <row r="90" spans="1:4" x14ac:dyDescent="0.25">
      <c r="A90" s="16">
        <v>2583</v>
      </c>
      <c r="C90" t="s">
        <v>133</v>
      </c>
      <c r="D90" s="18" t="str">
        <f t="shared" si="4"/>
        <v>2583 - MULTA DA SUSEP</v>
      </c>
    </row>
    <row r="91" spans="1:4" x14ac:dyDescent="0.25">
      <c r="A91" s="16">
        <v>2593</v>
      </c>
      <c r="C91" t="s">
        <v>134</v>
      </c>
      <c r="D91" s="18" t="str">
        <f t="shared" si="4"/>
        <v>2593 - REMUNERAÇÃO DE BANCOS</v>
      </c>
    </row>
    <row r="92" spans="1:4" x14ac:dyDescent="0.25">
      <c r="A92" s="16">
        <v>2618</v>
      </c>
      <c r="C92" t="s">
        <v>135</v>
      </c>
      <c r="D92" s="18" t="str">
        <f t="shared" si="4"/>
        <v>2618 - CONTRIBUIÇÃO CONTAG FEDERAÇÃO</v>
      </c>
    </row>
    <row r="93" spans="1:4" x14ac:dyDescent="0.25">
      <c r="A93" s="16">
        <v>2655</v>
      </c>
      <c r="B93" t="s">
        <v>136</v>
      </c>
      <c r="C93" t="s">
        <v>137</v>
      </c>
      <c r="D93" s="18" t="str">
        <f t="shared" si="3"/>
        <v xml:space="preserve">2655 - AFRMM - COTA PARTE DO ADICIONAL AO FRETE PARA RENOVAÇÃO DA MARINHA MERCANTE </v>
      </c>
    </row>
    <row r="94" spans="1:4" x14ac:dyDescent="0.25">
      <c r="A94" s="16">
        <v>2659</v>
      </c>
      <c r="C94" t="s">
        <v>138</v>
      </c>
      <c r="D94" s="18" t="str">
        <f>A94&amp;""&amp;B94&amp;" - "&amp;C94</f>
        <v>2659 - CONTRIBUIÇÃO CONTAG CONFEDERAÇÃO</v>
      </c>
    </row>
    <row r="95" spans="1:4" x14ac:dyDescent="0.25">
      <c r="A95" s="16">
        <v>2663</v>
      </c>
      <c r="C95" t="s">
        <v>139</v>
      </c>
      <c r="D95" s="18" t="str">
        <f>A95&amp;""&amp;B95&amp;" - "&amp;C95</f>
        <v>2663 - SERVIÇOS ADMINISTRATIVOS - OUTROS</v>
      </c>
    </row>
    <row r="96" spans="1:4" x14ac:dyDescent="0.25">
      <c r="A96" s="16">
        <v>2671</v>
      </c>
      <c r="C96" t="s">
        <v>140</v>
      </c>
      <c r="D96" s="18" t="str">
        <f>A96&amp;""&amp;B96&amp;" - "&amp;C96</f>
        <v>2671 - OUTROS SERVIÇOS - DEMAIS</v>
      </c>
    </row>
    <row r="97" spans="1:4" x14ac:dyDescent="0.25">
      <c r="A97" s="16">
        <v>2755</v>
      </c>
      <c r="B97" t="s">
        <v>141</v>
      </c>
      <c r="C97" t="s">
        <v>142</v>
      </c>
      <c r="D97" s="18" t="str">
        <f t="shared" si="3"/>
        <v xml:space="preserve">2755 - DPRF - SERVIÇOS ADMINISTRATIVOS </v>
      </c>
    </row>
    <row r="98" spans="1:4" x14ac:dyDescent="0.25">
      <c r="A98" s="16">
        <v>2768</v>
      </c>
      <c r="B98" t="s">
        <v>143</v>
      </c>
      <c r="C98" t="s">
        <v>144</v>
      </c>
      <c r="D98" s="18" t="str">
        <f t="shared" si="3"/>
        <v>2768 - IRPF - CONVERSÃO DEPÓSITO JUDICIAL</v>
      </c>
    </row>
    <row r="99" spans="1:4" x14ac:dyDescent="0.25">
      <c r="A99" s="16">
        <v>2783</v>
      </c>
      <c r="B99" t="s">
        <v>62</v>
      </c>
      <c r="C99" t="s">
        <v>144</v>
      </c>
      <c r="D99" s="18" t="str">
        <f t="shared" si="3"/>
        <v>2783 - IRPJ - CONVERSÃO DEPÓSITO JUDICIAL</v>
      </c>
    </row>
    <row r="100" spans="1:4" x14ac:dyDescent="0.25">
      <c r="A100" s="16">
        <v>2796</v>
      </c>
      <c r="B100" t="s">
        <v>30</v>
      </c>
      <c r="C100" t="s">
        <v>145</v>
      </c>
      <c r="D100" s="18" t="str">
        <f t="shared" si="3"/>
        <v>2796 - IPI - OUTROS - CONVERSÃO DEPÓSITO JUDICIAL</v>
      </c>
    </row>
    <row r="101" spans="1:4" x14ac:dyDescent="0.25">
      <c r="A101" s="16">
        <v>2808</v>
      </c>
      <c r="B101" t="s">
        <v>70</v>
      </c>
      <c r="C101" t="s">
        <v>144</v>
      </c>
      <c r="D101" s="18" t="str">
        <f t="shared" si="3"/>
        <v>2808 - IRRF - CONVERSÃO DEPÓSITO JUDICIAL</v>
      </c>
    </row>
    <row r="102" spans="1:4" x14ac:dyDescent="0.25">
      <c r="A102" s="16">
        <v>2810</v>
      </c>
      <c r="B102" t="s">
        <v>34</v>
      </c>
      <c r="C102" t="s">
        <v>144</v>
      </c>
      <c r="D102" s="18" t="str">
        <f t="shared" si="3"/>
        <v>2810 - IOF - CONVERSÃO DEPÓSITO JUDICIAL</v>
      </c>
    </row>
    <row r="103" spans="1:4" x14ac:dyDescent="0.25">
      <c r="A103" s="16">
        <v>2836</v>
      </c>
      <c r="B103" t="s">
        <v>32</v>
      </c>
      <c r="C103" t="s">
        <v>144</v>
      </c>
      <c r="D103" s="18" t="str">
        <f t="shared" si="3"/>
        <v>2836 - FINSOCIAL - CONVERSÃO DEPÓSITO JUDICIAL</v>
      </c>
    </row>
    <row r="104" spans="1:4" x14ac:dyDescent="0.25">
      <c r="A104" s="16">
        <v>2849</v>
      </c>
      <c r="B104" t="s">
        <v>109</v>
      </c>
      <c r="C104" t="s">
        <v>146</v>
      </c>
      <c r="D104" s="18" t="str">
        <f t="shared" si="3"/>
        <v>2849 - PIS - CONVERSÃO DE DEPÓSITO JUDICIAL</v>
      </c>
    </row>
    <row r="105" spans="1:4" x14ac:dyDescent="0.25">
      <c r="A105" s="16">
        <v>2851</v>
      </c>
      <c r="B105" t="s">
        <v>73</v>
      </c>
      <c r="C105" t="s">
        <v>146</v>
      </c>
      <c r="D105" s="18" t="str">
        <f t="shared" si="3"/>
        <v>2851 - CSLL - CONVERSÃO DE DEPÓSITO JUDICIAL</v>
      </c>
    </row>
    <row r="106" spans="1:4" x14ac:dyDescent="0.25">
      <c r="A106" s="16">
        <v>2864</v>
      </c>
      <c r="B106" t="s">
        <v>147</v>
      </c>
      <c r="C106" t="s">
        <v>148</v>
      </c>
      <c r="D106" s="18" t="str">
        <f t="shared" si="3"/>
        <v>2864 - PGFN - HONORARIOS ADV SUCUMBENCIA</v>
      </c>
    </row>
    <row r="107" spans="1:4" x14ac:dyDescent="0.25">
      <c r="A107" s="16">
        <v>2877</v>
      </c>
      <c r="C107" t="s">
        <v>149</v>
      </c>
      <c r="D107" s="18" t="str">
        <f>A107&amp;" "&amp;B107&amp;" - "&amp;C107</f>
        <v>2877  - MULTAS PREVISTAS NA LEGISLAÇÃO DO SEGURO DESEMPREGO E ABONO SALARIAL</v>
      </c>
    </row>
    <row r="108" spans="1:4" x14ac:dyDescent="0.25">
      <c r="A108" s="16">
        <v>2880</v>
      </c>
      <c r="C108" t="s">
        <v>150</v>
      </c>
      <c r="D108" s="18" t="str">
        <f t="shared" ref="D108:D110" si="5">A108&amp;" "&amp;B108&amp;" - "&amp;C108</f>
        <v>2880  - CONVERSÃO DEPÓSITO JUDICIAL - OUTROS</v>
      </c>
    </row>
    <row r="109" spans="1:4" x14ac:dyDescent="0.25">
      <c r="A109" s="16">
        <v>2890</v>
      </c>
      <c r="C109" t="s">
        <v>151</v>
      </c>
      <c r="D109" s="18" t="str">
        <f t="shared" si="5"/>
        <v>2890  - MULTAS PREVISTAS NA LEGISLAÇÃO SANITÁRIA</v>
      </c>
    </row>
    <row r="110" spans="1:4" x14ac:dyDescent="0.25">
      <c r="A110" s="16">
        <v>2892</v>
      </c>
      <c r="C110" t="s">
        <v>152</v>
      </c>
      <c r="D110" s="18" t="str">
        <f t="shared" si="5"/>
        <v>2892  - II - IMPOSTO IMPORTAÇÃO - LANÇAMENTO DE OFÍCIO</v>
      </c>
    </row>
    <row r="111" spans="1:4" x14ac:dyDescent="0.25">
      <c r="A111" s="16">
        <v>2904</v>
      </c>
      <c r="B111" t="s">
        <v>143</v>
      </c>
      <c r="C111" t="s">
        <v>153</v>
      </c>
      <c r="D111" s="18" t="str">
        <f t="shared" si="3"/>
        <v>2904 - IRPF - LANÇAMENTO DE OFÍCIO</v>
      </c>
    </row>
    <row r="112" spans="1:4" x14ac:dyDescent="0.25">
      <c r="A112" s="16">
        <v>2917</v>
      </c>
      <c r="B112" t="s">
        <v>62</v>
      </c>
      <c r="C112" t="s">
        <v>153</v>
      </c>
      <c r="D112" s="18" t="str">
        <f t="shared" si="3"/>
        <v>2917 - IRPJ - LANÇAMENTO DE OFÍCIO</v>
      </c>
    </row>
    <row r="113" spans="1:4" x14ac:dyDescent="0.25">
      <c r="A113" s="16">
        <v>2932</v>
      </c>
      <c r="B113" t="s">
        <v>70</v>
      </c>
      <c r="C113" t="s">
        <v>153</v>
      </c>
      <c r="D113" s="18" t="str">
        <f t="shared" si="3"/>
        <v>2932 - IRRF - LANÇAMENTO DE OFÍCIO</v>
      </c>
    </row>
    <row r="114" spans="1:4" x14ac:dyDescent="0.25">
      <c r="A114" s="16">
        <v>2945</v>
      </c>
      <c r="B114" t="s">
        <v>30</v>
      </c>
      <c r="C114" t="s">
        <v>153</v>
      </c>
      <c r="D114" s="18" t="str">
        <f t="shared" si="3"/>
        <v>2945 - IPI - LANÇAMENTO DE OFÍCIO</v>
      </c>
    </row>
    <row r="115" spans="1:4" x14ac:dyDescent="0.25">
      <c r="A115" s="16">
        <v>2958</v>
      </c>
      <c r="B115" t="s">
        <v>34</v>
      </c>
      <c r="C115" t="s">
        <v>153</v>
      </c>
      <c r="D115" s="18" t="str">
        <f t="shared" si="3"/>
        <v>2958 - IOF - LANÇAMENTO DE OFÍCIO</v>
      </c>
    </row>
    <row r="116" spans="1:4" x14ac:dyDescent="0.25">
      <c r="A116" s="16">
        <v>2960</v>
      </c>
      <c r="B116" t="s">
        <v>98</v>
      </c>
      <c r="C116" t="s">
        <v>153</v>
      </c>
      <c r="D116" s="18" t="str">
        <f t="shared" si="3"/>
        <v>2960 - COFINS - LANÇAMENTO DE OFÍCIO</v>
      </c>
    </row>
    <row r="117" spans="1:4" x14ac:dyDescent="0.25">
      <c r="A117" s="16">
        <v>2973</v>
      </c>
      <c r="B117" t="s">
        <v>73</v>
      </c>
      <c r="C117" t="s">
        <v>153</v>
      </c>
      <c r="D117" s="18" t="str">
        <f t="shared" si="3"/>
        <v>2973 - CSLL - LANÇAMENTO DE OFÍCIO</v>
      </c>
    </row>
    <row r="118" spans="1:4" x14ac:dyDescent="0.25">
      <c r="A118" s="16">
        <v>2986</v>
      </c>
      <c r="B118" t="s">
        <v>109</v>
      </c>
      <c r="C118" t="s">
        <v>153</v>
      </c>
      <c r="D118" s="18" t="str">
        <f t="shared" si="3"/>
        <v>2986 - PIS - LANÇAMENTO DE OFÍCIO</v>
      </c>
    </row>
    <row r="119" spans="1:4" x14ac:dyDescent="0.25">
      <c r="A119" s="16">
        <v>2999</v>
      </c>
      <c r="B119" t="s">
        <v>154</v>
      </c>
      <c r="C119" t="s">
        <v>153</v>
      </c>
      <c r="D119" s="18" t="str">
        <f t="shared" si="3"/>
        <v>2999 - PASEP - LANÇAMENTO DE OFÍCIO</v>
      </c>
    </row>
    <row r="120" spans="1:4" x14ac:dyDescent="0.25">
      <c r="A120" s="16">
        <v>3084</v>
      </c>
      <c r="B120" t="s">
        <v>154</v>
      </c>
      <c r="C120" t="s">
        <v>155</v>
      </c>
      <c r="D120" s="18" t="str">
        <f t="shared" si="3"/>
        <v>3084 - PASEP - RECEITA OPERACIONAL</v>
      </c>
    </row>
    <row r="121" spans="1:4" x14ac:dyDescent="0.25">
      <c r="A121" s="16">
        <v>3092</v>
      </c>
      <c r="B121" t="s">
        <v>154</v>
      </c>
      <c r="C121" t="s">
        <v>156</v>
      </c>
      <c r="D121" s="18" t="str">
        <f t="shared" si="3"/>
        <v>3092 - PASEP - FOLHA DE PAGAMENTO</v>
      </c>
    </row>
    <row r="122" spans="1:4" x14ac:dyDescent="0.25">
      <c r="A122" s="16">
        <v>3199</v>
      </c>
      <c r="C122" t="s">
        <v>157</v>
      </c>
      <c r="D122" s="18" t="str">
        <f>A122&amp;" "&amp;B122&amp;" - "&amp;C122</f>
        <v>3199  - MULTA ATRASO ENTREGA DIPI ANUAL</v>
      </c>
    </row>
    <row r="123" spans="1:4" x14ac:dyDescent="0.25">
      <c r="A123" s="16">
        <v>3208</v>
      </c>
      <c r="B123" t="s">
        <v>70</v>
      </c>
      <c r="C123" t="s">
        <v>158</v>
      </c>
      <c r="D123" s="18" t="str">
        <f t="shared" si="3"/>
        <v>3208 - IRRF - ALUGUÉIS E ROYALTIES PAGOS A PESSOA FÍSICA</v>
      </c>
    </row>
    <row r="124" spans="1:4" x14ac:dyDescent="0.25">
      <c r="A124" s="16">
        <v>3223</v>
      </c>
      <c r="B124" t="s">
        <v>70</v>
      </c>
      <c r="C124" t="s">
        <v>159</v>
      </c>
      <c r="D124" s="18" t="str">
        <f t="shared" si="3"/>
        <v>3223 - IRRF - RESGATE DE PREVIDÊNCIA PRIVADA - PF</v>
      </c>
    </row>
    <row r="125" spans="1:4" x14ac:dyDescent="0.25">
      <c r="A125" s="16">
        <v>3249</v>
      </c>
      <c r="B125" t="s">
        <v>70</v>
      </c>
      <c r="C125" t="s">
        <v>160</v>
      </c>
      <c r="D125" s="18" t="str">
        <f t="shared" si="3"/>
        <v>3249 - IRRF - OURO ATIVO FINANCEIRO/MUTUO/REVENDA</v>
      </c>
    </row>
    <row r="126" spans="1:4" x14ac:dyDescent="0.25">
      <c r="A126" s="16">
        <v>3251</v>
      </c>
      <c r="B126" t="s">
        <v>70</v>
      </c>
      <c r="C126" t="s">
        <v>161</v>
      </c>
      <c r="D126" s="18" t="str">
        <f t="shared" si="3"/>
        <v>3251 - IRRF - JUROS CADERNETA DE POUPANÇA E LETRAS HIPOTECÁRIAS - PESSOA JURÍDICA</v>
      </c>
    </row>
    <row r="127" spans="1:4" x14ac:dyDescent="0.25">
      <c r="A127" s="16">
        <v>3277</v>
      </c>
      <c r="B127" t="s">
        <v>70</v>
      </c>
      <c r="C127" t="s">
        <v>162</v>
      </c>
      <c r="D127" s="18" t="str">
        <f t="shared" si="3"/>
        <v>3277 - IRRF - RENDIMENTOS DE PARTES BENEFICIÁRIAS OU DE FUNDADOR</v>
      </c>
    </row>
    <row r="128" spans="1:4" x14ac:dyDescent="0.25">
      <c r="A128" s="16">
        <v>3280</v>
      </c>
      <c r="B128" t="s">
        <v>70</v>
      </c>
      <c r="C128" t="s">
        <v>163</v>
      </c>
      <c r="D128" s="18" t="str">
        <f t="shared" si="3"/>
        <v>3280 - IRRF - REMUNERAÇÃO SOBRE SERVIÇOS PRESTADOS POR ASSOC. DE COOPERATIVA DE TRABALHO</v>
      </c>
    </row>
    <row r="129" spans="1:4" x14ac:dyDescent="0.25">
      <c r="A129" s="16">
        <v>3292</v>
      </c>
      <c r="B129" t="s">
        <v>95</v>
      </c>
      <c r="C129" t="s">
        <v>164</v>
      </c>
      <c r="D129" s="18" t="str">
        <f t="shared" si="3"/>
        <v>3292 - FUNDAF - RESSARCIMENTO POR COPIAS XEROX</v>
      </c>
    </row>
    <row r="130" spans="1:4" x14ac:dyDescent="0.25">
      <c r="A130" s="16">
        <v>3304</v>
      </c>
      <c r="B130" t="s">
        <v>95</v>
      </c>
      <c r="C130" t="s">
        <v>165</v>
      </c>
      <c r="D130" s="18" t="str">
        <f t="shared" si="3"/>
        <v>3304 - FUNDAF - DEMAIS RECEITAS</v>
      </c>
    </row>
    <row r="131" spans="1:4" x14ac:dyDescent="0.25">
      <c r="A131" s="16">
        <v>3317</v>
      </c>
      <c r="B131" t="s">
        <v>119</v>
      </c>
      <c r="C131" t="s">
        <v>166</v>
      </c>
      <c r="D131" s="18" t="str">
        <f t="shared" ref="D131:D193" si="6">A131&amp;" - "&amp;B131&amp;" - "&amp;C131</f>
        <v>3317 - IRPJ  - RENDA VARIÁVEL</v>
      </c>
    </row>
    <row r="132" spans="1:4" x14ac:dyDescent="0.25">
      <c r="A132" s="16">
        <v>3320</v>
      </c>
      <c r="B132" t="s">
        <v>62</v>
      </c>
      <c r="C132" t="s">
        <v>167</v>
      </c>
      <c r="D132" s="18" t="str">
        <f t="shared" si="6"/>
        <v>3320 - IRPJ - LUCRO INFLACIONÁRIO</v>
      </c>
    </row>
    <row r="133" spans="1:4" x14ac:dyDescent="0.25">
      <c r="A133" s="16">
        <v>3345</v>
      </c>
      <c r="B133" t="s">
        <v>30</v>
      </c>
      <c r="C133" t="s">
        <v>168</v>
      </c>
      <c r="D133" s="18" t="str">
        <f t="shared" si="6"/>
        <v>3345 - IPI - VINCULADO IMPORTAÇÃO - LANÇAMENTO DE OFÍCIO</v>
      </c>
    </row>
    <row r="134" spans="1:4" x14ac:dyDescent="0.25">
      <c r="A134" s="16">
        <v>3373</v>
      </c>
      <c r="B134" t="s">
        <v>62</v>
      </c>
      <c r="C134" t="s">
        <v>169</v>
      </c>
      <c r="D134" s="18" t="str">
        <f t="shared" si="6"/>
        <v>3373 - IRPJ - PJ NÃO OBRIGADAS AO LUCRO REAL - BALANÇO TRIMESTRAL</v>
      </c>
    </row>
    <row r="135" spans="1:4" x14ac:dyDescent="0.25">
      <c r="A135" s="16">
        <v>3391</v>
      </c>
      <c r="C135" t="s">
        <v>170</v>
      </c>
      <c r="D135" s="18" t="str">
        <f>A135&amp;" "&amp;B135&amp;" - "&amp;C135</f>
        <v>3391  - MULTA DE OUTRAS ORIGENS</v>
      </c>
    </row>
    <row r="136" spans="1:4" x14ac:dyDescent="0.25">
      <c r="A136" s="16">
        <v>3426</v>
      </c>
      <c r="B136" t="s">
        <v>70</v>
      </c>
      <c r="C136" t="s">
        <v>171</v>
      </c>
      <c r="D136" s="18" t="str">
        <f t="shared" si="6"/>
        <v>3426 - IRRF - APLICAÇÕES FINANCEIRAS DE RENDA FIXA - PESSOA JURÍDICA</v>
      </c>
    </row>
    <row r="137" spans="1:4" x14ac:dyDescent="0.25">
      <c r="A137" s="16">
        <v>3441</v>
      </c>
      <c r="C137" t="s">
        <v>172</v>
      </c>
      <c r="D137" s="18" t="str">
        <f>A137&amp;" "&amp;B137&amp;" - "&amp;C137</f>
        <v>3441  - DÍVIDA ATIVA GLOBAL</v>
      </c>
    </row>
    <row r="138" spans="1:4" x14ac:dyDescent="0.25">
      <c r="A138" s="16">
        <v>3454</v>
      </c>
      <c r="C138" t="s">
        <v>173</v>
      </c>
      <c r="D138" s="18" t="str">
        <f>A138&amp;" "&amp;B138&amp;" - "&amp;C138</f>
        <v>3454  - ENCARGOS DA DÍVIDA ATIVA GLOBAL</v>
      </c>
    </row>
    <row r="139" spans="1:4" x14ac:dyDescent="0.25">
      <c r="A139" s="16">
        <v>3467</v>
      </c>
      <c r="B139" t="s">
        <v>34</v>
      </c>
      <c r="C139" t="s">
        <v>174</v>
      </c>
      <c r="D139" s="18" t="str">
        <f t="shared" si="6"/>
        <v>3467 - IOF - SEGUROS</v>
      </c>
    </row>
    <row r="140" spans="1:4" x14ac:dyDescent="0.25">
      <c r="A140" s="16">
        <v>3471</v>
      </c>
      <c r="C140" t="s">
        <v>175</v>
      </c>
      <c r="D140" s="18" t="str">
        <f>A140&amp;""&amp;B140&amp;" - "&amp;C140</f>
        <v>3471 - MULTAS PREVISTAS NO CÓDIGO ELEITORAL E LEIS CONEXAS</v>
      </c>
    </row>
    <row r="141" spans="1:4" x14ac:dyDescent="0.25">
      <c r="A141" s="16">
        <v>3498</v>
      </c>
      <c r="C141" t="s">
        <v>176</v>
      </c>
      <c r="D141" s="18" t="str">
        <f>A141&amp;""&amp;B141&amp;" - "&amp;C141</f>
        <v>3498 - INDENIZAÇÕES - DEMAIS</v>
      </c>
    </row>
    <row r="142" spans="1:4" x14ac:dyDescent="0.25">
      <c r="A142" s="16">
        <v>3510</v>
      </c>
      <c r="C142" t="s">
        <v>177</v>
      </c>
      <c r="D142" s="18" t="str">
        <f>A142&amp;""&amp;B142&amp;" - "&amp;C142</f>
        <v>3510 - HONORÁRIOS DA DEFESA DA FAZENDA NACIONAL - GLOBAL</v>
      </c>
    </row>
    <row r="143" spans="1:4" x14ac:dyDescent="0.25">
      <c r="A143" s="16">
        <v>3527</v>
      </c>
      <c r="C143" t="s">
        <v>178</v>
      </c>
      <c r="D143" s="18" t="str">
        <f>A143&amp;" "&amp;B143&amp;" - "&amp;C143</f>
        <v>3527  - RECEITA DÍVIDA ATIVA - IMPOSTO IMPORTAÇÃO</v>
      </c>
    </row>
    <row r="144" spans="1:4" x14ac:dyDescent="0.25">
      <c r="A144" s="16">
        <v>3543</v>
      </c>
      <c r="B144" t="s">
        <v>143</v>
      </c>
      <c r="C144" t="s">
        <v>35</v>
      </c>
      <c r="D144" s="18" t="str">
        <f t="shared" si="6"/>
        <v xml:space="preserve">3543 - IRPF - RECEITA DÍVIDA ATIVA </v>
      </c>
    </row>
    <row r="145" spans="1:4" x14ac:dyDescent="0.25">
      <c r="A145" s="16">
        <v>3548</v>
      </c>
      <c r="B145" t="s">
        <v>62</v>
      </c>
      <c r="C145" t="s">
        <v>179</v>
      </c>
      <c r="D145" s="18" t="str">
        <f t="shared" si="6"/>
        <v>3548 - IRPJ - COBRANÇA</v>
      </c>
    </row>
    <row r="146" spans="1:4" x14ac:dyDescent="0.25">
      <c r="A146" s="16">
        <v>3550</v>
      </c>
      <c r="B146" t="s">
        <v>70</v>
      </c>
      <c r="C146" t="s">
        <v>180</v>
      </c>
      <c r="D146" s="18" t="str">
        <f t="shared" si="6"/>
        <v>3550 - IRRF - RENDIMENTO DO TRABALHO - COBRANÇA</v>
      </c>
    </row>
    <row r="147" spans="1:4" x14ac:dyDescent="0.25">
      <c r="A147" s="16">
        <v>3551</v>
      </c>
      <c r="B147" t="s">
        <v>62</v>
      </c>
      <c r="C147" t="s">
        <v>35</v>
      </c>
      <c r="D147" s="18" t="str">
        <f t="shared" si="6"/>
        <v xml:space="preserve">3551 - IRPJ - RECEITA DÍVIDA ATIVA </v>
      </c>
    </row>
    <row r="148" spans="1:4" x14ac:dyDescent="0.25">
      <c r="A148" s="16">
        <v>3560</v>
      </c>
      <c r="B148" t="s">
        <v>70</v>
      </c>
      <c r="C148" t="s">
        <v>35</v>
      </c>
      <c r="D148" s="18" t="str">
        <f t="shared" si="6"/>
        <v xml:space="preserve">3560 - IRRF - RECEITA DÍVIDA ATIVA </v>
      </c>
    </row>
    <row r="149" spans="1:4" x14ac:dyDescent="0.25">
      <c r="A149" s="16">
        <v>3563</v>
      </c>
      <c r="B149" t="s">
        <v>70</v>
      </c>
      <c r="C149" t="s">
        <v>181</v>
      </c>
      <c r="D149" s="18" t="str">
        <f t="shared" si="6"/>
        <v>3563 - IRRF - RENDIMENTOS DE CAPITAL - COBRANÇA</v>
      </c>
    </row>
    <row r="150" spans="1:4" x14ac:dyDescent="0.25">
      <c r="A150" s="16">
        <v>3576</v>
      </c>
      <c r="B150" t="s">
        <v>70</v>
      </c>
      <c r="C150" t="s">
        <v>182</v>
      </c>
      <c r="D150" s="18" t="str">
        <f t="shared" si="6"/>
        <v>3576 - IRRF - OUTROS RENDIMENTOS - COBRANÇA</v>
      </c>
    </row>
    <row r="151" spans="1:4" x14ac:dyDescent="0.25">
      <c r="A151" s="16">
        <v>3578</v>
      </c>
      <c r="B151" t="s">
        <v>30</v>
      </c>
      <c r="C151" t="s">
        <v>33</v>
      </c>
      <c r="D151" s="18" t="str">
        <f t="shared" si="6"/>
        <v>3578 - IPI - RECEITA DÍVIDA ATIVA</v>
      </c>
    </row>
    <row r="152" spans="1:4" x14ac:dyDescent="0.25">
      <c r="A152" s="16">
        <v>3589</v>
      </c>
      <c r="B152" t="s">
        <v>30</v>
      </c>
      <c r="C152" t="s">
        <v>183</v>
      </c>
      <c r="D152" s="18" t="str">
        <f t="shared" si="6"/>
        <v>3589 - IPI - BEBIDAS - COBRANÇA</v>
      </c>
    </row>
    <row r="153" spans="1:4" x14ac:dyDescent="0.25">
      <c r="A153" s="16">
        <v>3591</v>
      </c>
      <c r="B153" t="s">
        <v>30</v>
      </c>
      <c r="C153" t="s">
        <v>184</v>
      </c>
      <c r="D153" s="18" t="str">
        <f t="shared" si="6"/>
        <v>3591 - IPI - OUTROS - COBRANÇA</v>
      </c>
    </row>
    <row r="154" spans="1:4" x14ac:dyDescent="0.25">
      <c r="A154" s="16">
        <v>3594</v>
      </c>
      <c r="C154" t="s">
        <v>185</v>
      </c>
      <c r="D154" s="18" t="str">
        <f t="shared" si="6"/>
        <v>3594 -  - MULTAS PREVISTAS NO REGISTRO DE ESTRANGEIROS</v>
      </c>
    </row>
    <row r="155" spans="1:4" x14ac:dyDescent="0.25">
      <c r="A155" s="16">
        <v>3603</v>
      </c>
      <c r="B155" t="s">
        <v>34</v>
      </c>
      <c r="C155" t="s">
        <v>179</v>
      </c>
      <c r="D155" s="18" t="str">
        <f t="shared" si="6"/>
        <v>3603 - IOF - COBRANÇA</v>
      </c>
    </row>
    <row r="156" spans="1:4" x14ac:dyDescent="0.25">
      <c r="A156" s="16">
        <v>3607</v>
      </c>
      <c r="C156" t="s">
        <v>186</v>
      </c>
      <c r="D156" s="18" t="str">
        <f>A156&amp;" - "&amp;B156&amp;" "&amp;C156</f>
        <v>3607 -  RESTITUIÇÕES - OUTRAS</v>
      </c>
    </row>
    <row r="157" spans="1:4" x14ac:dyDescent="0.25">
      <c r="A157" s="16">
        <v>3615</v>
      </c>
      <c r="C157" t="s">
        <v>187</v>
      </c>
      <c r="D157" s="18" t="str">
        <f>A157&amp;""&amp;B157&amp;" - "&amp;C157</f>
        <v>3615 - RECEITA DÍVIDA ATIVA - OUTROS TRIBUTOS - PRINCIPAL</v>
      </c>
    </row>
    <row r="158" spans="1:4" x14ac:dyDescent="0.25">
      <c r="A158" s="16">
        <v>3616</v>
      </c>
      <c r="B158" t="s">
        <v>109</v>
      </c>
      <c r="C158" t="s">
        <v>179</v>
      </c>
      <c r="D158" s="18" t="str">
        <f t="shared" si="6"/>
        <v>3616 - PIS - COBRANÇA</v>
      </c>
    </row>
    <row r="159" spans="1:4" x14ac:dyDescent="0.25">
      <c r="A159" s="16">
        <v>3623</v>
      </c>
      <c r="C159" t="s">
        <v>188</v>
      </c>
      <c r="D159" s="18" t="str">
        <f>A159&amp;""&amp;B159&amp;" - "&amp;C159</f>
        <v>3623 - RECEITA DÍVIDA ATIVA - MULTA CLT</v>
      </c>
    </row>
    <row r="160" spans="1:4" x14ac:dyDescent="0.25">
      <c r="A160" s="16">
        <v>3629</v>
      </c>
      <c r="B160" t="s">
        <v>154</v>
      </c>
      <c r="C160" t="s">
        <v>179</v>
      </c>
      <c r="D160" s="18" t="str">
        <f t="shared" si="6"/>
        <v>3629 - PASEP - COBRANÇA</v>
      </c>
    </row>
    <row r="161" spans="1:4" x14ac:dyDescent="0.25">
      <c r="A161" s="16">
        <v>3640</v>
      </c>
      <c r="C161" t="s">
        <v>189</v>
      </c>
      <c r="D161" s="18" t="str">
        <f>A161&amp;" "&amp;B161&amp;" - "&amp;C161</f>
        <v>3640  - RECEITA DÍVIDA ATIVA - OUTRAS</v>
      </c>
    </row>
    <row r="162" spans="1:4" x14ac:dyDescent="0.25">
      <c r="A162" s="16">
        <v>3644</v>
      </c>
      <c r="B162" t="s">
        <v>98</v>
      </c>
      <c r="C162" t="s">
        <v>179</v>
      </c>
      <c r="D162" s="18" t="str">
        <f t="shared" si="6"/>
        <v>3644 - COFINS - COBRANÇA</v>
      </c>
    </row>
    <row r="163" spans="1:4" x14ac:dyDescent="0.25">
      <c r="A163" s="16">
        <v>3657</v>
      </c>
      <c r="B163" t="s">
        <v>73</v>
      </c>
      <c r="C163" t="s">
        <v>179</v>
      </c>
      <c r="D163" s="18" t="str">
        <f t="shared" si="6"/>
        <v>3657 - CSLL - COBRANÇA</v>
      </c>
    </row>
    <row r="164" spans="1:4" x14ac:dyDescent="0.25">
      <c r="A164" s="16">
        <v>3690</v>
      </c>
      <c r="C164" t="s">
        <v>190</v>
      </c>
      <c r="D164" s="18" t="str">
        <f>A164&amp;""&amp;B164&amp;" - "&amp;C164</f>
        <v>3690 - RECEITA ALIENAÇÃO BENS APREENDIDOS - OUTROS</v>
      </c>
    </row>
    <row r="165" spans="1:4" x14ac:dyDescent="0.25">
      <c r="A165" s="16">
        <v>3703</v>
      </c>
      <c r="B165" t="s">
        <v>154</v>
      </c>
      <c r="C165" t="s">
        <v>191</v>
      </c>
      <c r="D165" s="18" t="str">
        <f t="shared" si="6"/>
        <v>3703 - PASEP - PESSOA JURÍDICA DE DIREITO PUBLICO</v>
      </c>
    </row>
    <row r="166" spans="1:4" x14ac:dyDescent="0.25">
      <c r="A166" s="16">
        <v>3738</v>
      </c>
      <c r="C166" t="s">
        <v>192</v>
      </c>
      <c r="D166" s="18" t="str">
        <f>A166&amp;""&amp;B166&amp;" - "&amp;C166</f>
        <v>3738 - MULTAS DIVERSAS APLICADAS PELA RECEITA FEDERAL, EXCETO ADUANEIRA</v>
      </c>
    </row>
    <row r="167" spans="1:4" x14ac:dyDescent="0.25">
      <c r="A167" s="16">
        <v>3762</v>
      </c>
      <c r="C167" t="s">
        <v>193</v>
      </c>
      <c r="D167" s="18" t="str">
        <f>A167&amp;""&amp;B167&amp;" - "&amp;C167</f>
        <v>3762 - OUTRAS RECEITAS EVENTUAIS</v>
      </c>
    </row>
    <row r="168" spans="1:4" x14ac:dyDescent="0.25">
      <c r="A168" s="16">
        <v>3885</v>
      </c>
      <c r="B168" t="s">
        <v>109</v>
      </c>
      <c r="C168" t="s">
        <v>155</v>
      </c>
      <c r="D168" s="18" t="str">
        <f t="shared" si="6"/>
        <v>3885 - PIS - RECEITA OPERACIONAL</v>
      </c>
    </row>
    <row r="169" spans="1:4" x14ac:dyDescent="0.25">
      <c r="A169" s="16">
        <v>3890</v>
      </c>
      <c r="C169" t="s">
        <v>194</v>
      </c>
      <c r="D169" s="18" t="str">
        <f>A169&amp;""&amp;B169&amp;" - "&amp;C169</f>
        <v>3890 - II - IMPOSTO IMPORTAÇÃO - CONVERSÃO DEPÓSITO JUDICIAL</v>
      </c>
    </row>
    <row r="170" spans="1:4" x14ac:dyDescent="0.25">
      <c r="A170" s="16">
        <v>3914</v>
      </c>
      <c r="B170" t="s">
        <v>64</v>
      </c>
      <c r="C170" t="s">
        <v>195</v>
      </c>
      <c r="D170" s="18" t="str">
        <f t="shared" si="6"/>
        <v xml:space="preserve">3914 - SPU - OUTRAS RECEITAS </v>
      </c>
    </row>
    <row r="171" spans="1:4" x14ac:dyDescent="0.25">
      <c r="A171" s="16">
        <v>3928</v>
      </c>
      <c r="B171" t="s">
        <v>30</v>
      </c>
      <c r="C171" t="s">
        <v>196</v>
      </c>
      <c r="D171" s="18" t="str">
        <f t="shared" si="6"/>
        <v>3928 - IPI - VINCULADO IMPORTAÇÃO - CONVERSÃO DEPÓSITO JUDICIAL</v>
      </c>
    </row>
    <row r="172" spans="1:4" x14ac:dyDescent="0.25">
      <c r="A172" s="16">
        <v>3981</v>
      </c>
      <c r="C172" t="s">
        <v>197</v>
      </c>
      <c r="D172" s="18" t="str">
        <f>A172&amp;""&amp;B172&amp;" - "&amp;C172</f>
        <v>3981 - PRODUTO DEPÓSITOS ABANDONADOS</v>
      </c>
    </row>
    <row r="173" spans="1:4" x14ac:dyDescent="0.25">
      <c r="A173" s="16">
        <v>4028</v>
      </c>
      <c r="B173" t="s">
        <v>34</v>
      </c>
      <c r="C173" t="s">
        <v>198</v>
      </c>
      <c r="D173" s="18" t="str">
        <f t="shared" si="6"/>
        <v>4028 - IOF - OURO ATIVO FINANCEIRO</v>
      </c>
    </row>
    <row r="174" spans="1:4" x14ac:dyDescent="0.25">
      <c r="A174" s="16">
        <v>4181</v>
      </c>
      <c r="B174" t="s">
        <v>143</v>
      </c>
      <c r="C174" t="s">
        <v>179</v>
      </c>
      <c r="D174" s="18" t="str">
        <f t="shared" si="6"/>
        <v>4181 - IRPF - COBRANÇA</v>
      </c>
    </row>
    <row r="175" spans="1:4" x14ac:dyDescent="0.25">
      <c r="A175" s="16">
        <v>4221</v>
      </c>
      <c r="B175" t="s">
        <v>199</v>
      </c>
      <c r="C175" t="s">
        <v>144</v>
      </c>
      <c r="D175" s="18" t="str">
        <f t="shared" si="6"/>
        <v>4221 - IPMF - CONVERSÃO DEPÓSITO JUDICIAL</v>
      </c>
    </row>
    <row r="176" spans="1:4" x14ac:dyDescent="0.25">
      <c r="A176" s="16">
        <v>4234</v>
      </c>
      <c r="B176" t="s">
        <v>98</v>
      </c>
      <c r="C176" t="s">
        <v>144</v>
      </c>
      <c r="D176" s="18" t="str">
        <f t="shared" si="6"/>
        <v>4234 - COFINS - CONVERSÃO DEPÓSITO JUDICIAL</v>
      </c>
    </row>
    <row r="177" spans="1:4" x14ac:dyDescent="0.25">
      <c r="A177" s="16">
        <v>4250</v>
      </c>
      <c r="B177" t="s">
        <v>200</v>
      </c>
      <c r="C177" t="s">
        <v>201</v>
      </c>
      <c r="D177" s="18" t="str">
        <f t="shared" si="6"/>
        <v>4250 - ANEEL - PARCELAS DA RESERVA GLOBAL DE REVERSÃO</v>
      </c>
    </row>
    <row r="178" spans="1:4" x14ac:dyDescent="0.25">
      <c r="A178" s="16">
        <v>4262</v>
      </c>
      <c r="C178" t="s">
        <v>202</v>
      </c>
      <c r="D178" s="18" t="str">
        <f>A178&amp;""&amp;B178&amp;" - "&amp;C178</f>
        <v>4262 - MULTA APLICADA À REDE - NE 015/93</v>
      </c>
    </row>
    <row r="179" spans="1:4" x14ac:dyDescent="0.25">
      <c r="A179" s="16">
        <v>4275</v>
      </c>
      <c r="B179" t="s">
        <v>203</v>
      </c>
      <c r="C179" t="s">
        <v>204</v>
      </c>
      <c r="D179" s="18" t="str">
        <f t="shared" si="6"/>
        <v>4275 - CPSS - CONTRIBUIÇÃO PATRONAL PARA O SERVIDOR CIVIL</v>
      </c>
    </row>
    <row r="180" spans="1:4" x14ac:dyDescent="0.25">
      <c r="A180" s="16">
        <v>4288</v>
      </c>
      <c r="C180" t="s">
        <v>205</v>
      </c>
      <c r="D180" s="18" t="str">
        <f>A180&amp;""&amp;B180&amp;" - "&amp;C180</f>
        <v>4288 - MULTA POR NOTA FISCAL</v>
      </c>
    </row>
    <row r="181" spans="1:4" x14ac:dyDescent="0.25">
      <c r="A181" s="16">
        <v>4290</v>
      </c>
      <c r="B181" t="s">
        <v>34</v>
      </c>
      <c r="C181" t="s">
        <v>206</v>
      </c>
      <c r="D181" s="18" t="str">
        <f t="shared" si="6"/>
        <v>4290 - IOF - OPERAÇÕES DE CAMBIO - ENTRADA DE MOEDA</v>
      </c>
    </row>
    <row r="182" spans="1:4" x14ac:dyDescent="0.25">
      <c r="A182" s="16">
        <v>4298</v>
      </c>
      <c r="C182" t="s">
        <v>207</v>
      </c>
      <c r="D182" s="18" t="str">
        <f>A182&amp;""&amp;B182&amp;" - "&amp;C182</f>
        <v>4298 - ALIENAÇÃO OUTROS BENS MÓVEIS - OUTROS</v>
      </c>
    </row>
    <row r="183" spans="1:4" x14ac:dyDescent="0.25">
      <c r="A183" s="16">
        <v>4300</v>
      </c>
      <c r="C183" t="s">
        <v>208</v>
      </c>
      <c r="D183" s="18" t="str">
        <f>A183&amp;""&amp;B183&amp;" - "&amp;C183</f>
        <v>4300 - ALIENAÇÃO OUTROS DOMÍNIO ÚTIL - SPU</v>
      </c>
    </row>
    <row r="184" spans="1:4" x14ac:dyDescent="0.25">
      <c r="A184" s="16">
        <v>4327</v>
      </c>
      <c r="C184" t="s">
        <v>209</v>
      </c>
      <c r="D184" s="18" t="str">
        <f>A184&amp;""&amp;B184&amp;" - "&amp;C184</f>
        <v>4327 - ALIENAÇÃO OUTROS BENS IMÓVEIS - SPU</v>
      </c>
    </row>
    <row r="185" spans="1:4" x14ac:dyDescent="0.25">
      <c r="A185" s="16">
        <v>4335</v>
      </c>
      <c r="C185" t="s">
        <v>210</v>
      </c>
      <c r="D185" s="18" t="str">
        <f>A185&amp;""&amp;B185&amp;" - "&amp;C185</f>
        <v>4335 - ALIENAÇÃO OUTROS BENS IMÓVEIS - DEMAIS</v>
      </c>
    </row>
    <row r="186" spans="1:4" x14ac:dyDescent="0.25">
      <c r="A186" s="16">
        <v>4371</v>
      </c>
      <c r="B186" t="s">
        <v>70</v>
      </c>
      <c r="C186" t="s">
        <v>211</v>
      </c>
      <c r="D186" s="18" t="str">
        <f t="shared" si="6"/>
        <v>4371 - IRRF - RENDIMENTOS PAGOS PELA ADMINISTRAÇÃO DIRETA,FUNDAÇÕES E AUTARQUIAS FEDERAIS</v>
      </c>
    </row>
    <row r="187" spans="1:4" x14ac:dyDescent="0.25">
      <c r="A187" s="16">
        <v>4394</v>
      </c>
      <c r="C187" t="s">
        <v>212</v>
      </c>
      <c r="D187" s="18" t="str">
        <f>A187&amp;""&amp;B187&amp;" - "&amp;C187</f>
        <v>4394 - AMORTIZAÇÕES DE EMPRÉSTIMOS</v>
      </c>
    </row>
    <row r="188" spans="1:4" x14ac:dyDescent="0.25">
      <c r="A188" s="16">
        <v>4490</v>
      </c>
      <c r="C188" t="s">
        <v>213</v>
      </c>
      <c r="D188" s="18" t="str">
        <f>A188&amp;""&amp;B188&amp;" - "&amp;C188</f>
        <v>4490 - ALIENAÇÃO TÍTULOS MOBILIÁRIOS - OUTROS</v>
      </c>
    </row>
    <row r="189" spans="1:4" x14ac:dyDescent="0.25">
      <c r="A189" s="16">
        <v>4493</v>
      </c>
      <c r="B189" t="s">
        <v>98</v>
      </c>
      <c r="C189" t="s">
        <v>35</v>
      </c>
      <c r="D189" s="18" t="str">
        <f t="shared" si="6"/>
        <v xml:space="preserve">4493 - COFINS - RECEITA DÍVIDA ATIVA </v>
      </c>
    </row>
    <row r="190" spans="1:4" x14ac:dyDescent="0.25">
      <c r="A190" s="16">
        <v>4533</v>
      </c>
      <c r="B190" t="s">
        <v>214</v>
      </c>
      <c r="C190" t="s">
        <v>35</v>
      </c>
      <c r="D190" s="18" t="str">
        <f t="shared" si="6"/>
        <v xml:space="preserve">4533 - PROEX - RECEITA DÍVIDA ATIVA </v>
      </c>
    </row>
    <row r="191" spans="1:4" x14ac:dyDescent="0.25">
      <c r="A191" s="16">
        <v>4570</v>
      </c>
      <c r="C191" t="s">
        <v>215</v>
      </c>
      <c r="D191" s="18" t="str">
        <f>A191&amp;""&amp;B191&amp;" - "&amp;C191</f>
        <v>4570 - ENCARGOS POR REPASSE FORA DO PRAZO</v>
      </c>
    </row>
    <row r="192" spans="1:4" x14ac:dyDescent="0.25">
      <c r="A192" s="16">
        <v>4574</v>
      </c>
      <c r="B192" t="s">
        <v>109</v>
      </c>
      <c r="C192" t="s">
        <v>216</v>
      </c>
      <c r="D192" s="18" t="str">
        <f t="shared" si="6"/>
        <v>4574 - PIS - ENTIDADES FINANCEIRAS E EQUIPARADAS</v>
      </c>
    </row>
    <row r="193" spans="1:4" x14ac:dyDescent="0.25">
      <c r="A193" s="16">
        <v>4600</v>
      </c>
      <c r="B193" t="s">
        <v>143</v>
      </c>
      <c r="C193" t="s">
        <v>217</v>
      </c>
      <c r="D193" s="18" t="str">
        <f t="shared" si="6"/>
        <v>4600 - IRPF - GANHOS DE CAPITAL NA ALIENAÇÃO DE BENS DURÁVEIS</v>
      </c>
    </row>
    <row r="194" spans="1:4" x14ac:dyDescent="0.25">
      <c r="A194" s="16">
        <v>4601</v>
      </c>
      <c r="C194" t="s">
        <v>218</v>
      </c>
      <c r="D194" s="18" t="str">
        <f>A194&amp;""&amp;B194&amp;" - "&amp;C194</f>
        <v>4601 - COTA PARTE - PREÇO DE REALIZAÇÃO DE COMBUSTÍVEL</v>
      </c>
    </row>
    <row r="195" spans="1:4" x14ac:dyDescent="0.25">
      <c r="A195" s="16">
        <v>4614</v>
      </c>
      <c r="C195" t="s">
        <v>219</v>
      </c>
      <c r="D195" s="18" t="str">
        <f>A195&amp;""&amp;B195&amp;" - "&amp;C195</f>
        <v>4614 - CONVERSÃO DEPÓSITO JUDICIAL - ADICIONAL AO FRETE PARA RENOVAÇÃO MARINHA MERCANTE</v>
      </c>
    </row>
    <row r="196" spans="1:4" x14ac:dyDescent="0.25">
      <c r="A196" s="16">
        <v>4634</v>
      </c>
      <c r="C196" t="s">
        <v>220</v>
      </c>
      <c r="D196" s="18" t="str">
        <f>A196&amp;""&amp;B196&amp;" - "&amp;C196</f>
        <v>4634 - DEVOLUÇÃO RESTITUIÇÕES NÃO PAGAS IR</v>
      </c>
    </row>
    <row r="197" spans="1:4" x14ac:dyDescent="0.25">
      <c r="A197" s="16">
        <v>4677</v>
      </c>
      <c r="B197" t="s">
        <v>30</v>
      </c>
      <c r="C197" t="s">
        <v>41</v>
      </c>
      <c r="D197" s="18" t="str">
        <f t="shared" ref="D197:D255" si="7">A197&amp;" - "&amp;B197&amp;" - "&amp;C197</f>
        <v>4677 - IPI - RESTITUIÇÕES</v>
      </c>
    </row>
    <row r="198" spans="1:4" x14ac:dyDescent="0.25">
      <c r="A198" s="16">
        <v>4810</v>
      </c>
      <c r="C198" t="s">
        <v>221</v>
      </c>
      <c r="D198" s="18" t="str">
        <f>A198&amp;""&amp;B198&amp;" - "&amp;C198</f>
        <v>4810 - RESSARCIMENTO FINANCEIRO - DEC 97459</v>
      </c>
    </row>
    <row r="199" spans="1:4" x14ac:dyDescent="0.25">
      <c r="A199" s="16">
        <v>5014</v>
      </c>
      <c r="B199" t="s">
        <v>26</v>
      </c>
      <c r="C199" t="s">
        <v>222</v>
      </c>
      <c r="D199" s="18" t="str">
        <f t="shared" si="7"/>
        <v>5014 - ITR - PREFEITURAS - EXERCÍCIOS ANTERIORES</v>
      </c>
    </row>
    <row r="200" spans="1:4" x14ac:dyDescent="0.25">
      <c r="A200" s="16">
        <v>5020</v>
      </c>
      <c r="C200" t="s">
        <v>223</v>
      </c>
      <c r="D200" s="18" t="str">
        <f>A200&amp;" "&amp;B200&amp;" - "&amp;C200</f>
        <v>5020  - OUTROS SERVIÇOS COMERCIAIS</v>
      </c>
    </row>
    <row r="201" spans="1:4" x14ac:dyDescent="0.25">
      <c r="A201" s="16">
        <v>5027</v>
      </c>
      <c r="B201" t="s">
        <v>26</v>
      </c>
      <c r="C201" t="s">
        <v>224</v>
      </c>
      <c r="D201" s="18" t="str">
        <f t="shared" si="7"/>
        <v>5027 - ITR - UNIÃO - EXERCÍCIOS ANTERIORES</v>
      </c>
    </row>
    <row r="202" spans="1:4" x14ac:dyDescent="0.25">
      <c r="A202" s="16">
        <v>5135</v>
      </c>
      <c r="C202" t="s">
        <v>225</v>
      </c>
      <c r="D202" s="18" t="str">
        <f>A202&amp;""&amp;B202&amp;" - "&amp;C202</f>
        <v>5135 - IMPOSTOS EXTINTOS</v>
      </c>
    </row>
    <row r="203" spans="1:4" x14ac:dyDescent="0.25">
      <c r="A203" s="16">
        <v>5149</v>
      </c>
      <c r="C203" t="s">
        <v>226</v>
      </c>
      <c r="D203" s="18" t="str">
        <f t="shared" ref="D203:D206" si="8">A203&amp;""&amp;B203&amp;" - "&amp;C203</f>
        <v>5149 - MULTA APLICADA PELO SETOR ADUANEIRO - COM REDUÇÃO</v>
      </c>
    </row>
    <row r="204" spans="1:4" x14ac:dyDescent="0.25">
      <c r="A204" s="16">
        <v>5160</v>
      </c>
      <c r="C204" t="s">
        <v>227</v>
      </c>
      <c r="D204" s="18" t="str">
        <f t="shared" si="8"/>
        <v>5160 - SALDOS DE RECEITAS EXCLUÍDAS</v>
      </c>
    </row>
    <row r="205" spans="1:4" x14ac:dyDescent="0.25">
      <c r="A205" s="16">
        <v>5164</v>
      </c>
      <c r="C205" t="s">
        <v>228</v>
      </c>
      <c r="D205" s="18" t="str">
        <f t="shared" si="8"/>
        <v>5164 - CONTRIBUIÇÃO SOBRE A RECEITA DE CONCURSOS E PROGNÓSTICOS - FUNDO PENITENCIÁRIO</v>
      </c>
    </row>
    <row r="206" spans="1:4" x14ac:dyDescent="0.25">
      <c r="A206" s="16">
        <v>8470</v>
      </c>
      <c r="C206" t="s">
        <v>229</v>
      </c>
      <c r="D206" s="18" t="str">
        <f t="shared" si="8"/>
        <v>8470 - R D ATIVA - MULTA CRIMINAL/JUSTIÇA FEDERAL</v>
      </c>
    </row>
    <row r="207" spans="1:4" x14ac:dyDescent="0.25">
      <c r="A207" s="16">
        <v>5177</v>
      </c>
      <c r="B207" t="s">
        <v>230</v>
      </c>
      <c r="C207" t="s">
        <v>231</v>
      </c>
      <c r="D207" s="18" t="str">
        <f t="shared" si="7"/>
        <v>5177 - AGU - INDENIZAÇÕES</v>
      </c>
    </row>
    <row r="208" spans="1:4" x14ac:dyDescent="0.25">
      <c r="A208" s="16">
        <v>5180</v>
      </c>
      <c r="B208" t="s">
        <v>230</v>
      </c>
      <c r="C208" t="s">
        <v>232</v>
      </c>
      <c r="D208" s="18" t="str">
        <f t="shared" si="7"/>
        <v xml:space="preserve">5180 - AGU - HONORÁRIOS ADVOCATÍCIOS SUCUMBENCIA </v>
      </c>
    </row>
    <row r="209" spans="1:4" x14ac:dyDescent="0.25">
      <c r="A209" s="16">
        <v>5192</v>
      </c>
      <c r="B209" t="s">
        <v>70</v>
      </c>
      <c r="C209" t="s">
        <v>233</v>
      </c>
      <c r="D209" s="18" t="str">
        <f t="shared" si="7"/>
        <v>5192 - IRRF - OBRAS AUDIOVISUAIS CINEMATOGRÁFICAS E VIDEOFÔNICAS ( L 8685/93)</v>
      </c>
    </row>
    <row r="210" spans="1:4" x14ac:dyDescent="0.25">
      <c r="A210" s="16">
        <v>5204</v>
      </c>
      <c r="B210" t="s">
        <v>70</v>
      </c>
      <c r="C210" t="s">
        <v>234</v>
      </c>
      <c r="D210" s="18" t="str">
        <f t="shared" si="7"/>
        <v>5204 - IRRF - JUROS INDENIZAÇÕES LUCROS CESSANTES</v>
      </c>
    </row>
    <row r="211" spans="1:4" x14ac:dyDescent="0.25">
      <c r="A211" s="16">
        <v>5217</v>
      </c>
      <c r="B211" t="s">
        <v>70</v>
      </c>
      <c r="C211" t="s">
        <v>235</v>
      </c>
      <c r="D211" s="18" t="str">
        <f t="shared" si="7"/>
        <v>5217 - IRRF - PAGAMENTO A BENEFICIÁRIO NÃO IDENTIFICADO</v>
      </c>
    </row>
    <row r="212" spans="1:4" x14ac:dyDescent="0.25">
      <c r="A212" s="16">
        <v>5220</v>
      </c>
      <c r="B212" t="s">
        <v>34</v>
      </c>
      <c r="C212" t="s">
        <v>236</v>
      </c>
      <c r="D212" s="18" t="str">
        <f t="shared" si="7"/>
        <v>5220 - IOF - OPERAÇÕES DE CÂMBIO</v>
      </c>
    </row>
    <row r="213" spans="1:4" x14ac:dyDescent="0.25">
      <c r="A213" s="16">
        <v>5232</v>
      </c>
      <c r="B213" t="s">
        <v>70</v>
      </c>
      <c r="C213" t="s">
        <v>237</v>
      </c>
      <c r="D213" s="18" t="str">
        <f t="shared" si="7"/>
        <v>5232 - IRRF - APLICAÇÕES FINANCEIRAS EM FUNDOS DE INVESTIMENTO IMOBILIÁRIO</v>
      </c>
    </row>
    <row r="214" spans="1:4" x14ac:dyDescent="0.25">
      <c r="A214" s="16">
        <v>5260</v>
      </c>
      <c r="B214" t="s">
        <v>238</v>
      </c>
      <c r="C214" t="s">
        <v>195</v>
      </c>
      <c r="D214" s="18" t="str">
        <f t="shared" si="7"/>
        <v xml:space="preserve">5260 - FUNPEM - OUTRAS RECEITAS </v>
      </c>
    </row>
    <row r="215" spans="1:4" x14ac:dyDescent="0.25">
      <c r="A215" s="16">
        <v>5273</v>
      </c>
      <c r="B215" t="s">
        <v>70</v>
      </c>
      <c r="C215" t="s">
        <v>239</v>
      </c>
      <c r="D215" s="18" t="str">
        <f t="shared" si="7"/>
        <v>5273 - IRRF - OPERAÇÕES DE SWAP (ART. 74 L 8981/95)</v>
      </c>
    </row>
    <row r="216" spans="1:4" x14ac:dyDescent="0.25">
      <c r="A216" s="16">
        <v>5286</v>
      </c>
      <c r="B216" t="s">
        <v>70</v>
      </c>
      <c r="C216" t="s">
        <v>240</v>
      </c>
      <c r="D216" s="18" t="str">
        <f t="shared" si="7"/>
        <v>5286 - IRRF - APLICAÇÕES FINANCEIRAS DE RESIDENTES NO EXTERIOR (ART. 81 L. 8981/95)</v>
      </c>
    </row>
    <row r="217" spans="1:4" x14ac:dyDescent="0.25">
      <c r="A217" s="16">
        <v>5299</v>
      </c>
      <c r="B217" t="s">
        <v>70</v>
      </c>
      <c r="C217" t="s">
        <v>241</v>
      </c>
      <c r="D217" s="18" t="str">
        <f t="shared" si="7"/>
        <v>5299 - IRRF - JUROS SOBRE EMPRÉSTIMOS EXTERNOS (DL 2303/86)</v>
      </c>
    </row>
    <row r="218" spans="1:4" x14ac:dyDescent="0.25">
      <c r="A218" s="16">
        <v>5300</v>
      </c>
      <c r="C218" t="s">
        <v>242</v>
      </c>
      <c r="D218" s="18" t="str">
        <f>A218&amp;""&amp;B218&amp;" - "&amp;C218</f>
        <v>5300 - MULTA ATRASO ENTREGA DECLARAÇÃO ITR</v>
      </c>
    </row>
    <row r="219" spans="1:4" x14ac:dyDescent="0.25">
      <c r="A219" s="16">
        <v>5303</v>
      </c>
      <c r="C219" t="s">
        <v>243</v>
      </c>
      <c r="D219" s="18" t="str">
        <f>A219&amp;""&amp;B219&amp;" - "&amp;C219</f>
        <v>5303 - RECEITA DÍVIDA ATIVA - IMPOSTOS EXTINTOS</v>
      </c>
    </row>
    <row r="220" spans="1:4" x14ac:dyDescent="0.25">
      <c r="A220" s="16">
        <v>5320</v>
      </c>
      <c r="B220" t="s">
        <v>244</v>
      </c>
      <c r="C220" t="s">
        <v>43</v>
      </c>
      <c r="D220" s="18" t="str">
        <f t="shared" si="7"/>
        <v xml:space="preserve">5320 - DIRPF - MULTA ATRASO ENTREGA </v>
      </c>
    </row>
    <row r="221" spans="1:4" x14ac:dyDescent="0.25">
      <c r="A221" s="16">
        <v>5338</v>
      </c>
      <c r="B221" t="s">
        <v>245</v>
      </c>
      <c r="C221" t="s">
        <v>43</v>
      </c>
      <c r="D221" s="18" t="str">
        <f t="shared" si="7"/>
        <v xml:space="preserve">5338 - DIRPJ - MULTA ATRASO ENTREGA </v>
      </c>
    </row>
    <row r="222" spans="1:4" x14ac:dyDescent="0.25">
      <c r="A222" s="16">
        <v>5382</v>
      </c>
      <c r="C222" t="s">
        <v>246</v>
      </c>
      <c r="D222" s="18" t="str">
        <f>A222&amp;""&amp;B222&amp;" - "&amp;C222</f>
        <v>5382 - RECEITA DÍVIDA ATIVA - OUTRAS MULTAS</v>
      </c>
    </row>
    <row r="223" spans="1:4" x14ac:dyDescent="0.25">
      <c r="A223" s="16">
        <v>5395</v>
      </c>
      <c r="C223" t="s">
        <v>247</v>
      </c>
      <c r="D223" s="18" t="str">
        <f>A223&amp;""&amp;B223&amp;" - "&amp;C223</f>
        <v>5395 - RECEITA DÍVIDA ATIVA - IMPOSTO EXPORTAÇÃO</v>
      </c>
    </row>
    <row r="224" spans="1:4" x14ac:dyDescent="0.25">
      <c r="A224" s="16">
        <v>5422</v>
      </c>
      <c r="B224" t="s">
        <v>199</v>
      </c>
      <c r="C224" t="s">
        <v>35</v>
      </c>
      <c r="D224" s="18" t="str">
        <f t="shared" si="7"/>
        <v xml:space="preserve">5422 - IPMF - RECEITA DÍVIDA ATIVA </v>
      </c>
    </row>
    <row r="225" spans="1:4" x14ac:dyDescent="0.25">
      <c r="A225" s="16">
        <v>5503</v>
      </c>
      <c r="B225" t="s">
        <v>30</v>
      </c>
      <c r="C225" t="s">
        <v>248</v>
      </c>
      <c r="D225" s="18" t="str">
        <f t="shared" si="7"/>
        <v>5503 - IPI - VINCULADO IMPORTAÇÃO VEÍCULOS</v>
      </c>
    </row>
    <row r="226" spans="1:4" x14ac:dyDescent="0.25">
      <c r="A226" s="16">
        <v>5506</v>
      </c>
      <c r="C226" t="s">
        <v>249</v>
      </c>
      <c r="D226" s="18" t="str">
        <f t="shared" ref="D226:D232" si="9">A226&amp;""&amp;B226&amp;" - "&amp;C226</f>
        <v>5506 - OUTRAS CONTRIBUIÇÕES ECONÔMICAS</v>
      </c>
    </row>
    <row r="227" spans="1:4" x14ac:dyDescent="0.25">
      <c r="A227" s="16">
        <v>5516</v>
      </c>
      <c r="C227" t="s">
        <v>250</v>
      </c>
      <c r="D227" s="18" t="str">
        <f t="shared" si="9"/>
        <v>5516 - II - IMPOSTO IMPORTAÇÃO - VEÍCULOS</v>
      </c>
    </row>
    <row r="228" spans="1:4" x14ac:dyDescent="0.25">
      <c r="A228" s="16">
        <v>5529</v>
      </c>
      <c r="C228" t="s">
        <v>251</v>
      </c>
      <c r="D228" s="18" t="str">
        <f t="shared" si="9"/>
        <v>5529 - RECEITA DIREITOS ANTIDUMPING</v>
      </c>
    </row>
    <row r="229" spans="1:4" x14ac:dyDescent="0.25">
      <c r="A229" s="16">
        <v>5572</v>
      </c>
      <c r="C229" t="s">
        <v>252</v>
      </c>
      <c r="D229" s="18" t="str">
        <f t="shared" si="9"/>
        <v>5572 - MULTA DISTRIBUIÇÃO DE PRÊMIO (S/REDUÇÃO)</v>
      </c>
    </row>
    <row r="230" spans="1:4" x14ac:dyDescent="0.25">
      <c r="A230" s="16">
        <v>5585</v>
      </c>
      <c r="C230" t="s">
        <v>253</v>
      </c>
      <c r="D230" s="18" t="str">
        <f t="shared" si="9"/>
        <v>5585 - MULTA SEGURANÇA PRIVADA - DPF (LEI 9.017/95)</v>
      </c>
    </row>
    <row r="231" spans="1:4" x14ac:dyDescent="0.25">
      <c r="A231" s="16">
        <v>5610</v>
      </c>
      <c r="C231" t="s">
        <v>254</v>
      </c>
      <c r="D231" s="18" t="str">
        <f t="shared" si="9"/>
        <v>5610 - SERVIÇOS FINANCEIROS - OUTROS</v>
      </c>
    </row>
    <row r="232" spans="1:4" x14ac:dyDescent="0.25">
      <c r="A232" s="16">
        <v>5612</v>
      </c>
      <c r="C232" t="s">
        <v>255</v>
      </c>
      <c r="D232" s="18" t="str">
        <f t="shared" si="9"/>
        <v>5612 - OUTROS SERVIÇOS - MICT</v>
      </c>
    </row>
    <row r="233" spans="1:4" x14ac:dyDescent="0.25">
      <c r="A233" s="16">
        <v>5625</v>
      </c>
      <c r="B233" t="s">
        <v>119</v>
      </c>
      <c r="C233" t="s">
        <v>256</v>
      </c>
      <c r="D233" s="18" t="str">
        <f t="shared" si="7"/>
        <v>5625 - IRPJ  - LUCRO ARBITRADO</v>
      </c>
    </row>
    <row r="234" spans="1:4" x14ac:dyDescent="0.25">
      <c r="A234" s="16">
        <v>5638</v>
      </c>
      <c r="B234" t="s">
        <v>73</v>
      </c>
      <c r="C234" t="s">
        <v>256</v>
      </c>
      <c r="D234" s="18" t="str">
        <f t="shared" si="7"/>
        <v>5638 - CSLL - LUCRO ARBITRADO</v>
      </c>
    </row>
    <row r="235" spans="1:4" x14ac:dyDescent="0.25">
      <c r="A235" s="16">
        <v>5640</v>
      </c>
      <c r="C235" t="s">
        <v>257</v>
      </c>
      <c r="D235" s="18" t="str">
        <f>A235&amp;""&amp;B235&amp;" - "&amp;C235</f>
        <v>5640 - TRANSFERENCIAS DE PESSOAS - FUNDO PARTIDÁRIO</v>
      </c>
    </row>
    <row r="236" spans="1:4" x14ac:dyDescent="0.25">
      <c r="A236" s="16">
        <v>5706</v>
      </c>
      <c r="B236" t="s">
        <v>70</v>
      </c>
      <c r="C236" t="s">
        <v>258</v>
      </c>
      <c r="D236" s="18" t="str">
        <f t="shared" si="7"/>
        <v>5706 - IRRF - JUROS SOBRE O CAPITAL PRÓPRIO</v>
      </c>
    </row>
    <row r="237" spans="1:4" x14ac:dyDescent="0.25">
      <c r="A237" s="16">
        <v>5719</v>
      </c>
      <c r="B237" t="s">
        <v>62</v>
      </c>
      <c r="C237" t="s">
        <v>259</v>
      </c>
      <c r="D237" s="18" t="str">
        <f t="shared" si="7"/>
        <v>5719 - IRPJ - FINOR DEVOLUÇÃO EXERCÍCIOS ANTERIORES</v>
      </c>
    </row>
    <row r="238" spans="1:4" x14ac:dyDescent="0.25">
      <c r="A238" s="16">
        <v>5721</v>
      </c>
      <c r="B238" t="s">
        <v>62</v>
      </c>
      <c r="C238" t="s">
        <v>260</v>
      </c>
      <c r="D238" s="18" t="str">
        <f t="shared" si="7"/>
        <v>5721 - IRPJ - FINAM DEVOLUÇÃO EXERCÍCIOS ANTERIORES</v>
      </c>
    </row>
    <row r="239" spans="1:4" x14ac:dyDescent="0.25">
      <c r="A239" s="16">
        <v>5734</v>
      </c>
      <c r="B239" t="s">
        <v>62</v>
      </c>
      <c r="C239" t="s">
        <v>261</v>
      </c>
      <c r="D239" s="18" t="str">
        <f t="shared" si="7"/>
        <v>5734 - IRPJ - INCENTIVOS RELATIVOS A EXERCÍCIOS ANTERIORES</v>
      </c>
    </row>
    <row r="240" spans="1:4" x14ac:dyDescent="0.25">
      <c r="A240" s="16">
        <v>5747</v>
      </c>
      <c r="B240" t="s">
        <v>262</v>
      </c>
      <c r="C240" t="s">
        <v>263</v>
      </c>
      <c r="D240" s="18" t="str">
        <f t="shared" si="7"/>
        <v xml:space="preserve">5747 - TSE - RECEITA CADASTRO ELEITORAL </v>
      </c>
    </row>
    <row r="241" spans="1:4" x14ac:dyDescent="0.25">
      <c r="A241" s="16">
        <v>5762</v>
      </c>
      <c r="C241" t="s">
        <v>264</v>
      </c>
      <c r="D241" s="18" t="str">
        <f>A241&amp;""&amp;B241&amp;" - "&amp;C241</f>
        <v>5762 - CUSTAS JUSTIÇA FEDERAL - 1 GRAU</v>
      </c>
    </row>
    <row r="242" spans="1:4" x14ac:dyDescent="0.25">
      <c r="A242" s="16">
        <v>5775</v>
      </c>
      <c r="C242" t="s">
        <v>265</v>
      </c>
      <c r="D242" s="18" t="str">
        <f>A242&amp;""&amp;B242&amp;" - "&amp;C242</f>
        <v>5775 - CUSTAS JUSTIÇA FEDERAL - 2 GRAU</v>
      </c>
    </row>
    <row r="243" spans="1:4" x14ac:dyDescent="0.25">
      <c r="A243" s="16">
        <v>5784</v>
      </c>
      <c r="C243" t="s">
        <v>266</v>
      </c>
      <c r="D243" s="18" t="str">
        <f>A243&amp;""&amp;B243&amp;" - "&amp;C243</f>
        <v>5784 - RESTITUIÇÕES - AVISO MF 087/85</v>
      </c>
    </row>
    <row r="244" spans="1:4" x14ac:dyDescent="0.25">
      <c r="A244" s="16">
        <v>8673</v>
      </c>
      <c r="B244" t="s">
        <v>70</v>
      </c>
      <c r="C244" t="s">
        <v>267</v>
      </c>
      <c r="D244" s="18" t="str">
        <f t="shared" si="7"/>
        <v>8673 - IRRF - BINGOS (DECRETO 3659/2000, ART 14,I )</v>
      </c>
    </row>
    <row r="245" spans="1:4" x14ac:dyDescent="0.25">
      <c r="A245" s="16">
        <v>8713</v>
      </c>
      <c r="C245" t="s">
        <v>268</v>
      </c>
      <c r="D245" s="18" t="str">
        <f>A245&amp;""&amp;B245&amp;" - "&amp;C245</f>
        <v xml:space="preserve">8713 - TAXA DE FISCALIZAÇÃO DE VIGIL. SANITÁRIA NOS PORTOS, AEROPORTOS E FRONTEIRAS </v>
      </c>
    </row>
    <row r="246" spans="1:4" x14ac:dyDescent="0.25">
      <c r="A246" s="16">
        <v>5788</v>
      </c>
      <c r="B246" t="s">
        <v>62</v>
      </c>
      <c r="C246" t="s">
        <v>269</v>
      </c>
      <c r="D246" s="18" t="str">
        <f t="shared" si="7"/>
        <v>5788 - IRPJ - SUPLEMENTAR</v>
      </c>
    </row>
    <row r="247" spans="1:4" x14ac:dyDescent="0.25">
      <c r="A247" s="16">
        <v>5802</v>
      </c>
      <c r="B247" t="s">
        <v>127</v>
      </c>
      <c r="C247" t="s">
        <v>269</v>
      </c>
      <c r="D247" s="18" t="str">
        <f t="shared" si="7"/>
        <v>5802 - CSLL  - SUPLEMENTAR</v>
      </c>
    </row>
    <row r="248" spans="1:4" x14ac:dyDescent="0.25">
      <c r="A248" s="16">
        <v>5843</v>
      </c>
      <c r="C248" t="s">
        <v>270</v>
      </c>
      <c r="D248" s="18" t="str">
        <f>A248&amp;""&amp;B248&amp;" - "&amp;C248</f>
        <v>5843 - OUTRAS CONTRIBUIÇÕES MIN. MAR. - FEF</v>
      </c>
    </row>
    <row r="249" spans="1:4" x14ac:dyDescent="0.25">
      <c r="A249" s="16">
        <v>9086</v>
      </c>
      <c r="B249" t="s">
        <v>143</v>
      </c>
      <c r="C249" t="s">
        <v>271</v>
      </c>
      <c r="D249" s="18" t="str">
        <f t="shared" si="7"/>
        <v>9086 - IRPF - GANHOS LÍQ. OPERAÇÕES BOLSA INVESTIMENTOS DE PAÍS C/ TRIBUTAÇÃO FAVORECIDA</v>
      </c>
    </row>
    <row r="250" spans="1:4" x14ac:dyDescent="0.25">
      <c r="A250" s="16">
        <v>5864</v>
      </c>
      <c r="C250" t="s">
        <v>272</v>
      </c>
      <c r="D250" s="18" t="str">
        <f>A250&amp;""&amp;B250&amp;" - "&amp;C250</f>
        <v>5864 - TRANSFERENCIAS DE INSTITUIÇÕES PRIVADAS - OUTROS</v>
      </c>
    </row>
    <row r="251" spans="1:4" x14ac:dyDescent="0.25">
      <c r="A251" s="16">
        <v>5869</v>
      </c>
      <c r="B251" t="s">
        <v>273</v>
      </c>
      <c r="C251" t="s">
        <v>274</v>
      </c>
      <c r="D251" s="18" t="str">
        <f t="shared" si="7"/>
        <v>5869 - CPMF - LANÇAMENTO DÉBITO EM CONTA</v>
      </c>
    </row>
    <row r="252" spans="1:4" x14ac:dyDescent="0.25">
      <c r="A252" s="16">
        <v>5871</v>
      </c>
      <c r="B252" t="s">
        <v>273</v>
      </c>
      <c r="C252" t="s">
        <v>275</v>
      </c>
      <c r="D252" s="18" t="str">
        <f t="shared" si="7"/>
        <v>5871 - CPMF - OPER. LIQUIDAÇÃO/PAGAMENTO VALORES NÃO CREDITADOS EM CONTA DO BENEFICIÁRIO</v>
      </c>
    </row>
    <row r="253" spans="1:4" x14ac:dyDescent="0.25">
      <c r="A253" s="16">
        <v>5872</v>
      </c>
      <c r="C253" t="s">
        <v>276</v>
      </c>
      <c r="D253" s="18" t="str">
        <f>A253&amp;""&amp;B253&amp;" - "&amp;C253</f>
        <v>5872 - TRANSFERENCIAS DO EXTERIOR - OUTROS</v>
      </c>
    </row>
    <row r="254" spans="1:4" x14ac:dyDescent="0.25">
      <c r="A254" s="16">
        <v>5880</v>
      </c>
      <c r="C254" t="s">
        <v>277</v>
      </c>
      <c r="D254" s="18" t="str">
        <f>A254&amp;""&amp;B254&amp;" - "&amp;C254</f>
        <v>5880 - TRANSFERENCIAS DE PESSOAS - OUTROS</v>
      </c>
    </row>
    <row r="255" spans="1:4" x14ac:dyDescent="0.25">
      <c r="A255" s="16">
        <v>5884</v>
      </c>
      <c r="B255" t="s">
        <v>273</v>
      </c>
      <c r="C255" t="s">
        <v>278</v>
      </c>
      <c r="D255" s="18" t="str">
        <f t="shared" si="7"/>
        <v>5884 - CPMF - INSTITUIÇÃO FINANCEIRA COMO CONTRIBUINTE</v>
      </c>
    </row>
    <row r="256" spans="1:4" x14ac:dyDescent="0.25">
      <c r="A256" s="16">
        <v>5897</v>
      </c>
      <c r="C256" t="s">
        <v>279</v>
      </c>
      <c r="D256" s="18" t="str">
        <f>A256&amp;""&amp;B256&amp;" - "&amp;C256</f>
        <v>5897 - PARCELAMENTO PESSOA FÍSICA - SIMPLES</v>
      </c>
    </row>
    <row r="257" spans="1:4" x14ac:dyDescent="0.25">
      <c r="A257" s="16">
        <v>5909</v>
      </c>
      <c r="C257" t="s">
        <v>280</v>
      </c>
      <c r="D257" s="18" t="str">
        <f t="shared" ref="D257:D261" si="10">A257&amp;""&amp;B257&amp;" - "&amp;C257</f>
        <v>5909 - PARCELAMENTO PESSOA JURÍDICA - SIMPLES</v>
      </c>
    </row>
    <row r="258" spans="1:4" x14ac:dyDescent="0.25">
      <c r="A258" s="16">
        <v>5911</v>
      </c>
      <c r="C258" t="s">
        <v>281</v>
      </c>
      <c r="D258" s="18" t="str">
        <f t="shared" si="10"/>
        <v>5911 - RECEITA DÍVIDA ATIVA - AVALES E FIANÇAS - INSTITUTO DO AÇÚCAR E DO ÁLCOOL</v>
      </c>
    </row>
    <row r="259" spans="1:4" x14ac:dyDescent="0.25">
      <c r="A259" s="16">
        <v>5937</v>
      </c>
      <c r="C259" t="s">
        <v>282</v>
      </c>
      <c r="D259" s="18" t="str">
        <f t="shared" si="10"/>
        <v>5937 - MULTA REGULAMENTAR CSLL SUPLEMENTAR</v>
      </c>
    </row>
    <row r="260" spans="1:4" x14ac:dyDescent="0.25">
      <c r="A260" s="16">
        <v>5940</v>
      </c>
      <c r="C260" t="s">
        <v>283</v>
      </c>
      <c r="D260" s="18" t="str">
        <f t="shared" si="10"/>
        <v>5940 - MULTA REGULAMENTAR IRPJ SUPLEMENTAR</v>
      </c>
    </row>
    <row r="261" spans="1:4" x14ac:dyDescent="0.25">
      <c r="A261" s="16">
        <v>5965</v>
      </c>
      <c r="C261" t="s">
        <v>284</v>
      </c>
      <c r="D261" s="18" t="str">
        <f t="shared" si="10"/>
        <v>5965 - RECEITA DÍVIDA ATIVA - CONVERSÃO DEPOSITO JUDICIAL/ EXECUÇÃO FISCAL/ EMBARGOS</v>
      </c>
    </row>
    <row r="262" spans="1:4" x14ac:dyDescent="0.25">
      <c r="A262" s="16">
        <v>5978</v>
      </c>
      <c r="B262" t="s">
        <v>273</v>
      </c>
      <c r="C262" t="s">
        <v>35</v>
      </c>
      <c r="D262" s="18" t="str">
        <f t="shared" ref="D262:D324" si="11">A262&amp;" - "&amp;B262&amp;" - "&amp;C262</f>
        <v xml:space="preserve">5978 - CPMF - RECEITA DÍVIDA ATIVA </v>
      </c>
    </row>
    <row r="263" spans="1:4" x14ac:dyDescent="0.25">
      <c r="A263" s="16">
        <v>5980</v>
      </c>
      <c r="B263" t="s">
        <v>273</v>
      </c>
      <c r="C263" t="s">
        <v>144</v>
      </c>
      <c r="D263" s="18" t="str">
        <f t="shared" si="11"/>
        <v>5980 - CPMF - CONVERSÃO DEPÓSITO JUDICIAL</v>
      </c>
    </row>
    <row r="264" spans="1:4" x14ac:dyDescent="0.25">
      <c r="A264" s="16">
        <v>5993</v>
      </c>
      <c r="B264" t="s">
        <v>119</v>
      </c>
      <c r="C264" t="s">
        <v>285</v>
      </c>
      <c r="D264" s="18" t="str">
        <f t="shared" si="11"/>
        <v>5993 - IRPJ  - PJ NÃO OBRIGADAS AO LUCRO REAL - ESTIMATIVA MENSAL</v>
      </c>
    </row>
    <row r="265" spans="1:4" x14ac:dyDescent="0.25">
      <c r="A265" s="16">
        <v>6000</v>
      </c>
      <c r="B265" t="s">
        <v>30</v>
      </c>
      <c r="C265" t="s">
        <v>286</v>
      </c>
      <c r="D265" s="18" t="str">
        <f t="shared" si="11"/>
        <v>6000 - IPI - RESSARCIMENTO (CONTROLE SRF)</v>
      </c>
    </row>
    <row r="266" spans="1:4" x14ac:dyDescent="0.25">
      <c r="A266" s="16">
        <v>6012</v>
      </c>
      <c r="B266" t="s">
        <v>73</v>
      </c>
      <c r="C266" t="s">
        <v>287</v>
      </c>
      <c r="D266" s="18" t="str">
        <f t="shared" si="11"/>
        <v>6012 - CSLL - DEMAIS PJ QUE APURAM O IRPJ COM BASE EM LUCRO REAL - BALANÇO TRIMESTRAL</v>
      </c>
    </row>
    <row r="267" spans="1:4" x14ac:dyDescent="0.25">
      <c r="A267" s="16">
        <v>6015</v>
      </c>
      <c r="B267" t="s">
        <v>143</v>
      </c>
      <c r="C267" t="s">
        <v>288</v>
      </c>
      <c r="D267" s="18" t="str">
        <f t="shared" si="11"/>
        <v>6015 - IRPF - GANHOS LÍQUIDOS EM OPERAÇÕES EM BOLSA</v>
      </c>
    </row>
    <row r="268" spans="1:4" x14ac:dyDescent="0.25">
      <c r="A268" s="16">
        <v>6079</v>
      </c>
      <c r="C268" t="s">
        <v>289</v>
      </c>
      <c r="D268" s="18" t="str">
        <f>A268&amp;""&amp;B268&amp;" - "&amp;C268</f>
        <v>6079 - MULTA CONTRATUAL BEFIEX (S/REDUÇÃO)</v>
      </c>
    </row>
    <row r="269" spans="1:4" x14ac:dyDescent="0.25">
      <c r="A269" s="16">
        <v>6081</v>
      </c>
      <c r="B269" t="s">
        <v>26</v>
      </c>
      <c r="C269" t="s">
        <v>144</v>
      </c>
      <c r="D269" s="18" t="str">
        <f t="shared" si="11"/>
        <v>6081 - ITR - CONVERSÃO DEPÓSITO JUDICIAL</v>
      </c>
    </row>
    <row r="270" spans="1:4" x14ac:dyDescent="0.25">
      <c r="A270" s="16">
        <v>6090</v>
      </c>
      <c r="B270" t="s">
        <v>95</v>
      </c>
      <c r="C270" t="s">
        <v>290</v>
      </c>
      <c r="D270" s="18" t="str">
        <f t="shared" si="11"/>
        <v xml:space="preserve">6090 - FUNDAF - SERVIÇOS PROCESSAMENTO DE DADOS </v>
      </c>
    </row>
    <row r="271" spans="1:4" x14ac:dyDescent="0.25">
      <c r="A271" s="16">
        <v>6094</v>
      </c>
      <c r="C271" t="s">
        <v>291</v>
      </c>
      <c r="D271" s="18" t="str">
        <f>A271&amp;""&amp;B271&amp;" - "&amp;C271</f>
        <v>6094 - MULTA ISOLADA - CSLL (ART. 43 L.9430)</v>
      </c>
    </row>
    <row r="272" spans="1:4" x14ac:dyDescent="0.25">
      <c r="A272" s="16">
        <v>6106</v>
      </c>
      <c r="C272" t="s">
        <v>292</v>
      </c>
      <c r="D272" s="18" t="str">
        <f t="shared" ref="D272:D278" si="12">A272&amp;""&amp;B272&amp;" - "&amp;C272</f>
        <v>6106 - PAGAMENTO DE MICROEMPRESA E EMPRESA DE PEQUENO PORTE - SIMPLES</v>
      </c>
    </row>
    <row r="273" spans="1:4" x14ac:dyDescent="0.25">
      <c r="A273" s="16">
        <v>6147</v>
      </c>
      <c r="C273" t="s">
        <v>293</v>
      </c>
      <c r="D273" s="18" t="str">
        <f t="shared" si="12"/>
        <v>6147 - PRODUTOS - RETENÇÃO EM PAGAMENTOS POR ÓRGÃO PÚBLICO</v>
      </c>
    </row>
    <row r="274" spans="1:4" x14ac:dyDescent="0.25">
      <c r="A274" s="16">
        <v>6150</v>
      </c>
      <c r="C274" t="s">
        <v>294</v>
      </c>
      <c r="D274" s="18" t="str">
        <f t="shared" si="12"/>
        <v>6150 - COMBUSTÍVEL - RETENÇÃO EM PAGAMENTO POR ÓRGÃO PÚBLICO</v>
      </c>
    </row>
    <row r="275" spans="1:4" x14ac:dyDescent="0.25">
      <c r="A275" s="16">
        <v>6175</v>
      </c>
      <c r="C275" t="s">
        <v>295</v>
      </c>
      <c r="D275" s="18" t="str">
        <f t="shared" si="12"/>
        <v>6175 - TRANSPORTE DE PASSAGEIROS - RETENÇÃO EM PAGAMENTO POR ÓRGÃO PÚBLICO</v>
      </c>
    </row>
    <row r="276" spans="1:4" x14ac:dyDescent="0.25">
      <c r="A276" s="16">
        <v>6188</v>
      </c>
      <c r="C276" t="s">
        <v>296</v>
      </c>
      <c r="D276" s="18" t="str">
        <f t="shared" si="12"/>
        <v>6188 - FINANCEIRAS - RETENÇÃO EM PAGAMENTO POR ÓRGÃO PÚBLICO</v>
      </c>
    </row>
    <row r="277" spans="1:4" x14ac:dyDescent="0.25">
      <c r="A277" s="16">
        <v>6190</v>
      </c>
      <c r="C277" t="s">
        <v>297</v>
      </c>
      <c r="D277" s="18" t="str">
        <f t="shared" si="12"/>
        <v>6190 - SERVIÇOS - RETENÇÃO EM PAGAMENTO POR ÓRGÃO PÚBLICO</v>
      </c>
    </row>
    <row r="278" spans="1:4" x14ac:dyDescent="0.25">
      <c r="A278" s="16">
        <v>6215</v>
      </c>
      <c r="C278" t="s">
        <v>298</v>
      </c>
      <c r="D278" s="18" t="str">
        <f t="shared" si="12"/>
        <v>6215 - ENTIDADES ISENTAS - RETENÇÃO EM PAGAMENTO POR ÓRGÃO PÚBLICO</v>
      </c>
    </row>
    <row r="279" spans="1:4" x14ac:dyDescent="0.25">
      <c r="A279" s="16">
        <v>6228</v>
      </c>
      <c r="B279" t="s">
        <v>73</v>
      </c>
      <c r="C279" t="s">
        <v>299</v>
      </c>
      <c r="D279" s="18" t="str">
        <f t="shared" si="11"/>
        <v>6228 - CSLL - RETENÇÃO NA FONTE SOBRE PAGAMENTO DE ÓRGÃO PUBLICO A PESSOA JURÍDICA</v>
      </c>
    </row>
    <row r="280" spans="1:4" x14ac:dyDescent="0.25">
      <c r="A280" s="16">
        <v>6230</v>
      </c>
      <c r="B280" t="s">
        <v>109</v>
      </c>
      <c r="C280" t="s">
        <v>300</v>
      </c>
      <c r="D280" s="18" t="str">
        <f t="shared" si="11"/>
        <v>6230 - PIS - RETENÇÃO NA FONTE SOBRE PAGAMENTO EFETUADO POR ÓRG PUBLICO A PESSOA JURÍDICA</v>
      </c>
    </row>
    <row r="281" spans="1:4" x14ac:dyDescent="0.25">
      <c r="A281" s="16">
        <v>6243</v>
      </c>
      <c r="B281" t="s">
        <v>98</v>
      </c>
      <c r="C281" t="s">
        <v>301</v>
      </c>
      <c r="D281" s="18" t="str">
        <f t="shared" si="11"/>
        <v>6243 - COFINS - RETENÇÃO NA FONTE - PAGAMENTO DE ÓRGÃO PÚBLICO A PESSOA JURÍDICA</v>
      </c>
    </row>
    <row r="282" spans="1:4" x14ac:dyDescent="0.25">
      <c r="A282" s="16">
        <v>6250</v>
      </c>
      <c r="C282" t="s">
        <v>302</v>
      </c>
      <c r="D282" s="18" t="str">
        <f t="shared" si="11"/>
        <v>6250 -  - RECEITA DE LEILÕES MERCADORIAS APREENDIDAS</v>
      </c>
    </row>
    <row r="283" spans="1:4" x14ac:dyDescent="0.25">
      <c r="A283" s="16">
        <v>6256</v>
      </c>
      <c r="B283" t="s">
        <v>62</v>
      </c>
      <c r="C283" t="s">
        <v>303</v>
      </c>
      <c r="D283" s="18" t="str">
        <f t="shared" si="11"/>
        <v>6256 - IRPJ - PAGAMENTO EFETUADO POR ÓRGÃO PÚBLICO</v>
      </c>
    </row>
    <row r="284" spans="1:4" x14ac:dyDescent="0.25">
      <c r="A284" s="16">
        <v>6297</v>
      </c>
      <c r="B284" t="s">
        <v>62</v>
      </c>
      <c r="C284" t="s">
        <v>304</v>
      </c>
      <c r="D284" s="18" t="str">
        <f t="shared" si="11"/>
        <v>6297 - IRPJ - GANHOS DE CAPITAL NA ALIEN. DE ATIVOS-MICROEMPRESA/EPP OPTANTE PELO SIMPLES</v>
      </c>
    </row>
    <row r="285" spans="1:4" x14ac:dyDescent="0.25">
      <c r="A285" s="16">
        <v>6311</v>
      </c>
      <c r="C285" t="s">
        <v>305</v>
      </c>
      <c r="D285" s="18" t="str">
        <f>A285&amp;""&amp;B285&amp;" - "&amp;C285</f>
        <v>6311 - RECEITA DÍVIDA ATIVA - AMORTIZAÇÃO JUROS EMPRÉSTIMO AO FUNDO DE MARINHA MERCANTE</v>
      </c>
    </row>
    <row r="286" spans="1:4" x14ac:dyDescent="0.25">
      <c r="A286" s="16">
        <v>6324</v>
      </c>
      <c r="C286" t="s">
        <v>306</v>
      </c>
      <c r="D286" s="18" t="str">
        <f t="shared" ref="D286:D294" si="13">A286&amp;""&amp;B286&amp;" - "&amp;C286</f>
        <v>6324 - MULTA ISOLADA - PIS/PASEP (ART. 43 L.9430)</v>
      </c>
    </row>
    <row r="287" spans="1:4" x14ac:dyDescent="0.25">
      <c r="A287" s="16">
        <v>6337</v>
      </c>
      <c r="C287" t="s">
        <v>307</v>
      </c>
      <c r="D287" s="18" t="str">
        <f t="shared" si="13"/>
        <v>6337 - MULTA ISOLADA - COFINS (ART. 43 L.9430)</v>
      </c>
    </row>
    <row r="288" spans="1:4" x14ac:dyDescent="0.25">
      <c r="A288" s="16">
        <v>6340</v>
      </c>
      <c r="C288" t="s">
        <v>308</v>
      </c>
      <c r="D288" s="18" t="str">
        <f t="shared" si="13"/>
        <v>6340 - MULTA ISOLADA - IMP. IMPORTAÇÃO (ART. 43 L.9430)</v>
      </c>
    </row>
    <row r="289" spans="1:4" x14ac:dyDescent="0.25">
      <c r="A289" s="16">
        <v>6352</v>
      </c>
      <c r="C289" t="s">
        <v>309</v>
      </c>
      <c r="D289" s="18" t="str">
        <f t="shared" si="13"/>
        <v>6352 - MULTA ISOLADA - IRPF (ART. 43 L.9430)</v>
      </c>
    </row>
    <row r="290" spans="1:4" x14ac:dyDescent="0.25">
      <c r="A290" s="16">
        <v>6378</v>
      </c>
      <c r="C290" t="s">
        <v>310</v>
      </c>
      <c r="D290" s="18" t="str">
        <f t="shared" si="13"/>
        <v>6378 - MULTA ISOLADA - IRPJ (ART. 43 L.9430)</v>
      </c>
    </row>
    <row r="291" spans="1:4" x14ac:dyDescent="0.25">
      <c r="A291" s="16">
        <v>6380</v>
      </c>
      <c r="C291" t="s">
        <v>311</v>
      </c>
      <c r="D291" s="18" t="str">
        <f t="shared" si="13"/>
        <v>6380 - MULTA ISOLADA - IRRF (ART. 43 L.9430)</v>
      </c>
    </row>
    <row r="292" spans="1:4" x14ac:dyDescent="0.25">
      <c r="A292" s="16">
        <v>6393</v>
      </c>
      <c r="C292" t="s">
        <v>312</v>
      </c>
      <c r="D292" s="18" t="str">
        <f t="shared" si="13"/>
        <v>6393 - MULTA ISOLADA - IPI VINCULADO (ART. 43 L.9430)</v>
      </c>
    </row>
    <row r="293" spans="1:4" x14ac:dyDescent="0.25">
      <c r="A293" s="16">
        <v>6402</v>
      </c>
      <c r="C293" t="s">
        <v>313</v>
      </c>
      <c r="D293" s="18" t="str">
        <f t="shared" si="13"/>
        <v>6402 - MULTA DO TCU</v>
      </c>
    </row>
    <row r="294" spans="1:4" x14ac:dyDescent="0.25">
      <c r="A294" s="16">
        <v>6405</v>
      </c>
      <c r="C294" t="s">
        <v>314</v>
      </c>
      <c r="D294" s="18" t="str">
        <f t="shared" si="13"/>
        <v>6405 - MULTA ISOLADA - IPI (ART. 43 L.9430)</v>
      </c>
    </row>
    <row r="295" spans="1:4" x14ac:dyDescent="0.25">
      <c r="A295" s="16">
        <v>6410</v>
      </c>
      <c r="B295" t="s">
        <v>95</v>
      </c>
      <c r="C295" t="s">
        <v>315</v>
      </c>
      <c r="D295" s="18" t="str">
        <f t="shared" si="11"/>
        <v>6410 - FUNDAF - SELOS ESPECIAIS DE CONTROLE (ATO DECLARATÓRIO CSAR Nº 30)</v>
      </c>
    </row>
    <row r="296" spans="1:4" x14ac:dyDescent="0.25">
      <c r="A296" s="16">
        <v>6418</v>
      </c>
      <c r="C296" t="s">
        <v>316</v>
      </c>
      <c r="D296" s="18" t="str">
        <f>A296&amp;""&amp;B296&amp;" - "&amp;C296</f>
        <v>6418 - MULTA ISOLADA - IOF (ART. 43 L.9430)</v>
      </c>
    </row>
    <row r="297" spans="1:4" x14ac:dyDescent="0.25">
      <c r="A297" s="16">
        <v>6420</v>
      </c>
      <c r="C297" t="s">
        <v>317</v>
      </c>
      <c r="D297" s="18" t="str">
        <f>A297&amp;""&amp;B297&amp;" - "&amp;C297</f>
        <v>6420 - MULTA ISOLADA - CPMF (ART. 43 L.9430)</v>
      </c>
    </row>
    <row r="298" spans="1:4" x14ac:dyDescent="0.25">
      <c r="A298" s="16">
        <v>6470</v>
      </c>
      <c r="B298" t="s">
        <v>39</v>
      </c>
      <c r="C298" t="s">
        <v>318</v>
      </c>
      <c r="D298" s="18" t="str">
        <f t="shared" si="11"/>
        <v>6470 - FNS - SERVIÇOS TECNOLÓGICOS</v>
      </c>
    </row>
    <row r="299" spans="1:4" x14ac:dyDescent="0.25">
      <c r="A299" s="16">
        <v>6488</v>
      </c>
      <c r="B299" t="s">
        <v>319</v>
      </c>
      <c r="C299" t="s">
        <v>320</v>
      </c>
      <c r="D299" s="18" t="str">
        <f t="shared" si="11"/>
        <v xml:space="preserve">6488 - SRF - SERVIÇOS DE LABORATÓRIO DE ANALISES </v>
      </c>
    </row>
    <row r="300" spans="1:4" x14ac:dyDescent="0.25">
      <c r="A300" s="16">
        <v>6525</v>
      </c>
      <c r="B300" t="s">
        <v>95</v>
      </c>
      <c r="C300" t="s">
        <v>321</v>
      </c>
      <c r="D300" s="18" t="str">
        <f t="shared" si="11"/>
        <v>6525 - FUNDAF - RESSARCIMENTO RECEITAS DE RECINTOS ALFANDEGADOS</v>
      </c>
    </row>
    <row r="301" spans="1:4" x14ac:dyDescent="0.25">
      <c r="A301" s="16">
        <v>6542</v>
      </c>
      <c r="C301" t="s">
        <v>322</v>
      </c>
      <c r="D301" s="18" t="str">
        <f>A301&amp;""&amp;B301&amp;" - "&amp;C301</f>
        <v>6542 - JUROS IMPOSTO IMPORTAÇÃO - (ART. 43 L.9430)</v>
      </c>
    </row>
    <row r="302" spans="1:4" x14ac:dyDescent="0.25">
      <c r="A302" s="16">
        <v>6555</v>
      </c>
      <c r="C302" t="s">
        <v>323</v>
      </c>
      <c r="D302" s="18" t="str">
        <f t="shared" ref="D302:D318" si="14">A302&amp;""&amp;B302&amp;" - "&amp;C302</f>
        <v>6555 - JUROS IRPF - (ART. 43 L.9430)</v>
      </c>
    </row>
    <row r="303" spans="1:4" x14ac:dyDescent="0.25">
      <c r="A303" s="16">
        <v>6570</v>
      </c>
      <c r="C303" t="s">
        <v>324</v>
      </c>
      <c r="D303" s="18" t="str">
        <f t="shared" si="14"/>
        <v>6570 - JUROS IRPJ - (ART. 43 L.9430)</v>
      </c>
    </row>
    <row r="304" spans="1:4" x14ac:dyDescent="0.25">
      <c r="A304" s="16">
        <v>6583</v>
      </c>
      <c r="C304" t="s">
        <v>325</v>
      </c>
      <c r="D304" s="18" t="str">
        <f t="shared" si="14"/>
        <v>6583 - JUROS IRRF - (ART. 43 L.9430)</v>
      </c>
    </row>
    <row r="305" spans="1:4" x14ac:dyDescent="0.25">
      <c r="A305" s="16">
        <v>6596</v>
      </c>
      <c r="C305" t="s">
        <v>326</v>
      </c>
      <c r="D305" s="18" t="str">
        <f t="shared" si="14"/>
        <v>6596 - JUROS IPI - (ART. 43 L.9430)</v>
      </c>
    </row>
    <row r="306" spans="1:4" x14ac:dyDescent="0.25">
      <c r="A306" s="16">
        <v>6608</v>
      </c>
      <c r="C306" t="s">
        <v>327</v>
      </c>
      <c r="D306" s="18" t="str">
        <f t="shared" si="14"/>
        <v>6608 - JUROS IPI - VINCULADO (ART. 43 L.9430)</v>
      </c>
    </row>
    <row r="307" spans="1:4" x14ac:dyDescent="0.25">
      <c r="A307" s="16">
        <v>6610</v>
      </c>
      <c r="C307" t="s">
        <v>328</v>
      </c>
      <c r="D307" s="18" t="str">
        <f t="shared" si="14"/>
        <v>6610 - JUROS IOF - (ART. 43 L.9430)</v>
      </c>
    </row>
    <row r="308" spans="1:4" x14ac:dyDescent="0.25">
      <c r="A308" s="16">
        <v>6621</v>
      </c>
      <c r="C308" t="s">
        <v>329</v>
      </c>
      <c r="D308" s="18" t="str">
        <f t="shared" si="14"/>
        <v>6621 - SERVIÇOS DE REGISTRO DO COMÉRCIO</v>
      </c>
    </row>
    <row r="309" spans="1:4" x14ac:dyDescent="0.25">
      <c r="A309" s="16">
        <v>6623</v>
      </c>
      <c r="C309" t="s">
        <v>330</v>
      </c>
      <c r="D309" s="18" t="str">
        <f t="shared" si="14"/>
        <v>6623 - JUROS COFINS (ART. 43 L.9430)</v>
      </c>
    </row>
    <row r="310" spans="1:4" x14ac:dyDescent="0.25">
      <c r="A310" s="16">
        <v>6630</v>
      </c>
      <c r="C310" t="s">
        <v>331</v>
      </c>
      <c r="D310" s="18" t="str">
        <f t="shared" si="14"/>
        <v>6630 - MULTAS PREVISTAS NA LEGISLAÇÃO DO REGISTRO DE COMERCIO</v>
      </c>
    </row>
    <row r="311" spans="1:4" x14ac:dyDescent="0.25">
      <c r="A311" s="16">
        <v>6636</v>
      </c>
      <c r="C311" t="s">
        <v>332</v>
      </c>
      <c r="D311" s="18" t="str">
        <f t="shared" si="14"/>
        <v>6636 - JUROS PIS/PASEP - (ART. 43 L.9430)</v>
      </c>
    </row>
    <row r="312" spans="1:4" x14ac:dyDescent="0.25">
      <c r="A312" s="16">
        <v>6649</v>
      </c>
      <c r="C312" t="s">
        <v>333</v>
      </c>
      <c r="D312" s="18" t="str">
        <f t="shared" si="14"/>
        <v>6649 - JUROS CSLL - (ART. 43 L.9430)</v>
      </c>
    </row>
    <row r="313" spans="1:4" x14ac:dyDescent="0.25">
      <c r="A313" s="16">
        <v>6651</v>
      </c>
      <c r="C313" t="s">
        <v>334</v>
      </c>
      <c r="D313" s="18" t="str">
        <f t="shared" si="14"/>
        <v>6651 - JUROS CPMF (ART. 43 L.9430)</v>
      </c>
    </row>
    <row r="314" spans="1:4" x14ac:dyDescent="0.25">
      <c r="A314" s="16">
        <v>6677</v>
      </c>
      <c r="C314" t="s">
        <v>335</v>
      </c>
      <c r="D314" s="18" t="str">
        <f t="shared" si="14"/>
        <v>6677 - IRPJ - FINOR - ESTIMATIVA</v>
      </c>
    </row>
    <row r="315" spans="1:4" x14ac:dyDescent="0.25">
      <c r="A315" s="16">
        <v>6692</v>
      </c>
      <c r="C315" t="s">
        <v>336</v>
      </c>
      <c r="D315" s="18" t="str">
        <f t="shared" si="14"/>
        <v>6692 - IRPJ - FINAM - ESTIMATIVA</v>
      </c>
    </row>
    <row r="316" spans="1:4" x14ac:dyDescent="0.25">
      <c r="A316" s="16">
        <v>6704</v>
      </c>
      <c r="C316" t="s">
        <v>337</v>
      </c>
      <c r="D316" s="18" t="str">
        <f t="shared" si="14"/>
        <v>6704 - IRPJ - FUNRES - ESTIMATIVA</v>
      </c>
    </row>
    <row r="317" spans="1:4" x14ac:dyDescent="0.25">
      <c r="A317" s="16">
        <v>6720</v>
      </c>
      <c r="C317" t="s">
        <v>338</v>
      </c>
      <c r="D317" s="18" t="str">
        <f t="shared" si="14"/>
        <v>6720 - RECEITA OUTORGA SERVIÇOS DE TRANSPORTE FERROVIÁRIO</v>
      </c>
    </row>
    <row r="318" spans="1:4" x14ac:dyDescent="0.25">
      <c r="A318" s="16">
        <v>6732</v>
      </c>
      <c r="C318" t="s">
        <v>339</v>
      </c>
      <c r="D318" s="18" t="str">
        <f t="shared" si="14"/>
        <v>6732 - CONTRIBUIÇÃO SOBRE A RECEITA DE CONCURSOS DE PROGNÓSTICOS - CRÉDITO EDUCATIVO</v>
      </c>
    </row>
    <row r="319" spans="1:4" x14ac:dyDescent="0.25">
      <c r="A319" s="16">
        <v>6758</v>
      </c>
      <c r="B319" t="s">
        <v>127</v>
      </c>
      <c r="C319" t="s">
        <v>340</v>
      </c>
      <c r="D319" s="18" t="str">
        <f t="shared" si="11"/>
        <v>6758 - CSLL  - ENTIDADES FINANCEIRAS - DECLARAÇÃO DE AJUSTE</v>
      </c>
    </row>
    <row r="320" spans="1:4" x14ac:dyDescent="0.25">
      <c r="A320" s="16">
        <v>6773</v>
      </c>
      <c r="B320" t="s">
        <v>73</v>
      </c>
      <c r="C320" t="s">
        <v>341</v>
      </c>
      <c r="D320" s="18" t="str">
        <f t="shared" si="11"/>
        <v>6773 - CSLL - DEMAIS PESSOAS JURÍDICAS - DECLARAÇÃO DE AJUSTE</v>
      </c>
    </row>
    <row r="321" spans="1:4" x14ac:dyDescent="0.25">
      <c r="A321" s="16">
        <v>6786</v>
      </c>
      <c r="C321" t="s">
        <v>342</v>
      </c>
      <c r="D321" s="18" t="str">
        <f t="shared" si="11"/>
        <v>6786 -  - SUPERÁVIT FINANCEIRO EXERCÍCIOS ANTERIORES</v>
      </c>
    </row>
    <row r="322" spans="1:4" x14ac:dyDescent="0.25">
      <c r="A322" s="16">
        <v>6799</v>
      </c>
      <c r="B322" t="s">
        <v>70</v>
      </c>
      <c r="C322" t="s">
        <v>343</v>
      </c>
      <c r="D322" s="18" t="str">
        <f t="shared" si="11"/>
        <v>6799 - IRRF - RESGATE DE FUNDO DE APOSENTADORIA PROGRAMADA INDIVIDUAL - FAPI</v>
      </c>
    </row>
    <row r="323" spans="1:4" x14ac:dyDescent="0.25">
      <c r="A323" s="16">
        <v>6800</v>
      </c>
      <c r="B323" t="s">
        <v>70</v>
      </c>
      <c r="C323" t="s">
        <v>344</v>
      </c>
      <c r="D323" s="18" t="str">
        <f t="shared" si="11"/>
        <v>6800 - IRRF - APLICAÇÕES FINANCEIRAS EM FUNDOS DE INVESTIMENTO DE RENDA FIXA</v>
      </c>
    </row>
    <row r="324" spans="1:4" x14ac:dyDescent="0.25">
      <c r="A324" s="16">
        <v>6813</v>
      </c>
      <c r="B324" t="s">
        <v>70</v>
      </c>
      <c r="C324" t="s">
        <v>345</v>
      </c>
      <c r="D324" s="18" t="str">
        <f t="shared" si="11"/>
        <v>6813 - IRRF - FUNDOS DE INVESTIMENTO - AÇÕES</v>
      </c>
    </row>
    <row r="325" spans="1:4" x14ac:dyDescent="0.25">
      <c r="A325" s="16">
        <v>6841</v>
      </c>
      <c r="C325" t="s">
        <v>346</v>
      </c>
      <c r="D325" s="18" t="str">
        <f>A325&amp;""&amp;B325&amp;" - "&amp;C325</f>
        <v>6841 - MULTA NÃO COMUNICAÇÃO EXCLUSÃO SIMPLES (S/RED)</v>
      </c>
    </row>
    <row r="326" spans="1:4" x14ac:dyDescent="0.25">
      <c r="A326" s="16">
        <v>6854</v>
      </c>
      <c r="B326" t="s">
        <v>34</v>
      </c>
      <c r="C326" t="s">
        <v>347</v>
      </c>
      <c r="D326" s="18" t="str">
        <f t="shared" ref="D326:D386" si="15">A326&amp;" - "&amp;B326&amp;" - "&amp;C326</f>
        <v>6854 - IOF - APLICAÇÕES FINANCEIRAS PORT. MF. 341-A-97</v>
      </c>
    </row>
    <row r="327" spans="1:4" x14ac:dyDescent="0.25">
      <c r="A327" s="16">
        <v>6882</v>
      </c>
      <c r="C327" t="s">
        <v>348</v>
      </c>
      <c r="D327" s="18" t="str">
        <f>A327&amp;""&amp;B327&amp;" - "&amp;C327</f>
        <v>6882 - MULTA FALTA PLACA SIMPLES (C/RED)</v>
      </c>
    </row>
    <row r="328" spans="1:4" x14ac:dyDescent="0.25">
      <c r="A328" s="16">
        <v>6895</v>
      </c>
      <c r="B328" t="s">
        <v>34</v>
      </c>
      <c r="C328" t="s">
        <v>349</v>
      </c>
      <c r="D328" s="18" t="str">
        <f t="shared" si="15"/>
        <v>6895 - IOF - FACTORING (ART. 58 LEI 9532/97)</v>
      </c>
    </row>
    <row r="329" spans="1:4" x14ac:dyDescent="0.25">
      <c r="A329" s="16">
        <v>6907</v>
      </c>
      <c r="C329" t="s">
        <v>350</v>
      </c>
      <c r="D329" s="18" t="str">
        <f>A329&amp;""&amp;B329&amp;" - "&amp;C329</f>
        <v>6907 - MULTA EMPRESAS INATIVAS (PARCELAMENTO)</v>
      </c>
    </row>
    <row r="330" spans="1:4" x14ac:dyDescent="0.25">
      <c r="A330" s="16">
        <v>6910</v>
      </c>
      <c r="C330" t="s">
        <v>351</v>
      </c>
      <c r="D330" s="18" t="str">
        <f>A330&amp;""&amp;B330&amp;" - "&amp;C330</f>
        <v>6910 - DIVIDENDOS - OUTRAS EMPRESAS</v>
      </c>
    </row>
    <row r="331" spans="1:4" x14ac:dyDescent="0.25">
      <c r="A331" s="16">
        <v>6922</v>
      </c>
      <c r="C331" t="s">
        <v>352</v>
      </c>
      <c r="D331" s="18" t="str">
        <f t="shared" ref="D331:D339" si="16">A331&amp;""&amp;B331&amp;" - "&amp;C331</f>
        <v>6922 - TAXA AUTORIZAÇÃO TRABALHO ESTRANGEIRO</v>
      </c>
    </row>
    <row r="332" spans="1:4" x14ac:dyDescent="0.25">
      <c r="A332" s="16">
        <v>6935</v>
      </c>
      <c r="C332" t="s">
        <v>353</v>
      </c>
      <c r="D332" s="18" t="str">
        <f t="shared" si="16"/>
        <v>6935 - INDENIZAÇÃO ITAIPÚ - PARCELAS VENCIDAS ATÉ JUL/97</v>
      </c>
    </row>
    <row r="333" spans="1:4" x14ac:dyDescent="0.25">
      <c r="A333" s="16">
        <v>6948</v>
      </c>
      <c r="C333" t="s">
        <v>354</v>
      </c>
      <c r="D333" s="18" t="str">
        <f t="shared" si="16"/>
        <v>6948 - RECEITA DÍVIDA ATIVA - CRÉDITOS CONTRATUAIS DA UNIÃO - STN</v>
      </c>
    </row>
    <row r="334" spans="1:4" x14ac:dyDescent="0.25">
      <c r="A334" s="16">
        <v>7010</v>
      </c>
      <c r="C334" t="s">
        <v>355</v>
      </c>
      <c r="D334" s="18" t="str">
        <f t="shared" si="16"/>
        <v>7010 - OUTRAS RECEITAS ATIVIDADES ASSOCIADAS À OUTORGA DE SERVIÇOS TRANSP. FERROVIÁRIO</v>
      </c>
    </row>
    <row r="335" spans="1:4" x14ac:dyDescent="0.25">
      <c r="A335" s="16">
        <v>7023</v>
      </c>
      <c r="C335" t="s">
        <v>356</v>
      </c>
      <c r="D335" s="18" t="str">
        <f t="shared" si="16"/>
        <v>7023 - RECEITA DÍVIDA ATIVA - ÓRGÃO EXTINTOS, OUTRAS OBRIGAÇÕES SALVO IAA E FINEX/PROEX</v>
      </c>
    </row>
    <row r="336" spans="1:4" x14ac:dyDescent="0.25">
      <c r="A336" s="16">
        <v>7034</v>
      </c>
      <c r="C336" t="s">
        <v>357</v>
      </c>
      <c r="D336" s="18" t="str">
        <f t="shared" si="16"/>
        <v>7034 - RECEITA DÍVIDA ATIVA - HONORÁRIOS ADVOCATÍCIOS PFN</v>
      </c>
    </row>
    <row r="337" spans="1:4" x14ac:dyDescent="0.25">
      <c r="A337" s="16">
        <v>7036</v>
      </c>
      <c r="C337" t="s">
        <v>358</v>
      </c>
      <c r="D337" s="18" t="str">
        <f t="shared" si="16"/>
        <v>7036 - JUROS ITR - (ART. 43 L.9430)</v>
      </c>
    </row>
    <row r="338" spans="1:4" x14ac:dyDescent="0.25">
      <c r="A338" s="16">
        <v>7049</v>
      </c>
      <c r="C338" t="s">
        <v>359</v>
      </c>
      <c r="D338" s="18" t="str">
        <f t="shared" si="16"/>
        <v>7049 - MULTA ISOLADA - ITR (ART. 43 L.9430)</v>
      </c>
    </row>
    <row r="339" spans="1:4" x14ac:dyDescent="0.25">
      <c r="A339" s="16">
        <v>6950</v>
      </c>
      <c r="C339" t="s">
        <v>360</v>
      </c>
      <c r="D339" s="18" t="str">
        <f t="shared" si="16"/>
        <v>6950 - RECEITA DIVIDA ATIVA- CONTRATO COMISSÃO COORD CRIAÇÃO CAVALO NACIONAL(L.7291/84)</v>
      </c>
    </row>
    <row r="340" spans="1:4" x14ac:dyDescent="0.25">
      <c r="A340" s="16">
        <v>7051</v>
      </c>
      <c r="B340" t="s">
        <v>26</v>
      </c>
      <c r="C340" t="s">
        <v>153</v>
      </c>
      <c r="D340" s="18" t="str">
        <f t="shared" si="15"/>
        <v>7051 - ITR - LANÇAMENTO DE OFÍCIO</v>
      </c>
    </row>
    <row r="341" spans="1:4" x14ac:dyDescent="0.25">
      <c r="A341" s="16">
        <v>7064</v>
      </c>
      <c r="B341" t="s">
        <v>361</v>
      </c>
      <c r="C341" t="s">
        <v>33</v>
      </c>
      <c r="D341" s="18" t="str">
        <f t="shared" si="15"/>
        <v>7064 - FUNAPOL - RECEITA DÍVIDA ATIVA</v>
      </c>
    </row>
    <row r="342" spans="1:4" x14ac:dyDescent="0.25">
      <c r="A342" s="16">
        <v>7080</v>
      </c>
      <c r="C342" t="s">
        <v>362</v>
      </c>
      <c r="D342" s="18" t="str">
        <f>A342&amp;""&amp;B342&amp;" - "&amp;C342</f>
        <v>7080 - PAGAMENTO PELA RETENÇÃO DE ÁREA PARA EXPLORAÇÃO OU PRODUÇÃO</v>
      </c>
    </row>
    <row r="343" spans="1:4" x14ac:dyDescent="0.25">
      <c r="A343" s="16">
        <v>7092</v>
      </c>
      <c r="C343" t="s">
        <v>363</v>
      </c>
      <c r="D343" s="18" t="str">
        <f>A343&amp;""&amp;B343&amp;" - "&amp;C343</f>
        <v>7092 - JUROS CONTRIBUIÇÃO AO PLANO DE SEGURIDADE SOCIAL DO SERVIDOR (ART. 43 L. 9430)</v>
      </c>
    </row>
    <row r="344" spans="1:4" x14ac:dyDescent="0.25">
      <c r="A344" s="16">
        <v>7104</v>
      </c>
      <c r="B344" t="s">
        <v>62</v>
      </c>
      <c r="C344" t="s">
        <v>364</v>
      </c>
      <c r="D344" s="18" t="str">
        <f t="shared" si="15"/>
        <v>7104 - IRPJ - IMPLES</v>
      </c>
    </row>
    <row r="345" spans="1:4" x14ac:dyDescent="0.25">
      <c r="A345" s="16">
        <v>7117</v>
      </c>
      <c r="C345" t="s">
        <v>365</v>
      </c>
      <c r="D345" s="18" t="str">
        <f>A345&amp;""&amp;B345&amp;" - "&amp;C345</f>
        <v>7117 - MULTA ISOLADA-CONTRIB AO PLANO DE SEGURIDADE SOC DO SERVIDOR (ART. 43, LEI 9430)</v>
      </c>
    </row>
    <row r="346" spans="1:4" x14ac:dyDescent="0.25">
      <c r="A346" s="16">
        <v>7120</v>
      </c>
      <c r="C346" t="s">
        <v>366</v>
      </c>
      <c r="D346" s="18" t="str">
        <f t="shared" ref="D346:D351" si="17">A346&amp;""&amp;B346&amp;" - "&amp;C346</f>
        <v>7120 - CONTRIBUIÇÃO PARA O PLANO DE SEGURIDADE SOCIAL DO SERVIDOR-LANÇAMENTO DE OFÍCIO</v>
      </c>
    </row>
    <row r="347" spans="1:4" x14ac:dyDescent="0.25">
      <c r="A347" s="16">
        <v>7160</v>
      </c>
      <c r="C347" t="s">
        <v>367</v>
      </c>
      <c r="D347" s="18" t="str">
        <f t="shared" si="17"/>
        <v>7160 - RECEITA OUTORGA SERVIÇO TRANSPORTE RODOVIÁRIO</v>
      </c>
    </row>
    <row r="348" spans="1:4" x14ac:dyDescent="0.25">
      <c r="A348" s="16">
        <v>7186</v>
      </c>
      <c r="C348" t="s">
        <v>368</v>
      </c>
      <c r="D348" s="18" t="str">
        <f t="shared" si="17"/>
        <v>7186 - MULTAS OPERAÇÃO DO TRANSPORTE RODOVIÁRIO</v>
      </c>
    </row>
    <row r="349" spans="1:4" x14ac:dyDescent="0.25">
      <c r="A349" s="16">
        <v>7199</v>
      </c>
      <c r="C349" t="s">
        <v>369</v>
      </c>
      <c r="D349" s="18" t="str">
        <f t="shared" si="17"/>
        <v>7199 - BÔNUS DE ASSINATURA DE CONTRATO DE CONCESSÃO</v>
      </c>
    </row>
    <row r="350" spans="1:4" x14ac:dyDescent="0.25">
      <c r="A350" s="16">
        <v>7200</v>
      </c>
      <c r="C350" t="s">
        <v>370</v>
      </c>
      <c r="D350" s="18" t="str">
        <f t="shared" si="17"/>
        <v>7200 - PIS - SIMPLES</v>
      </c>
    </row>
    <row r="351" spans="1:4" x14ac:dyDescent="0.25">
      <c r="A351" s="16">
        <v>7202</v>
      </c>
      <c r="C351" t="s">
        <v>371</v>
      </c>
      <c r="D351" s="18" t="str">
        <f t="shared" si="17"/>
        <v>7202 - CAUÇÕES E GARANTIAS DIVERSAS</v>
      </c>
    </row>
    <row r="352" spans="1:4" x14ac:dyDescent="0.25">
      <c r="A352" s="16">
        <v>7213</v>
      </c>
      <c r="B352" t="s">
        <v>273</v>
      </c>
      <c r="C352" t="s">
        <v>372</v>
      </c>
      <c r="D352" s="18" t="str">
        <f t="shared" si="15"/>
        <v>7213 - CPMF - LANÇAMENTO DE OFÍ</v>
      </c>
    </row>
    <row r="353" spans="1:4" x14ac:dyDescent="0.25">
      <c r="A353" s="16">
        <v>7254</v>
      </c>
      <c r="C353" t="s">
        <v>373</v>
      </c>
      <c r="D353" s="18" t="str">
        <f>A353&amp;""&amp;B353&amp;" - "&amp;C353</f>
        <v>7254 - ROYALTIES 5% (E-M) (L 7990 ART. 7 I A III)</v>
      </c>
    </row>
    <row r="354" spans="1:4" x14ac:dyDescent="0.25">
      <c r="A354" s="16">
        <v>7267</v>
      </c>
      <c r="C354" t="s">
        <v>374</v>
      </c>
      <c r="D354" s="18" t="str">
        <f t="shared" ref="D354:D363" si="18">A354&amp;""&amp;B354&amp;" - "&amp;C354</f>
        <v>7267 - ROYALTIES 5% (E-M) (L 7990 ART. 7 P 4)</v>
      </c>
    </row>
    <row r="355" spans="1:4" x14ac:dyDescent="0.25">
      <c r="A355" s="16">
        <v>7282</v>
      </c>
      <c r="C355" t="s">
        <v>375</v>
      </c>
      <c r="D355" s="18" t="str">
        <f t="shared" si="18"/>
        <v>7282 - ROYALTIES EXCEDENTES A 5% (E/M) LEI 9.478, ART. 49, I</v>
      </c>
    </row>
    <row r="356" spans="1:4" x14ac:dyDescent="0.25">
      <c r="A356" s="16">
        <v>7295</v>
      </c>
      <c r="C356" t="s">
        <v>376</v>
      </c>
      <c r="D356" s="18" t="str">
        <f t="shared" si="18"/>
        <v>7295 - ROYALTIES EXCEDENTES A 5% (MCT) LEI 9.478, ART. 49 , I</v>
      </c>
    </row>
    <row r="357" spans="1:4" x14ac:dyDescent="0.25">
      <c r="A357" s="16">
        <v>7307</v>
      </c>
      <c r="C357" t="s">
        <v>377</v>
      </c>
      <c r="D357" s="18" t="str">
        <f t="shared" si="18"/>
        <v>7307 - CSLL - SIMPLES</v>
      </c>
    </row>
    <row r="358" spans="1:4" x14ac:dyDescent="0.25">
      <c r="A358" s="16">
        <v>7309</v>
      </c>
      <c r="C358" t="s">
        <v>378</v>
      </c>
      <c r="D358" s="18" t="str">
        <f t="shared" si="18"/>
        <v>7309 - DEPÓSITOS (MULTAS CLT)</v>
      </c>
    </row>
    <row r="359" spans="1:4" x14ac:dyDescent="0.25">
      <c r="A359" s="16">
        <v>7310</v>
      </c>
      <c r="C359" t="s">
        <v>379</v>
      </c>
      <c r="D359" s="18" t="str">
        <f t="shared" si="18"/>
        <v>7310 - ROYALTIES EXCEDENTES A 5% (E-M) LEI 9.478, ART. 49,II</v>
      </c>
    </row>
    <row r="360" spans="1:4" x14ac:dyDescent="0.25">
      <c r="A360" s="16">
        <v>7322</v>
      </c>
      <c r="C360" t="s">
        <v>380</v>
      </c>
      <c r="D360" s="18" t="str">
        <f t="shared" si="18"/>
        <v>7322 - ROYALTIES EXCEDENTES A 5% (MM/MCT) LEI 9.478, ART. 49, II</v>
      </c>
    </row>
    <row r="361" spans="1:4" x14ac:dyDescent="0.25">
      <c r="A361" s="16">
        <v>7335</v>
      </c>
      <c r="C361" t="s">
        <v>381</v>
      </c>
      <c r="D361" s="18" t="str">
        <f t="shared" si="18"/>
        <v>7335 - PARTICIPAÇÃO ESPECIAL (E-M) (L 9478 ART. 50)</v>
      </c>
    </row>
    <row r="362" spans="1:4" x14ac:dyDescent="0.25">
      <c r="A362" s="16">
        <v>7348</v>
      </c>
      <c r="C362" t="s">
        <v>382</v>
      </c>
      <c r="D362" s="18" t="str">
        <f t="shared" si="18"/>
        <v>7348 - PARTICIPAÇÃO ESPECIAL (MME/MMA) LEI 9.478, ART. 50</v>
      </c>
    </row>
    <row r="363" spans="1:4" x14ac:dyDescent="0.25">
      <c r="A363" s="16">
        <v>7363</v>
      </c>
      <c r="C363" t="s">
        <v>383</v>
      </c>
      <c r="D363" s="18" t="str">
        <f t="shared" si="18"/>
        <v>7363 - II - IMPOSTO IMPORTAÇÃO - DEPÓSITO JUDICIAL</v>
      </c>
    </row>
    <row r="364" spans="1:4" x14ac:dyDescent="0.25">
      <c r="A364" s="16">
        <v>7389</v>
      </c>
      <c r="B364" t="s">
        <v>384</v>
      </c>
      <c r="C364" t="s">
        <v>385</v>
      </c>
      <c r="D364" s="18" t="str">
        <f t="shared" si="15"/>
        <v>7389 - IPI  - OUTROS DEPÓSITO JUDICIAL</v>
      </c>
    </row>
    <row r="365" spans="1:4" x14ac:dyDescent="0.25">
      <c r="A365" s="16">
        <v>7391</v>
      </c>
      <c r="B365" t="s">
        <v>30</v>
      </c>
      <c r="C365" t="s">
        <v>386</v>
      </c>
      <c r="D365" s="18" t="str">
        <f t="shared" si="15"/>
        <v>7391 - IPI - VINCULADO IMPORTAÇÃO DEPÓSITO JUDICIAL</v>
      </c>
    </row>
    <row r="366" spans="1:4" x14ac:dyDescent="0.25">
      <c r="A366" s="16">
        <v>7403</v>
      </c>
      <c r="B366" t="s">
        <v>98</v>
      </c>
      <c r="C366" t="s">
        <v>387</v>
      </c>
      <c r="D366" s="18" t="str">
        <f t="shared" si="15"/>
        <v>7403 - COFINS - SIMPLES</v>
      </c>
    </row>
    <row r="367" spans="1:4" x14ac:dyDescent="0.25">
      <c r="A367" s="16">
        <v>7405</v>
      </c>
      <c r="C367" t="s">
        <v>388</v>
      </c>
      <c r="D367" s="18" t="str">
        <f>A367&amp;""&amp;B367&amp;" - "&amp;C367</f>
        <v>7405 - DEPÓSITOS ABANDONADOS</v>
      </c>
    </row>
    <row r="368" spans="1:4" x14ac:dyDescent="0.25">
      <c r="A368" s="16">
        <v>7416</v>
      </c>
      <c r="B368" t="s">
        <v>143</v>
      </c>
      <c r="C368" t="s">
        <v>389</v>
      </c>
      <c r="D368" s="18" t="str">
        <f t="shared" si="15"/>
        <v>7416 - IRPF - DEPÓSITO JUDICIAL</v>
      </c>
    </row>
    <row r="369" spans="1:4" x14ac:dyDescent="0.25">
      <c r="A369" s="16">
        <v>7429</v>
      </c>
      <c r="B369" t="s">
        <v>62</v>
      </c>
      <c r="C369" t="s">
        <v>389</v>
      </c>
      <c r="D369" s="18" t="str">
        <f t="shared" si="15"/>
        <v>7429 - IRPJ - DEPÓSITO JUDICIAL</v>
      </c>
    </row>
    <row r="370" spans="1:4" x14ac:dyDescent="0.25">
      <c r="A370" s="16">
        <v>7431</v>
      </c>
      <c r="B370" t="s">
        <v>70</v>
      </c>
      <c r="C370" t="s">
        <v>389</v>
      </c>
      <c r="D370" s="18" t="str">
        <f t="shared" si="15"/>
        <v>7431 - IRRF - DEPÓSITO JUDICIAL</v>
      </c>
    </row>
    <row r="371" spans="1:4" x14ac:dyDescent="0.25">
      <c r="A371" s="16">
        <v>7444</v>
      </c>
      <c r="B371" t="s">
        <v>34</v>
      </c>
      <c r="C371" t="s">
        <v>389</v>
      </c>
      <c r="D371" s="18" t="str">
        <f t="shared" si="15"/>
        <v>7444 - IOF - DEPÓSITO JUDICIAL</v>
      </c>
    </row>
    <row r="372" spans="1:4" x14ac:dyDescent="0.25">
      <c r="A372" s="16">
        <v>7457</v>
      </c>
      <c r="B372" t="s">
        <v>26</v>
      </c>
      <c r="C372" t="s">
        <v>389</v>
      </c>
      <c r="D372" s="18" t="str">
        <f t="shared" si="15"/>
        <v>7457 - ITR - DEPÓSITO JUDICIAL</v>
      </c>
    </row>
    <row r="373" spans="1:4" x14ac:dyDescent="0.25">
      <c r="A373" s="16">
        <v>7460</v>
      </c>
      <c r="B373" t="s">
        <v>109</v>
      </c>
      <c r="C373" t="s">
        <v>389</v>
      </c>
      <c r="D373" s="18" t="str">
        <f t="shared" si="15"/>
        <v>7460 - PIS - DEPÓSITO JUDICIAL</v>
      </c>
    </row>
    <row r="374" spans="1:4" x14ac:dyDescent="0.25">
      <c r="A374" s="16">
        <v>7485</v>
      </c>
      <c r="B374" t="s">
        <v>73</v>
      </c>
      <c r="C374" t="s">
        <v>389</v>
      </c>
      <c r="D374" s="18" t="str">
        <f t="shared" si="15"/>
        <v>7485 - CSLL - DEPÓSITO JUDICIAL</v>
      </c>
    </row>
    <row r="375" spans="1:4" x14ac:dyDescent="0.25">
      <c r="A375" s="16">
        <v>7498</v>
      </c>
      <c r="B375" t="s">
        <v>98</v>
      </c>
      <c r="C375" t="s">
        <v>389</v>
      </c>
      <c r="D375" s="18" t="str">
        <f t="shared" si="15"/>
        <v>7498 - COFINS - DEPÓSITO JUDICIAL</v>
      </c>
    </row>
    <row r="376" spans="1:4" x14ac:dyDescent="0.25">
      <c r="A376" s="16">
        <v>7500</v>
      </c>
      <c r="B376" t="s">
        <v>390</v>
      </c>
      <c r="C376" t="s">
        <v>391</v>
      </c>
      <c r="D376" s="18" t="str">
        <f t="shared" si="15"/>
        <v>7500 - INSS - CONTRIBUIÇÃO DO EMPREGADOR - SIMPLES</v>
      </c>
    </row>
    <row r="377" spans="1:4" x14ac:dyDescent="0.25">
      <c r="A377" s="16">
        <v>7501</v>
      </c>
      <c r="C377" t="s">
        <v>392</v>
      </c>
      <c r="D377" s="18" t="str">
        <f t="shared" si="15"/>
        <v>7501 -  - DEPÓSITOS PARA QUEM DE DIREITO</v>
      </c>
    </row>
    <row r="378" spans="1:4" x14ac:dyDescent="0.25">
      <c r="A378" s="16">
        <v>7512</v>
      </c>
      <c r="B378" t="s">
        <v>273</v>
      </c>
      <c r="C378" t="s">
        <v>389</v>
      </c>
      <c r="D378" s="18" t="str">
        <f t="shared" si="15"/>
        <v>7512 - CPMF - DEPÓSITO JUDICIAL</v>
      </c>
    </row>
    <row r="379" spans="1:4" x14ac:dyDescent="0.25">
      <c r="A379" s="16">
        <v>7525</v>
      </c>
      <c r="C379" t="s">
        <v>393</v>
      </c>
      <c r="D379" s="18" t="str">
        <f>A379&amp;""&amp;B379&amp;" - "&amp;C379</f>
        <v>7525 - R D ATIVA - DEP. GARANTIA JUIZO/JUST. FED.</v>
      </c>
    </row>
    <row r="380" spans="1:4" x14ac:dyDescent="0.25">
      <c r="A380" s="16">
        <v>7538</v>
      </c>
      <c r="C380" t="s">
        <v>394</v>
      </c>
      <c r="D380" s="18" t="str">
        <f>A380&amp;""&amp;B380&amp;" - "&amp;C380</f>
        <v>7538 - II - IMPOSTO IMPORTAÇÃO - DEPÓSITO ADMINISTRATIVO</v>
      </c>
    </row>
    <row r="381" spans="1:4" x14ac:dyDescent="0.25">
      <c r="A381" s="16">
        <v>7540</v>
      </c>
      <c r="B381" t="s">
        <v>30</v>
      </c>
      <c r="C381" t="s">
        <v>395</v>
      </c>
      <c r="D381" s="18" t="str">
        <f t="shared" si="15"/>
        <v>7540 - IPI - OUTROS DEPÓSITO ADMINISTRATIVO</v>
      </c>
    </row>
    <row r="382" spans="1:4" x14ac:dyDescent="0.25">
      <c r="A382" s="16">
        <v>7553</v>
      </c>
      <c r="B382" t="s">
        <v>30</v>
      </c>
      <c r="C382" t="s">
        <v>396</v>
      </c>
      <c r="D382" s="18" t="str">
        <f t="shared" si="15"/>
        <v>7553 - IPI - VINCULADO IMPORTAÇÃO DEPÓSITO ADMINISTRATIVO</v>
      </c>
    </row>
    <row r="383" spans="1:4" x14ac:dyDescent="0.25">
      <c r="A383" s="16">
        <v>7566</v>
      </c>
      <c r="B383" t="s">
        <v>143</v>
      </c>
      <c r="C383" t="s">
        <v>397</v>
      </c>
      <c r="D383" s="18" t="str">
        <f t="shared" si="15"/>
        <v>7566 - IRPF - DEPÓSITO ADMINISTRATIVO</v>
      </c>
    </row>
    <row r="384" spans="1:4" x14ac:dyDescent="0.25">
      <c r="A384" s="16">
        <v>7581</v>
      </c>
      <c r="B384" t="s">
        <v>62</v>
      </c>
      <c r="C384" t="s">
        <v>397</v>
      </c>
      <c r="D384" s="18" t="str">
        <f t="shared" si="15"/>
        <v>7581 - IRPJ - DEPÓSITO ADMINISTRATIVO</v>
      </c>
    </row>
    <row r="385" spans="1:4" x14ac:dyDescent="0.25">
      <c r="A385" s="16">
        <v>7594</v>
      </c>
      <c r="B385" t="s">
        <v>70</v>
      </c>
      <c r="C385" t="s">
        <v>398</v>
      </c>
      <c r="D385" s="18" t="str">
        <f t="shared" si="15"/>
        <v>7594 - IRRF - DEPOSITO ADMINISTRATIVO</v>
      </c>
    </row>
    <row r="386" spans="1:4" x14ac:dyDescent="0.25">
      <c r="A386" s="16">
        <v>7606</v>
      </c>
      <c r="B386" t="s">
        <v>30</v>
      </c>
      <c r="C386" t="s">
        <v>387</v>
      </c>
      <c r="D386" s="18" t="str">
        <f t="shared" si="15"/>
        <v>7606 - IPI - SIMPLES</v>
      </c>
    </row>
    <row r="387" spans="1:4" x14ac:dyDescent="0.25">
      <c r="A387" s="16">
        <v>7616</v>
      </c>
      <c r="C387" t="s">
        <v>399</v>
      </c>
      <c r="D387" s="18" t="str">
        <f>A387&amp;""&amp;B387&amp;" - "&amp;C387</f>
        <v>7616 - RECEITA DIVIDA ATIVA - EMPRÉSTIMO COMPULSÓRIO PRINCIPAL</v>
      </c>
    </row>
    <row r="388" spans="1:4" x14ac:dyDescent="0.25">
      <c r="A388" s="16">
        <v>7619</v>
      </c>
      <c r="B388" t="s">
        <v>34</v>
      </c>
      <c r="C388" t="s">
        <v>397</v>
      </c>
      <c r="D388" s="18" t="str">
        <f t="shared" ref="D388:D447" si="19">A388&amp;" - "&amp;B388&amp;" - "&amp;C388</f>
        <v>7619 - IOF - DEPÓSITO ADMINISTRATIVO</v>
      </c>
    </row>
    <row r="389" spans="1:4" x14ac:dyDescent="0.25">
      <c r="A389" s="16">
        <v>7621</v>
      </c>
      <c r="B389" t="s">
        <v>26</v>
      </c>
      <c r="C389" t="s">
        <v>397</v>
      </c>
      <c r="D389" s="18" t="str">
        <f t="shared" si="19"/>
        <v>7621 - ITR - DEPÓSITO ADMINISTRATIVO</v>
      </c>
    </row>
    <row r="390" spans="1:4" x14ac:dyDescent="0.25">
      <c r="A390" s="16">
        <v>7634</v>
      </c>
      <c r="B390" t="s">
        <v>109</v>
      </c>
      <c r="C390" t="s">
        <v>397</v>
      </c>
      <c r="D390" s="18" t="str">
        <f t="shared" si="19"/>
        <v>7634 - PIS - DEPÓSITO ADMINISTRATIVO</v>
      </c>
    </row>
    <row r="391" spans="1:4" x14ac:dyDescent="0.25">
      <c r="A391" s="16">
        <v>7647</v>
      </c>
      <c r="B391" t="s">
        <v>73</v>
      </c>
      <c r="C391" t="s">
        <v>397</v>
      </c>
      <c r="D391" s="18" t="str">
        <f t="shared" si="19"/>
        <v>7647 - CSLL - DEPÓSITO ADMINISTRATIVO</v>
      </c>
    </row>
    <row r="392" spans="1:4" x14ac:dyDescent="0.25">
      <c r="A392" s="16">
        <v>7650</v>
      </c>
      <c r="B392" t="s">
        <v>98</v>
      </c>
      <c r="C392" t="s">
        <v>397</v>
      </c>
      <c r="D392" s="18" t="str">
        <f t="shared" si="19"/>
        <v>7650 - COFINS - DEPÓSITO ADMINISTRATIVO</v>
      </c>
    </row>
    <row r="393" spans="1:4" x14ac:dyDescent="0.25">
      <c r="A393" s="16">
        <v>7662</v>
      </c>
      <c r="B393" t="s">
        <v>273</v>
      </c>
      <c r="C393" t="s">
        <v>397</v>
      </c>
      <c r="D393" s="18" t="str">
        <f t="shared" si="19"/>
        <v>7662 - CPMF - DEPÓSITO ADMINISTRATIVO</v>
      </c>
    </row>
    <row r="394" spans="1:4" x14ac:dyDescent="0.25">
      <c r="A394" s="16">
        <v>7702</v>
      </c>
      <c r="B394" t="s">
        <v>400</v>
      </c>
      <c r="C394" t="s">
        <v>387</v>
      </c>
      <c r="D394" s="18" t="str">
        <f t="shared" si="19"/>
        <v>7702 - ICMS - SIMPLES</v>
      </c>
    </row>
    <row r="395" spans="1:4" x14ac:dyDescent="0.25">
      <c r="A395" s="16">
        <v>7704</v>
      </c>
      <c r="C395" t="s">
        <v>401</v>
      </c>
      <c r="D395" s="18" t="str">
        <f>A395&amp;""&amp;B395&amp;" - "&amp;C395</f>
        <v>7704 - TRANSFERENCIAS DA UNIÃO</v>
      </c>
    </row>
    <row r="396" spans="1:4" x14ac:dyDescent="0.25">
      <c r="A396" s="16">
        <v>7715</v>
      </c>
      <c r="C396" t="s">
        <v>402</v>
      </c>
      <c r="D396" s="18" t="str">
        <f t="shared" ref="D396:D398" si="20">A396&amp;""&amp;B396&amp;" - "&amp;C396</f>
        <v>7715 - RENDA LIQUÍDA LOTERIA ESPORTIVA FEDERAL - APAES - DEC 2843/98</v>
      </c>
    </row>
    <row r="397" spans="1:4" x14ac:dyDescent="0.25">
      <c r="A397" s="16">
        <v>7728</v>
      </c>
      <c r="C397" t="s">
        <v>403</v>
      </c>
      <c r="D397" s="18" t="str">
        <f t="shared" si="20"/>
        <v>7728 - RECEITA EM CONSIGNAÇÃO PAGAMENTO DE SERVIÇOS PÚBLICOS ( ART. 12, DEC. 2.784/98)</v>
      </c>
    </row>
    <row r="398" spans="1:4" x14ac:dyDescent="0.25">
      <c r="A398" s="16">
        <v>7730</v>
      </c>
      <c r="C398" t="s">
        <v>404</v>
      </c>
      <c r="D398" s="18" t="str">
        <f t="shared" si="20"/>
        <v>7730 - II - IMPOSTO IMPORTAÇÃO - TRANS NAVIOS</v>
      </c>
    </row>
    <row r="399" spans="1:4" x14ac:dyDescent="0.25">
      <c r="A399" s="16">
        <v>7743</v>
      </c>
      <c r="B399" t="s">
        <v>30</v>
      </c>
      <c r="C399" t="s">
        <v>405</v>
      </c>
      <c r="D399" s="18" t="str">
        <f t="shared" si="19"/>
        <v>7743 - IPI - VINCULADO IMPORTAÇÃO TRANS NAVIOS</v>
      </c>
    </row>
    <row r="400" spans="1:4" x14ac:dyDescent="0.25">
      <c r="A400" s="16">
        <v>7756</v>
      </c>
      <c r="B400" t="s">
        <v>62</v>
      </c>
      <c r="C400" t="s">
        <v>406</v>
      </c>
      <c r="D400" s="18" t="str">
        <f t="shared" si="19"/>
        <v>7756 - IRPJ - TRANS NAVIOS</v>
      </c>
    </row>
    <row r="401" spans="1:4" x14ac:dyDescent="0.25">
      <c r="A401" s="16">
        <v>7769</v>
      </c>
      <c r="B401" t="s">
        <v>70</v>
      </c>
      <c r="C401" t="s">
        <v>407</v>
      </c>
      <c r="D401" s="18" t="str">
        <f t="shared" si="19"/>
        <v>7769 - IRRF - DEMAIS RENDIMENTOS TRANS NAVIOS</v>
      </c>
    </row>
    <row r="402" spans="1:4" x14ac:dyDescent="0.25">
      <c r="A402" s="16">
        <v>7784</v>
      </c>
      <c r="B402" t="s">
        <v>408</v>
      </c>
      <c r="C402" t="s">
        <v>406</v>
      </c>
      <c r="D402" s="18" t="str">
        <f t="shared" si="19"/>
        <v>7784 - CONFINS - TRANS NAVIOS</v>
      </c>
    </row>
    <row r="403" spans="1:4" x14ac:dyDescent="0.25">
      <c r="A403" s="16">
        <v>7797</v>
      </c>
      <c r="B403" t="s">
        <v>109</v>
      </c>
      <c r="C403" t="s">
        <v>406</v>
      </c>
      <c r="D403" s="18" t="str">
        <f t="shared" si="19"/>
        <v>7797 - PIS - TRANS NAVIOS</v>
      </c>
    </row>
    <row r="404" spans="1:4" x14ac:dyDescent="0.25">
      <c r="A404" s="16">
        <v>7809</v>
      </c>
      <c r="B404" t="s">
        <v>409</v>
      </c>
      <c r="C404" t="s">
        <v>387</v>
      </c>
      <c r="D404" s="18" t="str">
        <f t="shared" si="19"/>
        <v>7809 - ISS - SIMPLES</v>
      </c>
    </row>
    <row r="405" spans="1:4" x14ac:dyDescent="0.25">
      <c r="A405" s="16">
        <v>7811</v>
      </c>
      <c r="C405" t="s">
        <v>410</v>
      </c>
      <c r="D405" s="18" t="str">
        <f>A405&amp;""&amp;B405&amp;" - "&amp;C405</f>
        <v>7811 - TAXA UTILIZAÇÃO SISCOMEX (ART. 3 MP 1725-98)</v>
      </c>
    </row>
    <row r="406" spans="1:4" x14ac:dyDescent="0.25">
      <c r="A406" s="16">
        <v>7837</v>
      </c>
      <c r="B406" t="s">
        <v>127</v>
      </c>
      <c r="C406" t="s">
        <v>406</v>
      </c>
      <c r="D406" s="18" t="str">
        <f t="shared" si="19"/>
        <v>7837 - CSLL  - TRANS NAVIOS</v>
      </c>
    </row>
    <row r="407" spans="1:4" x14ac:dyDescent="0.25">
      <c r="A407" s="16">
        <v>7840</v>
      </c>
      <c r="C407" t="s">
        <v>411</v>
      </c>
      <c r="D407" s="18" t="str">
        <f>A407&amp;""&amp;B407&amp;" - "&amp;C407</f>
        <v>7840 - JUROS SOBRE CAPITAL PRÓPRIO</v>
      </c>
    </row>
    <row r="408" spans="1:4" x14ac:dyDescent="0.25">
      <c r="A408" s="16">
        <v>7852</v>
      </c>
      <c r="C408" t="s">
        <v>412</v>
      </c>
      <c r="D408" s="18" t="str">
        <f t="shared" ref="D408:D410" si="21">A408&amp;""&amp;B408&amp;" - "&amp;C408</f>
        <v>7852 - RECEITA ALIENAÇÃO DE AÇÕES RECEBIDAS EM PAGAMENTO DE DIVIDENDOS</v>
      </c>
    </row>
    <row r="409" spans="1:4" x14ac:dyDescent="0.25">
      <c r="A409" s="16">
        <v>7865</v>
      </c>
      <c r="C409" t="s">
        <v>413</v>
      </c>
      <c r="D409" s="18" t="str">
        <f t="shared" si="21"/>
        <v>7865 - TARIFA E ADICIONAL SOBRE PASSAGEM AÉREA INTERNACIONAL (MP 1792)</v>
      </c>
    </row>
    <row r="410" spans="1:4" x14ac:dyDescent="0.25">
      <c r="A410" s="16">
        <v>7880</v>
      </c>
      <c r="C410" t="s">
        <v>414</v>
      </c>
      <c r="D410" s="18" t="str">
        <f t="shared" si="21"/>
        <v>7880 - MULTAS ISOLADAS DIVERSAS - DEPÓSITO ADMINISTRATIVO</v>
      </c>
    </row>
    <row r="411" spans="1:4" x14ac:dyDescent="0.25">
      <c r="A411" s="16">
        <v>7893</v>
      </c>
      <c r="B411" t="s">
        <v>34</v>
      </c>
      <c r="C411" t="s">
        <v>415</v>
      </c>
      <c r="D411" s="18" t="str">
        <f t="shared" si="19"/>
        <v>7893 - IOF - OPERAÇÕES DE CRÉDITO - PESSOA FÍSICA</v>
      </c>
    </row>
    <row r="412" spans="1:4" x14ac:dyDescent="0.25">
      <c r="A412" s="16">
        <v>7905</v>
      </c>
      <c r="B412" t="s">
        <v>34</v>
      </c>
      <c r="C412" t="s">
        <v>416</v>
      </c>
      <c r="D412" s="18" t="str">
        <f t="shared" si="19"/>
        <v>7905 - IOF - AQUISIÇÃO DE TÍTULOS OU VALORES MOBILIÁRIOS</v>
      </c>
    </row>
    <row r="413" spans="1:4" x14ac:dyDescent="0.25">
      <c r="A413" s="16">
        <v>7918</v>
      </c>
      <c r="C413" t="s">
        <v>417</v>
      </c>
      <c r="D413" s="18" t="str">
        <f>A413&amp;""&amp;B413&amp;" - "&amp;C413</f>
        <v>7918 - MULTAS DÍVIDA ATIVA DA AGENCIA NACIONAL DO PETRÓLEO</v>
      </c>
    </row>
    <row r="414" spans="1:4" x14ac:dyDescent="0.25">
      <c r="A414" s="16">
        <v>7920</v>
      </c>
      <c r="B414" t="s">
        <v>62</v>
      </c>
      <c r="C414" t="s">
        <v>418</v>
      </c>
      <c r="D414" s="18" t="str">
        <f t="shared" si="19"/>
        <v>7920 - IRPJ - FINOR AJUSTE ANUAL</v>
      </c>
    </row>
    <row r="415" spans="1:4" x14ac:dyDescent="0.25">
      <c r="A415" s="16">
        <v>7933</v>
      </c>
      <c r="B415" t="s">
        <v>62</v>
      </c>
      <c r="C415" t="s">
        <v>419</v>
      </c>
      <c r="D415" s="18" t="str">
        <f t="shared" si="19"/>
        <v>7933 - IRPJ - FINAM AJUSTE ANUAL</v>
      </c>
    </row>
    <row r="416" spans="1:4" x14ac:dyDescent="0.25">
      <c r="A416" s="16">
        <v>7946</v>
      </c>
      <c r="B416" t="s">
        <v>62</v>
      </c>
      <c r="C416" t="s">
        <v>420</v>
      </c>
      <c r="D416" s="18" t="str">
        <f t="shared" si="19"/>
        <v>7946 - IRPJ - FUNRES AJUSTE ANUAL</v>
      </c>
    </row>
    <row r="417" spans="1:4" x14ac:dyDescent="0.25">
      <c r="A417" s="16">
        <v>7959</v>
      </c>
      <c r="C417" t="s">
        <v>421</v>
      </c>
      <c r="D417" s="18" t="str">
        <f>A417&amp;""&amp;B417&amp;" - "&amp;C417</f>
        <v>7959 - DEPÓSITO JUDICIAL OU EXTRAJUDICIAL NÃO CLASSIFICADO</v>
      </c>
    </row>
    <row r="418" spans="1:4" x14ac:dyDescent="0.25">
      <c r="A418" s="16">
        <v>7961</v>
      </c>
      <c r="C418" t="s">
        <v>422</v>
      </c>
      <c r="D418" s="18" t="str">
        <f>A418&amp;""&amp;B418&amp;" - "&amp;C418</f>
        <v>7961 - R D ATIVA - DEP. GARANTIA JUIZO/JUST. ESTADUAL</v>
      </c>
    </row>
    <row r="419" spans="1:4" x14ac:dyDescent="0.25">
      <c r="A419" s="16">
        <v>7987</v>
      </c>
      <c r="B419" t="s">
        <v>98</v>
      </c>
      <c r="C419" t="s">
        <v>423</v>
      </c>
      <c r="D419" s="18" t="str">
        <f t="shared" si="19"/>
        <v>7987 - COFINS - ENTIDADES FINANCEIRAS</v>
      </c>
    </row>
    <row r="420" spans="1:4" x14ac:dyDescent="0.25">
      <c r="A420" s="16">
        <v>8002</v>
      </c>
      <c r="B420" t="s">
        <v>109</v>
      </c>
      <c r="C420" t="s">
        <v>424</v>
      </c>
      <c r="D420" s="18" t="str">
        <f t="shared" si="19"/>
        <v>8002 - PIS - DEDUÇÃO</v>
      </c>
    </row>
    <row r="421" spans="1:4" x14ac:dyDescent="0.25">
      <c r="A421" s="16">
        <v>8021</v>
      </c>
      <c r="C421" t="s">
        <v>425</v>
      </c>
      <c r="D421" s="18" t="str">
        <f>A421&amp;""&amp;B421&amp;" - "&amp;C421</f>
        <v>8021 - PORTE DE REMESSA E RETORNO DOS AUTOS</v>
      </c>
    </row>
    <row r="422" spans="1:4" x14ac:dyDescent="0.25">
      <c r="A422" s="16">
        <v>8045</v>
      </c>
      <c r="B422" t="s">
        <v>70</v>
      </c>
      <c r="C422" t="s">
        <v>426</v>
      </c>
      <c r="D422" s="18" t="str">
        <f t="shared" si="19"/>
        <v>8045 - IRRF - OUTROS RENDIMENTOS</v>
      </c>
    </row>
    <row r="423" spans="1:4" x14ac:dyDescent="0.25">
      <c r="A423" s="16">
        <v>8047</v>
      </c>
      <c r="C423" t="s">
        <v>427</v>
      </c>
      <c r="D423" s="18" t="str">
        <f>A423&amp;""&amp;B423&amp;" - "&amp;C423</f>
        <v>8047 - DEPÓSITO JUDICIAL - OUTROS</v>
      </c>
    </row>
    <row r="424" spans="1:4" x14ac:dyDescent="0.25">
      <c r="A424" s="16">
        <v>8050</v>
      </c>
      <c r="C424" t="s">
        <v>428</v>
      </c>
      <c r="D424" s="18" t="str">
        <f>A424&amp;""&amp;B424&amp;" - "&amp;C424</f>
        <v>8050 - DEPÓSITO ADMINISTRATIVO - OUTROS</v>
      </c>
    </row>
    <row r="425" spans="1:4" x14ac:dyDescent="0.25">
      <c r="A425" s="16">
        <v>8053</v>
      </c>
      <c r="B425" t="s">
        <v>70</v>
      </c>
      <c r="C425" t="s">
        <v>429</v>
      </c>
      <c r="D425" s="18" t="str">
        <f t="shared" si="19"/>
        <v>8053 - IRRF - APLICAÇÕES FINANCEIRAS DE RENDA FIXA - PESSOA FÍSICA</v>
      </c>
    </row>
    <row r="426" spans="1:4" x14ac:dyDescent="0.25">
      <c r="A426" s="16">
        <v>8062</v>
      </c>
      <c r="C426" t="s">
        <v>430</v>
      </c>
      <c r="D426" s="18" t="str">
        <f>A426&amp;""&amp;B426&amp;" - "&amp;C426</f>
        <v>8062 - RECEITA DÍVIDA ATIVA - MULTAS PREVISTAS NO CÓDIGO ELEITORAL E LEIS CONEXAS</v>
      </c>
    </row>
    <row r="427" spans="1:4" x14ac:dyDescent="0.25">
      <c r="A427" s="16">
        <v>8102</v>
      </c>
      <c r="C427" t="s">
        <v>431</v>
      </c>
      <c r="D427" s="18" t="str">
        <f>A427&amp;""&amp;B427&amp;" - "&amp;C427</f>
        <v>8102 - VENDA DE PARTICIP ACIONARIA UNIAO - TELEBRAS</v>
      </c>
    </row>
    <row r="428" spans="1:4" x14ac:dyDescent="0.25">
      <c r="A428" s="16">
        <v>8109</v>
      </c>
      <c r="B428" t="s">
        <v>109</v>
      </c>
      <c r="C428" t="s">
        <v>432</v>
      </c>
      <c r="D428" s="18" t="str">
        <f t="shared" si="19"/>
        <v>8109 - PIS - FATURAMENTO</v>
      </c>
    </row>
    <row r="429" spans="1:4" x14ac:dyDescent="0.25">
      <c r="A429" s="16">
        <v>8128</v>
      </c>
      <c r="C429" t="s">
        <v>433</v>
      </c>
      <c r="D429" s="18" t="str">
        <f>A429&amp;""&amp;B429&amp;" - "&amp;C429</f>
        <v>8128 - MULTA ISOLADA IRPJ - SIMPLES (ART.43 L.9430)</v>
      </c>
    </row>
    <row r="430" spans="1:4" x14ac:dyDescent="0.25">
      <c r="A430" s="16">
        <v>8130</v>
      </c>
      <c r="C430" t="s">
        <v>434</v>
      </c>
      <c r="D430" s="18" t="str">
        <f t="shared" ref="D430:D435" si="22">A430&amp;""&amp;B430&amp;" - "&amp;C430</f>
        <v>8130 - MULTA ISOLADA IPI - SIMPLES (ART.43 L.9430)</v>
      </c>
    </row>
    <row r="431" spans="1:4" x14ac:dyDescent="0.25">
      <c r="A431" s="16">
        <v>8143</v>
      </c>
      <c r="C431" t="s">
        <v>435</v>
      </c>
      <c r="D431" s="18" t="str">
        <f t="shared" si="22"/>
        <v>8143 - MULTA ISOLADA PIS - SIMPLES (ART.43 L.9430)</v>
      </c>
    </row>
    <row r="432" spans="1:4" x14ac:dyDescent="0.25">
      <c r="A432" s="16">
        <v>8156</v>
      </c>
      <c r="C432" t="s">
        <v>436</v>
      </c>
      <c r="D432" s="18" t="str">
        <f t="shared" si="22"/>
        <v>8156 - MULTA ISOLADA COFINS - SIMPLES (ART.43 L.9430)</v>
      </c>
    </row>
    <row r="433" spans="1:4" x14ac:dyDescent="0.25">
      <c r="A433" s="16">
        <v>8169</v>
      </c>
      <c r="C433" t="s">
        <v>437</v>
      </c>
      <c r="D433" s="18" t="str">
        <f t="shared" si="22"/>
        <v>8169 - MULTA ISOLADA CSLL - SIMPLES (ART.43 L.9430)</v>
      </c>
    </row>
    <row r="434" spans="1:4" x14ac:dyDescent="0.25">
      <c r="A434" s="16">
        <v>8171</v>
      </c>
      <c r="C434" t="s">
        <v>438</v>
      </c>
      <c r="D434" s="18" t="str">
        <f t="shared" si="22"/>
        <v>8171 - MULTA ISOLADA INSS EMPREGADOR - SIMPLES (ART.43 L.9430)</v>
      </c>
    </row>
    <row r="435" spans="1:4" x14ac:dyDescent="0.25">
      <c r="A435" s="16">
        <v>8197</v>
      </c>
      <c r="C435" t="s">
        <v>439</v>
      </c>
      <c r="D435" s="18" t="str">
        <f t="shared" si="22"/>
        <v>8197 - MULTA ISOLADA ICMS - SIMPLES (ART.43 L.9430)</v>
      </c>
    </row>
    <row r="436" spans="1:4" x14ac:dyDescent="0.25">
      <c r="A436" s="16">
        <v>8205</v>
      </c>
      <c r="B436" t="s">
        <v>109</v>
      </c>
      <c r="C436" t="s">
        <v>440</v>
      </c>
      <c r="D436" s="18" t="str">
        <f t="shared" si="19"/>
        <v>8205 - PIS - REPIQUE IMPOSTO DE RENDA</v>
      </c>
    </row>
    <row r="437" spans="1:4" x14ac:dyDescent="0.25">
      <c r="A437" s="16">
        <v>8209</v>
      </c>
      <c r="C437" t="s">
        <v>441</v>
      </c>
      <c r="D437" s="18" t="str">
        <f>A437&amp;""&amp;B437&amp;" - "&amp;C437</f>
        <v>8209 - MULTA ISOLADA ISS - SIMPLES (ART.43 L.9430)</v>
      </c>
    </row>
    <row r="438" spans="1:4" x14ac:dyDescent="0.25">
      <c r="A438" s="16">
        <v>8211</v>
      </c>
      <c r="C438" t="s">
        <v>442</v>
      </c>
      <c r="D438" s="18" t="str">
        <f t="shared" ref="D438:D446" si="23">A438&amp;""&amp;B438&amp;" - "&amp;C438</f>
        <v>8211 - JUROS ISOLADO IRPJ - SIMPLES (ART.43 L.9430)</v>
      </c>
    </row>
    <row r="439" spans="1:4" x14ac:dyDescent="0.25">
      <c r="A439" s="16">
        <v>8224</v>
      </c>
      <c r="C439" t="s">
        <v>443</v>
      </c>
      <c r="D439" s="18" t="str">
        <f t="shared" si="23"/>
        <v>8224 - JUROS ISOLADO IPI - SIMPLES (ART.43 L.9430)</v>
      </c>
    </row>
    <row r="440" spans="1:4" x14ac:dyDescent="0.25">
      <c r="A440" s="16">
        <v>8237</v>
      </c>
      <c r="C440" t="s">
        <v>444</v>
      </c>
      <c r="D440" s="18" t="str">
        <f t="shared" si="23"/>
        <v>8237 - JUROS ISOLADO PIS - SIMPLES (ART.43 L.9430)</v>
      </c>
    </row>
    <row r="441" spans="1:4" x14ac:dyDescent="0.25">
      <c r="A441" s="16">
        <v>8240</v>
      </c>
      <c r="C441" t="s">
        <v>445</v>
      </c>
      <c r="D441" s="18" t="str">
        <f t="shared" si="23"/>
        <v>8240 - JUROS ISOLADO COFINS- SIMPLES (ART.43 L.9430)</v>
      </c>
    </row>
    <row r="442" spans="1:4" x14ac:dyDescent="0.25">
      <c r="A442" s="16">
        <v>8252</v>
      </c>
      <c r="C442" t="s">
        <v>446</v>
      </c>
      <c r="D442" s="18" t="str">
        <f t="shared" si="23"/>
        <v>8252 - JUROS ISOLADO CSLL - SIMPLES (ART.43 L.9430)</v>
      </c>
    </row>
    <row r="443" spans="1:4" x14ac:dyDescent="0.25">
      <c r="A443" s="16">
        <v>8256</v>
      </c>
      <c r="C443" t="s">
        <v>447</v>
      </c>
      <c r="D443" s="18" t="str">
        <f t="shared" si="23"/>
        <v>8256 - COTA PARTE INDENIZAÇÃO PELA EXTRAÇÃO DE PETRÓLEO, XISTO E GÁS (MM)</v>
      </c>
    </row>
    <row r="444" spans="1:4" x14ac:dyDescent="0.25">
      <c r="A444" s="16">
        <v>8265</v>
      </c>
      <c r="C444" t="s">
        <v>448</v>
      </c>
      <c r="D444" s="18" t="str">
        <f t="shared" si="23"/>
        <v>8265 - JUROS ISOLADO INSS EMPREGADOR - SIMPLES (ART.43 L.9430)</v>
      </c>
    </row>
    <row r="445" spans="1:4" x14ac:dyDescent="0.25">
      <c r="A445" s="16">
        <v>8278</v>
      </c>
      <c r="C445" t="s">
        <v>449</v>
      </c>
      <c r="D445" s="18" t="str">
        <f t="shared" si="23"/>
        <v>8278 - JUROS ISOLADO ICMS - SIMPLES (ART.43 L.9430)</v>
      </c>
    </row>
    <row r="446" spans="1:4" x14ac:dyDescent="0.25">
      <c r="A446" s="16">
        <v>8293</v>
      </c>
      <c r="C446" t="s">
        <v>450</v>
      </c>
      <c r="D446" s="18" t="str">
        <f t="shared" si="23"/>
        <v>8293 - JUROS ISOLADO ISS - SIMPLES (ART.43 L.9430)</v>
      </c>
    </row>
    <row r="447" spans="1:4" x14ac:dyDescent="0.25">
      <c r="A447" s="16">
        <v>8301</v>
      </c>
      <c r="B447" t="s">
        <v>109</v>
      </c>
      <c r="C447" t="s">
        <v>156</v>
      </c>
      <c r="D447" s="18" t="str">
        <f t="shared" si="19"/>
        <v>8301 - PIS - FOLHA DE PAGAMENTO</v>
      </c>
    </row>
    <row r="448" spans="1:4" x14ac:dyDescent="0.25">
      <c r="A448" s="16">
        <v>8539</v>
      </c>
      <c r="C448" t="s">
        <v>451</v>
      </c>
      <c r="D448" s="18" t="str">
        <f>A448&amp;""&amp;B448&amp;" - "&amp;C448</f>
        <v>8539 - EMOLUMENTOS CONSULARES - EXTERIOR</v>
      </c>
    </row>
    <row r="449" spans="1:4" x14ac:dyDescent="0.25">
      <c r="A449" s="16">
        <v>8774</v>
      </c>
      <c r="C449" t="s">
        <v>452</v>
      </c>
      <c r="D449" s="18" t="str">
        <f t="shared" ref="D449:D457" si="24">A449&amp;""&amp;B449&amp;" - "&amp;C449</f>
        <v>8774 - CONTRIBUIÇÃO AO FUNDO NACIONAL DA CULTURA - FUNDOS DE INVESTIMENTO REGIONAL</v>
      </c>
    </row>
    <row r="450" spans="1:4" x14ac:dyDescent="0.25">
      <c r="A450" s="16">
        <v>9064</v>
      </c>
      <c r="C450" t="s">
        <v>453</v>
      </c>
      <c r="D450" s="18" t="str">
        <f t="shared" si="24"/>
        <v>9064 - II - IMPOSTO IMPORTAÇÃO - ADICIONAL</v>
      </c>
    </row>
    <row r="451" spans="1:4" x14ac:dyDescent="0.25">
      <c r="A451" s="16">
        <v>9136</v>
      </c>
      <c r="C451" t="s">
        <v>454</v>
      </c>
      <c r="D451" s="18" t="str">
        <f t="shared" si="24"/>
        <v>9136 - MULTA/JUROS DE TRANSFERÊNCIA - SPU</v>
      </c>
    </row>
    <row r="452" spans="1:4" x14ac:dyDescent="0.25">
      <c r="A452" s="16">
        <v>9494</v>
      </c>
      <c r="C452" t="s">
        <v>455</v>
      </c>
      <c r="D452" s="18" t="str">
        <f t="shared" si="24"/>
        <v>9494 - OUTRAS RECEITAS - CAPITAL</v>
      </c>
    </row>
    <row r="453" spans="1:4" x14ac:dyDescent="0.25">
      <c r="A453" s="16">
        <v>9646</v>
      </c>
      <c r="C453" t="s">
        <v>456</v>
      </c>
      <c r="D453" s="18" t="str">
        <f t="shared" si="24"/>
        <v>9646 - TRANSFERENCIAS DE CAPITAL - MUNICÍPIOS</v>
      </c>
    </row>
    <row r="454" spans="1:4" x14ac:dyDescent="0.25">
      <c r="A454" s="16">
        <v>9742</v>
      </c>
      <c r="C454" t="s">
        <v>40</v>
      </c>
      <c r="D454" s="18" t="str">
        <f t="shared" si="24"/>
        <v>9742 - TRANSFERENCIAS DE INSTITUIÇÕES PRIVADAS</v>
      </c>
    </row>
    <row r="455" spans="1:4" x14ac:dyDescent="0.25">
      <c r="A455" s="16">
        <v>9953</v>
      </c>
      <c r="C455" t="s">
        <v>457</v>
      </c>
      <c r="D455" s="18" t="str">
        <f t="shared" si="24"/>
        <v>9953 - TRANSFERENCIAS DO EXTERIOR</v>
      </c>
    </row>
    <row r="456" spans="1:4" x14ac:dyDescent="0.25">
      <c r="A456" s="16">
        <v>8468</v>
      </c>
      <c r="C456" t="s">
        <v>458</v>
      </c>
      <c r="D456" s="18" t="str">
        <f t="shared" si="24"/>
        <v>8468 - IRRF - DAY-TRADE OPERAÇÕES EM BOLSA</v>
      </c>
    </row>
    <row r="457" spans="1:4" x14ac:dyDescent="0.25">
      <c r="A457" s="16">
        <v>9100</v>
      </c>
      <c r="C457" t="s">
        <v>459</v>
      </c>
      <c r="D457" s="18" t="str">
        <f t="shared" si="24"/>
        <v>9100 - REFIS - PARCELAMENTO VINCULADO RECEITA BRUTA</v>
      </c>
    </row>
    <row r="458" spans="1:4" x14ac:dyDescent="0.25">
      <c r="A458" s="16">
        <v>9113</v>
      </c>
      <c r="B458" t="s">
        <v>26</v>
      </c>
      <c r="C458" t="s">
        <v>460</v>
      </c>
      <c r="D458" s="18" t="str">
        <f t="shared" ref="D458:D498" si="25">A458&amp;" - "&amp;B458&amp;" - "&amp;C458</f>
        <v>9113 - ITR - PARCELAMENTO ALTERNATIVO EXERCÍCIO 1996 E ANTERIORES</v>
      </c>
    </row>
    <row r="459" spans="1:4" x14ac:dyDescent="0.25">
      <c r="A459" s="16">
        <v>9222</v>
      </c>
      <c r="B459" t="s">
        <v>461</v>
      </c>
      <c r="C459" t="s">
        <v>462</v>
      </c>
      <c r="D459" s="18" t="str">
        <f t="shared" si="25"/>
        <v>9222 - REFIS - PARCELAMENTO ALTERNATIVO</v>
      </c>
    </row>
    <row r="460" spans="1:4" x14ac:dyDescent="0.25">
      <c r="A460" s="16">
        <v>8510</v>
      </c>
      <c r="C460" t="s">
        <v>463</v>
      </c>
      <c r="D460" s="18" t="str">
        <f>A460&amp;""&amp;B460&amp;" - "&amp;C460</f>
        <v>8510 - MULTA - VALE PEDÁGIO</v>
      </c>
    </row>
    <row r="461" spans="1:4" x14ac:dyDescent="0.25">
      <c r="A461" s="16">
        <v>8632</v>
      </c>
      <c r="C461" t="s">
        <v>464</v>
      </c>
      <c r="D461" s="18" t="str">
        <f>A461&amp;""&amp;B461&amp;" - "&amp;C461</f>
        <v>8632 - COMPENSAÇÃO FINANCEIRA PELA UTILIZAÇÃO DE RECURSOS HIDRICOS (ART. 28, LEI 9984/0</v>
      </c>
    </row>
    <row r="462" spans="1:4" x14ac:dyDescent="0.25">
      <c r="A462" s="16">
        <v>8536</v>
      </c>
      <c r="B462" t="s">
        <v>273</v>
      </c>
      <c r="C462" t="s">
        <v>465</v>
      </c>
      <c r="D462" s="18" t="str">
        <f t="shared" si="25"/>
        <v>8536 - CPMF - AÇÃO JUDICIAL (ARTS. 45 E 46 DA MP 2.037-21/00)</v>
      </c>
    </row>
    <row r="463" spans="1:4" x14ac:dyDescent="0.25">
      <c r="A463" s="16">
        <v>8549</v>
      </c>
      <c r="C463" t="s">
        <v>466</v>
      </c>
      <c r="D463" s="18" t="str">
        <f>A463&amp;""&amp;B463&amp;" - "&amp;C463</f>
        <v xml:space="preserve">8549 - Receita de Outorga de Serviços de Telecomunicações </v>
      </c>
    </row>
    <row r="464" spans="1:4" x14ac:dyDescent="0.25">
      <c r="A464" s="16">
        <v>8564</v>
      </c>
      <c r="B464" t="s">
        <v>66</v>
      </c>
      <c r="C464" t="s">
        <v>467</v>
      </c>
      <c r="D464" s="18" t="str">
        <f t="shared" si="25"/>
        <v xml:space="preserve">8564 - CPSSS - CONTRIBUIÇÃO DO MILITAR NA ATIVA </v>
      </c>
    </row>
    <row r="465" spans="1:4" x14ac:dyDescent="0.25">
      <c r="A465" s="16">
        <v>8577</v>
      </c>
      <c r="B465" t="s">
        <v>66</v>
      </c>
      <c r="C465" t="s">
        <v>468</v>
      </c>
      <c r="D465" s="18" t="str">
        <f t="shared" si="25"/>
        <v>8577 - CPSSS - CONTRIBUIÇÃO DO MILITAR NA RESERVA, REFORMADO E PENSIONISTA MILITAR</v>
      </c>
    </row>
    <row r="466" spans="1:4" x14ac:dyDescent="0.25">
      <c r="A466" s="16">
        <v>8592</v>
      </c>
      <c r="B466" t="s">
        <v>66</v>
      </c>
      <c r="C466" t="s">
        <v>469</v>
      </c>
      <c r="D466" s="18" t="str">
        <f t="shared" si="25"/>
        <v>8592 - CPSSS - CONTRIBUIÇÃO DO SERVIDOR INATIVO E DO PENSIONISTA</v>
      </c>
    </row>
    <row r="467" spans="1:4" x14ac:dyDescent="0.25">
      <c r="A467" s="16">
        <v>8604</v>
      </c>
      <c r="B467" t="s">
        <v>461</v>
      </c>
      <c r="C467" t="s">
        <v>470</v>
      </c>
      <c r="D467" s="18" t="str">
        <f t="shared" si="25"/>
        <v>8604 - REFIS - COMPENSAÇÃO</v>
      </c>
    </row>
    <row r="468" spans="1:4" x14ac:dyDescent="0.25">
      <c r="A468" s="16">
        <v>8620</v>
      </c>
      <c r="B468" t="s">
        <v>461</v>
      </c>
      <c r="C468" t="s">
        <v>471</v>
      </c>
      <c r="D468" s="18" t="str">
        <f t="shared" si="25"/>
        <v>8620 - REFIS - COMPENSAÇÃO ITR</v>
      </c>
    </row>
    <row r="469" spans="1:4" x14ac:dyDescent="0.25">
      <c r="A469" s="16">
        <v>8658</v>
      </c>
      <c r="C469" t="s">
        <v>472</v>
      </c>
      <c r="D469" s="18" t="str">
        <f>A469&amp;""&amp;B469&amp;" - "&amp;C469</f>
        <v>8658 - REFIS/SIMPLES-PARCEL/TO ESPECIAL (MP 2061/00)</v>
      </c>
    </row>
    <row r="470" spans="1:4" x14ac:dyDescent="0.25">
      <c r="A470" s="16">
        <v>8523</v>
      </c>
      <c r="B470" t="s">
        <v>143</v>
      </c>
      <c r="C470" t="s">
        <v>473</v>
      </c>
      <c r="D470" s="18" t="str">
        <f t="shared" si="25"/>
        <v>8523 - IRPF - GANHOS DE CAPITAL NA OPERAÇÃO COM MOEDA ESTRANGEIRA - IN/SRF M.02 DE 2000</v>
      </c>
    </row>
    <row r="471" spans="1:4" x14ac:dyDescent="0.25">
      <c r="A471" s="16">
        <v>8617</v>
      </c>
      <c r="C471" t="s">
        <v>474</v>
      </c>
      <c r="D471" s="18" t="str">
        <f>A471&amp;""&amp;B471&amp;" - "&amp;C471</f>
        <v>8617 - RECEITA DIRETAMENTE ARRECADADA</v>
      </c>
    </row>
    <row r="472" spans="1:4" x14ac:dyDescent="0.25">
      <c r="A472" s="16">
        <v>8699</v>
      </c>
      <c r="C472" t="s">
        <v>475</v>
      </c>
      <c r="D472" s="18" t="str">
        <f t="shared" ref="D472:D477" si="26">A472&amp;""&amp;B472&amp;" - "&amp;C472</f>
        <v>8699 - CONTRIBUIÇÃO SOBRE RECEITA DE BINGOS - PARCELA DESTINADA À UNIÃO (DEC.3695/00)</v>
      </c>
    </row>
    <row r="473" spans="1:4" x14ac:dyDescent="0.25">
      <c r="A473" s="16">
        <v>8700</v>
      </c>
      <c r="C473" t="s">
        <v>476</v>
      </c>
      <c r="D473" s="18" t="str">
        <f t="shared" si="26"/>
        <v>8700 - TAXA DE FISCALIZAÇÃO SANITÁRIA</v>
      </c>
    </row>
    <row r="474" spans="1:4" x14ac:dyDescent="0.25">
      <c r="A474" s="16">
        <v>8822</v>
      </c>
      <c r="C474" t="s">
        <v>477</v>
      </c>
      <c r="D474" s="18" t="str">
        <f t="shared" si="26"/>
        <v>8822 - RECEITA DE DÍVIDA ATIVA - SIMPLES</v>
      </c>
    </row>
    <row r="475" spans="1:4" x14ac:dyDescent="0.25">
      <c r="A475" s="16">
        <v>8876</v>
      </c>
      <c r="C475" t="s">
        <v>478</v>
      </c>
      <c r="D475" s="18" t="str">
        <f t="shared" si="26"/>
        <v>8876 - RECEITA DE DÍVIDA ATIVA - INSS SIMPLES</v>
      </c>
    </row>
    <row r="476" spans="1:4" x14ac:dyDescent="0.25">
      <c r="A476" s="16">
        <v>8891</v>
      </c>
      <c r="C476" t="s">
        <v>479</v>
      </c>
      <c r="D476" s="18" t="str">
        <f t="shared" si="26"/>
        <v>8891 - RECEITA DE DÍVIDA ATIVA - ICMS SIMPLES</v>
      </c>
    </row>
    <row r="477" spans="1:4" x14ac:dyDescent="0.25">
      <c r="A477" s="16">
        <v>8903</v>
      </c>
      <c r="C477" t="s">
        <v>480</v>
      </c>
      <c r="D477" s="18" t="str">
        <f t="shared" si="26"/>
        <v>8903 - RECEITA DE DÍVIDA ATIVA - ISS SIMPLES</v>
      </c>
    </row>
    <row r="478" spans="1:4" x14ac:dyDescent="0.25">
      <c r="A478" s="16">
        <v>8972</v>
      </c>
      <c r="B478" t="s">
        <v>119</v>
      </c>
      <c r="C478" t="s">
        <v>481</v>
      </c>
      <c r="D478" s="18" t="str">
        <f t="shared" si="25"/>
        <v>8972 - IRPJ  - RENDIMENTO DE PROVISÕES, RESERVAS TÉCNICAS E FUNDOS DE ENTI</v>
      </c>
    </row>
    <row r="479" spans="1:4" x14ac:dyDescent="0.25">
      <c r="A479" s="16">
        <v>8998</v>
      </c>
      <c r="B479" t="s">
        <v>70</v>
      </c>
      <c r="C479" t="s">
        <v>482</v>
      </c>
      <c r="D479" s="18" t="str">
        <f t="shared" si="25"/>
        <v>8998 - IRRF - IN SRF 89/2001, ART 7, PARÁGRAFO 8</v>
      </c>
    </row>
    <row r="480" spans="1:4" x14ac:dyDescent="0.25">
      <c r="A480" s="16">
        <v>9562</v>
      </c>
      <c r="B480" t="s">
        <v>98</v>
      </c>
      <c r="C480" t="s">
        <v>483</v>
      </c>
      <c r="D480" s="18" t="str">
        <f t="shared" si="25"/>
        <v>9562 - COFINS - IN SRF 89/2001,ART 7, PARÁGRAFO 8</v>
      </c>
    </row>
    <row r="481" spans="1:4" x14ac:dyDescent="0.25">
      <c r="A481" s="16">
        <v>9558</v>
      </c>
      <c r="B481" t="s">
        <v>484</v>
      </c>
      <c r="C481" t="s">
        <v>485</v>
      </c>
      <c r="D481" s="18" t="str">
        <f t="shared" si="25"/>
        <v>9558 - PIS/PASEP  - IN SRF 89/2001,ART. 7, PARÁGRAFO 8</v>
      </c>
    </row>
    <row r="482" spans="1:4" x14ac:dyDescent="0.25">
      <c r="A482" s="16">
        <v>9344</v>
      </c>
      <c r="B482" t="s">
        <v>62</v>
      </c>
      <c r="C482" t="s">
        <v>486</v>
      </c>
      <c r="D482" s="18" t="str">
        <f t="shared" si="25"/>
        <v>9344 - IRPJ - FINOR - AJUSTE ANUAL - PESSOA JURÍDICA QUE ATENDA ÀS CONDIÇ</v>
      </c>
    </row>
    <row r="483" spans="1:4" x14ac:dyDescent="0.25">
      <c r="A483" s="16">
        <v>9360</v>
      </c>
      <c r="B483" t="s">
        <v>62</v>
      </c>
      <c r="C483" t="s">
        <v>487</v>
      </c>
      <c r="D483" s="18" t="str">
        <f t="shared" si="25"/>
        <v>9360 - IRPJ - FINAM - AJUSTE ANUAL - PESSOA JURÍDICA QUE ATENDA ÀS CONDIÇ</v>
      </c>
    </row>
    <row r="484" spans="1:4" x14ac:dyDescent="0.25">
      <c r="A484" s="16">
        <v>9372</v>
      </c>
      <c r="B484" t="s">
        <v>62</v>
      </c>
      <c r="C484" t="s">
        <v>488</v>
      </c>
      <c r="D484" s="18" t="str">
        <f t="shared" si="25"/>
        <v>9372 - IRPJ - IRPJ - FUNRES - AJUSTE ANUAL - PESSOA JURÍDICA QUE ATENDA ÀS CONDI</v>
      </c>
    </row>
    <row r="485" spans="1:4" x14ac:dyDescent="0.25">
      <c r="A485" s="16">
        <v>9385</v>
      </c>
      <c r="B485" t="s">
        <v>70</v>
      </c>
      <c r="C485" t="s">
        <v>489</v>
      </c>
      <c r="D485" s="18" t="str">
        <f t="shared" si="25"/>
        <v>9385 - IRRF - MULTAS E VANTAGENS</v>
      </c>
    </row>
    <row r="486" spans="1:4" x14ac:dyDescent="0.25">
      <c r="A486" s="16">
        <v>9412</v>
      </c>
      <c r="B486" t="s">
        <v>70</v>
      </c>
      <c r="C486" t="s">
        <v>490</v>
      </c>
      <c r="D486" s="18" t="str">
        <f t="shared" si="25"/>
        <v>9412 - IRRF - FRETES INTERNACIONAIS</v>
      </c>
    </row>
    <row r="487" spans="1:4" x14ac:dyDescent="0.25">
      <c r="A487" s="16">
        <v>9427</v>
      </c>
      <c r="B487" t="s">
        <v>70</v>
      </c>
      <c r="C487" t="s">
        <v>491</v>
      </c>
      <c r="D487" s="18" t="str">
        <f t="shared" si="25"/>
        <v>9427 - IRRF - REMUNERAÇÃO DE DIREITOS - RESIDENTES NO EXTERIOR</v>
      </c>
    </row>
    <row r="488" spans="1:4" x14ac:dyDescent="0.25">
      <c r="A488" s="16">
        <v>9453</v>
      </c>
      <c r="B488" t="s">
        <v>70</v>
      </c>
      <c r="C488" t="s">
        <v>492</v>
      </c>
      <c r="D488" s="18" t="str">
        <f t="shared" si="25"/>
        <v>9453 - IRRF - JUROS SOBRE O CAPITAL PRÓPRIO - RESIDENTES NO EXTERIOR</v>
      </c>
    </row>
    <row r="489" spans="1:4" x14ac:dyDescent="0.25">
      <c r="A489" s="16">
        <v>9466</v>
      </c>
      <c r="B489" t="s">
        <v>70</v>
      </c>
      <c r="C489" t="s">
        <v>493</v>
      </c>
      <c r="D489" s="18" t="str">
        <f t="shared" si="25"/>
        <v>9466 - IRRF - BENEFÍCIOS E RESGATE DE PREVIDÊNCIA PRIVADA E FAPI - RESIDE</v>
      </c>
    </row>
    <row r="490" spans="1:4" x14ac:dyDescent="0.25">
      <c r="A490" s="16">
        <v>9478</v>
      </c>
      <c r="B490" t="s">
        <v>70</v>
      </c>
      <c r="C490" t="s">
        <v>494</v>
      </c>
      <c r="D490" s="18" t="str">
        <f t="shared" si="25"/>
        <v>9478 - IRRF - ALUGUEL E ARRENDAMENTO - RESIDENTES NO EXTERIOR</v>
      </c>
    </row>
    <row r="491" spans="1:4" x14ac:dyDescent="0.25">
      <c r="A491" s="16">
        <v>9440</v>
      </c>
      <c r="B491" t="s">
        <v>143</v>
      </c>
      <c r="C491" t="s">
        <v>495</v>
      </c>
      <c r="D491" s="18" t="str">
        <f t="shared" si="25"/>
        <v>9440 - IRPF - GANHOS LÍQUIDOS EM OPERAÇÕES NA BOLSA DE VALORES - OPÇÃO MP</v>
      </c>
    </row>
    <row r="492" spans="1:4" x14ac:dyDescent="0.25">
      <c r="A492" s="16">
        <v>9481</v>
      </c>
      <c r="B492" t="s">
        <v>62</v>
      </c>
      <c r="C492" t="s">
        <v>496</v>
      </c>
      <c r="D492" s="18" t="str">
        <f t="shared" si="25"/>
        <v>9481 - IRPJ - GANHOS LÍQUIDOS EM OPERAÇÕES NA BOLSA DE VALORES - PESSOA J</v>
      </c>
    </row>
    <row r="493" spans="1:4" x14ac:dyDescent="0.25">
      <c r="A493" s="16">
        <v>9004</v>
      </c>
      <c r="B493" t="s">
        <v>62</v>
      </c>
      <c r="C493" t="s">
        <v>497</v>
      </c>
      <c r="D493" s="18" t="str">
        <f t="shared" si="25"/>
        <v>9004 - IRPJ - FINOR - BALANÇO TRIMESTRAL - PESSOA JURÍDICA QUE ATENDA ÀS</v>
      </c>
    </row>
    <row r="494" spans="1:4" x14ac:dyDescent="0.25">
      <c r="A494" s="16">
        <v>9017</v>
      </c>
      <c r="B494" t="s">
        <v>62</v>
      </c>
      <c r="C494" t="s">
        <v>498</v>
      </c>
      <c r="D494" s="18" t="str">
        <f t="shared" si="25"/>
        <v>9017 - IRPJ - FINOR - ESTIMATIVA - PESSOA JURÍDICA QUE ATENDA ÀS CONDIÇÕ</v>
      </c>
    </row>
    <row r="495" spans="1:4" x14ac:dyDescent="0.25">
      <c r="A495" s="16">
        <v>9020</v>
      </c>
      <c r="B495" t="s">
        <v>62</v>
      </c>
      <c r="C495" t="s">
        <v>499</v>
      </c>
      <c r="D495" s="18" t="str">
        <f t="shared" si="25"/>
        <v>9020 - IRPJ - FINAM - BALANÇO TRIMESTRAL - PESSOA JURÍDICA QUE ATENDA ÀS</v>
      </c>
    </row>
    <row r="496" spans="1:4" x14ac:dyDescent="0.25">
      <c r="A496" s="16">
        <v>9032</v>
      </c>
      <c r="B496" t="s">
        <v>62</v>
      </c>
      <c r="C496" t="s">
        <v>500</v>
      </c>
      <c r="D496" s="18" t="str">
        <f t="shared" si="25"/>
        <v>9032 - IRPJ - FINAM - ESTIMATIVA - PESSOA JURÍDICA QUE ATENDA ÀS CONDIÇÕ</v>
      </c>
    </row>
    <row r="497" spans="1:4" x14ac:dyDescent="0.25">
      <c r="A497" s="16">
        <v>9045</v>
      </c>
      <c r="B497" t="s">
        <v>62</v>
      </c>
      <c r="C497" t="s">
        <v>501</v>
      </c>
      <c r="D497" s="18" t="str">
        <f t="shared" si="25"/>
        <v>9045 - IRPJ - FUNRES - BALANÇO TRIMESTRAL - PESSOA JURÍDICA QUE ATENDA À</v>
      </c>
    </row>
    <row r="498" spans="1:4" x14ac:dyDescent="0.25">
      <c r="A498" s="16">
        <v>9058</v>
      </c>
      <c r="B498" t="s">
        <v>62</v>
      </c>
      <c r="C498" t="s">
        <v>502</v>
      </c>
      <c r="D498" s="18" t="str">
        <f t="shared" si="25"/>
        <v>9058 - IRPJ - FUNRES - ESTIMATIVA - PESSOA JURÍDICA QUE ATENDA ÀS CONDIÇ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showGridLines="0" workbookViewId="0">
      <selection activeCell="B27" sqref="B27"/>
    </sheetView>
  </sheetViews>
  <sheetFormatPr defaultRowHeight="15" x14ac:dyDescent="0.25"/>
  <cols>
    <col min="2" max="2" width="35.28515625" customWidth="1"/>
    <col min="3" max="6" width="19.140625" customWidth="1"/>
    <col min="7" max="7" width="13.28515625" bestFit="1" customWidth="1"/>
  </cols>
  <sheetData>
    <row r="1" spans="1:6" x14ac:dyDescent="0.25">
      <c r="A1" s="42" t="s">
        <v>0</v>
      </c>
      <c r="B1" s="42"/>
      <c r="C1" s="42"/>
      <c r="D1" s="42"/>
      <c r="E1" s="42"/>
      <c r="F1" s="42"/>
    </row>
    <row r="2" spans="1:6" x14ac:dyDescent="0.25">
      <c r="A2" s="1"/>
      <c r="B2" s="1"/>
      <c r="C2" s="1"/>
      <c r="D2" s="1"/>
      <c r="E2" s="1"/>
      <c r="F2" s="1"/>
    </row>
    <row r="3" spans="1:6" ht="15.75" thickBot="1" x14ac:dyDescent="0.3">
      <c r="A3" s="43"/>
      <c r="B3" s="43"/>
      <c r="C3" s="43"/>
      <c r="D3" s="43"/>
      <c r="E3" s="43"/>
      <c r="F3" s="43"/>
    </row>
    <row r="4" spans="1:6" x14ac:dyDescent="0.25">
      <c r="A4" s="44" t="s">
        <v>1</v>
      </c>
      <c r="B4" s="45"/>
      <c r="C4" s="48" t="s">
        <v>2</v>
      </c>
      <c r="D4" s="48" t="s">
        <v>3</v>
      </c>
      <c r="E4" s="48" t="s">
        <v>4</v>
      </c>
      <c r="F4" s="48" t="s">
        <v>5</v>
      </c>
    </row>
    <row r="5" spans="1:6" ht="15.75" thickBot="1" x14ac:dyDescent="0.3">
      <c r="A5" s="46"/>
      <c r="B5" s="47"/>
      <c r="C5" s="49"/>
      <c r="D5" s="49"/>
      <c r="E5" s="49"/>
      <c r="F5" s="49"/>
    </row>
    <row r="6" spans="1:6" ht="15.75" thickBot="1" x14ac:dyDescent="0.3">
      <c r="A6" s="2">
        <v>1</v>
      </c>
      <c r="B6" s="3" t="s">
        <v>6</v>
      </c>
      <c r="C6" s="4">
        <v>0.4</v>
      </c>
      <c r="D6" s="4">
        <v>1</v>
      </c>
      <c r="E6" s="4">
        <v>0.45</v>
      </c>
      <c r="F6" s="4">
        <v>1</v>
      </c>
    </row>
    <row r="7" spans="1:6" ht="15.75" thickBot="1" x14ac:dyDescent="0.3">
      <c r="A7" s="2">
        <v>2</v>
      </c>
      <c r="B7" s="3" t="s">
        <v>7</v>
      </c>
      <c r="C7" s="4">
        <v>0.35</v>
      </c>
      <c r="D7" s="4">
        <v>0.9</v>
      </c>
      <c r="E7" s="4">
        <v>0.4</v>
      </c>
      <c r="F7" s="4">
        <v>1</v>
      </c>
    </row>
    <row r="8" spans="1:6" ht="15.75" thickBot="1" x14ac:dyDescent="0.3">
      <c r="A8" s="2">
        <v>3</v>
      </c>
      <c r="B8" s="3" t="s">
        <v>8</v>
      </c>
      <c r="C8" s="4">
        <v>0.3</v>
      </c>
      <c r="D8" s="4">
        <v>0.8</v>
      </c>
      <c r="E8" s="4">
        <v>0.35</v>
      </c>
      <c r="F8" s="4">
        <v>1</v>
      </c>
    </row>
    <row r="9" spans="1:6" ht="15.75" thickBot="1" x14ac:dyDescent="0.3">
      <c r="A9" s="2">
        <v>4</v>
      </c>
      <c r="B9" s="3" t="s">
        <v>9</v>
      </c>
      <c r="C9" s="4">
        <v>0.25</v>
      </c>
      <c r="D9" s="4">
        <v>0.7</v>
      </c>
      <c r="E9" s="4">
        <v>0.3</v>
      </c>
      <c r="F9" s="4">
        <v>1</v>
      </c>
    </row>
    <row r="10" spans="1:6" ht="15.75" thickBot="1" x14ac:dyDescent="0.3">
      <c r="A10" s="2">
        <v>5</v>
      </c>
      <c r="B10" s="3" t="s">
        <v>10</v>
      </c>
      <c r="C10" s="4">
        <v>0.2</v>
      </c>
      <c r="D10" s="4">
        <v>0.6</v>
      </c>
      <c r="E10" s="4">
        <v>0.25</v>
      </c>
      <c r="F10" s="4">
        <v>1</v>
      </c>
    </row>
    <row r="11" spans="1:6" x14ac:dyDescent="0.25">
      <c r="A11" s="1"/>
      <c r="B11" s="1"/>
      <c r="C11" s="1"/>
      <c r="D11" s="1"/>
      <c r="E11" s="1"/>
      <c r="F11" s="1"/>
    </row>
    <row r="12" spans="1:6" x14ac:dyDescent="0.25">
      <c r="A12" s="1"/>
      <c r="B12" s="1"/>
      <c r="C12" s="1"/>
      <c r="D12" s="1"/>
      <c r="E12" s="1"/>
      <c r="F12" s="1"/>
    </row>
  </sheetData>
  <mergeCells count="7">
    <mergeCell ref="A1:F1"/>
    <mergeCell ref="A3:F3"/>
    <mergeCell ref="A4:B5"/>
    <mergeCell ref="C4:C5"/>
    <mergeCell ref="D4:D5"/>
    <mergeCell ref="E4:E5"/>
    <mergeCell ref="F4:F5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1</vt:i4>
      </vt:variant>
    </vt:vector>
  </HeadingPairs>
  <TitlesOfParts>
    <vt:vector size="4" baseType="lpstr">
      <vt:lpstr>DARF</vt:lpstr>
      <vt:lpstr>Conf</vt:lpstr>
      <vt:lpstr>Reduções</vt:lpstr>
      <vt:lpstr>Conf!darf_tabela2</vt:lpstr>
    </vt:vector>
  </TitlesOfParts>
  <Company>Ministerio da Fazenda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Castilho Cibien de Oliveira</dc:creator>
  <cp:lastModifiedBy>Camila Gabriela de Araujo Antunes</cp:lastModifiedBy>
  <cp:lastPrinted>2017-09-04T13:57:29Z</cp:lastPrinted>
  <dcterms:created xsi:type="dcterms:W3CDTF">2017-08-29T18:13:15Z</dcterms:created>
  <dcterms:modified xsi:type="dcterms:W3CDTF">2018-07-27T21:38:45Z</dcterms:modified>
</cp:coreProperties>
</file>