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selog\GTED\PROCESSOS DE LICITAÇÃO\MANUTENÇÃO PREDIAL 2021\"/>
    </mc:Choice>
  </mc:AlternateContent>
  <bookViews>
    <workbookView xWindow="0" yWindow="0" windowWidth="20490" windowHeight="7770" firstSheet="10" activeTab="15"/>
  </bookViews>
  <sheets>
    <sheet name="BASE DE CÁLCULO" sheetId="1" r:id="rId1"/>
    <sheet name="Sup. Técnica - Eng. Civil" sheetId="24" r:id="rId2"/>
    <sheet name="Sup. Técnica - Eng. Eletricista" sheetId="25" r:id="rId3"/>
    <sheet name="Encarregado de Manutenção" sheetId="21" r:id="rId4"/>
    <sheet name="Eletricista Pleno" sheetId="6" r:id="rId5"/>
    <sheet name="Oficiais Natal" sheetId="22" r:id="rId6"/>
    <sheet name="Oficial Mossoró" sheetId="23" r:id="rId7"/>
    <sheet name="Resumo Equipe Fixa" sheetId="9" r:id="rId8"/>
    <sheet name="Horas Extras - Equipe Fixa" sheetId="10" r:id="rId9"/>
    <sheet name="Resumo Eq. Fixa com Horas Extra" sheetId="11" r:id="rId10"/>
    <sheet name="SERVIÇOS EVENTUAIS" sheetId="17" r:id="rId11"/>
    <sheet name="MATERIAIS" sheetId="12" r:id="rId12"/>
    <sheet name="QUADRO RESUMO GERAL" sheetId="14" r:id="rId13"/>
    <sheet name="FERRAMENTAS E EQUIPAMENTOS" sheetId="26" r:id="rId14"/>
    <sheet name="EPI'S E UNIFORMES" sheetId="27" r:id="rId15"/>
    <sheet name="DESLOCAMENTO" sheetId="19" r:id="rId16"/>
  </sheets>
  <definedNames>
    <definedName name="Excel_BuiltIn_Print_Area_3" localSheetId="8">#REF!</definedName>
    <definedName name="Excel_BuiltIn_Print_Area_3" localSheetId="12">#REF!</definedName>
    <definedName name="Excel_BuiltIn_Print_Area_3" localSheetId="7">#REF!</definedName>
    <definedName name="Excel_BuiltIn_Print_Area_3">#REF!</definedName>
    <definedName name="INSUMO" localSheetId="8">#REF!</definedName>
    <definedName name="INSUMO" localSheetId="12">#REF!</definedName>
    <definedName name="INSUMO">#REF!</definedName>
    <definedName name="s" localSheetId="8">#REF!</definedName>
    <definedName name="s" localSheetId="12">#REF!</definedName>
    <definedName name="s" localSheetId="7">#REF!</definedName>
    <definedName name="s">#REF!</definedName>
    <definedName name="TESTE" localSheetId="8">#REF!</definedName>
    <definedName name="TESTE" localSheetId="12">#REF!</definedName>
    <definedName name="TESTE">#REF!</definedName>
  </definedNames>
  <calcPr calcId="152511"/>
</workbook>
</file>

<file path=xl/calcChain.xml><?xml version="1.0" encoding="utf-8"?>
<calcChain xmlns="http://schemas.openxmlformats.org/spreadsheetml/2006/main">
  <c r="C65" i="6" l="1"/>
  <c r="F21" i="25" l="1"/>
  <c r="E92" i="25"/>
  <c r="E91" i="25"/>
  <c r="E90" i="25"/>
  <c r="E89" i="25"/>
  <c r="E88" i="25"/>
  <c r="E87" i="25"/>
  <c r="E81" i="25"/>
  <c r="E80" i="25"/>
  <c r="E79" i="25"/>
  <c r="E78" i="25"/>
  <c r="E77" i="25"/>
  <c r="E76" i="25"/>
  <c r="F21" i="24" l="1"/>
  <c r="E92" i="24"/>
  <c r="E91" i="24"/>
  <c r="E90" i="24"/>
  <c r="E89" i="24"/>
  <c r="E88" i="24"/>
  <c r="E87" i="24"/>
  <c r="E81" i="24"/>
  <c r="E80" i="24"/>
  <c r="E79" i="24"/>
  <c r="E78" i="24"/>
  <c r="E77" i="24"/>
  <c r="E76" i="24"/>
  <c r="F21" i="23"/>
  <c r="E92" i="23"/>
  <c r="E91" i="23"/>
  <c r="E90" i="23"/>
  <c r="E89" i="23"/>
  <c r="E88" i="23"/>
  <c r="E87" i="23"/>
  <c r="E81" i="23"/>
  <c r="E80" i="23"/>
  <c r="E79" i="23"/>
  <c r="E78" i="23"/>
  <c r="E77" i="23"/>
  <c r="E76" i="23"/>
  <c r="F21" i="22" l="1"/>
  <c r="E92" i="22"/>
  <c r="E91" i="22"/>
  <c r="E90" i="22"/>
  <c r="E89" i="22"/>
  <c r="E88" i="22"/>
  <c r="E87" i="22"/>
  <c r="E81" i="22"/>
  <c r="E80" i="22"/>
  <c r="E79" i="22"/>
  <c r="E78" i="22"/>
  <c r="E77" i="22"/>
  <c r="E76" i="22"/>
  <c r="F21" i="21"/>
  <c r="E92" i="21"/>
  <c r="E91" i="21"/>
  <c r="E90" i="21"/>
  <c r="E89" i="21"/>
  <c r="E88" i="21"/>
  <c r="E87" i="21"/>
  <c r="E81" i="21"/>
  <c r="E80" i="21"/>
  <c r="E79" i="21"/>
  <c r="E78" i="21"/>
  <c r="E77" i="21"/>
  <c r="E76" i="21"/>
  <c r="G58" i="17" l="1"/>
  <c r="H13" i="10" l="1"/>
  <c r="E92" i="6"/>
  <c r="E91" i="6"/>
  <c r="E90" i="6"/>
  <c r="E89" i="6"/>
  <c r="E81" i="6"/>
  <c r="E80" i="6"/>
  <c r="F21" i="6"/>
  <c r="E87" i="6" l="1"/>
  <c r="E78" i="6"/>
  <c r="E79" i="6"/>
  <c r="E88" i="6"/>
  <c r="E76" i="6" l="1"/>
  <c r="E77" i="6"/>
  <c r="E12" i="9" l="1"/>
  <c r="E11" i="9" s="1"/>
  <c r="H11" i="10" l="1"/>
</calcChain>
</file>

<file path=xl/sharedStrings.xml><?xml version="1.0" encoding="utf-8"?>
<sst xmlns="http://schemas.openxmlformats.org/spreadsheetml/2006/main" count="2523" uniqueCount="829">
  <si>
    <t>SUPERINTENDÊNCIA REGIONAL: NATAL - SR/PF/RN</t>
  </si>
  <si>
    <t>EQUIPE RESIDENTE MÍNIMA</t>
  </si>
  <si>
    <t>PROFISSIONAL</t>
  </si>
  <si>
    <t>Quantitativo</t>
  </si>
  <si>
    <t>SUPERVISÃO TÉCNICA - ENG. CIVIL</t>
  </si>
  <si>
    <t>SUPERVISÃO TÉCNICA - ENG. ELETRICISTA</t>
  </si>
  <si>
    <t>ENCARRREGADO DE MANUT. PREDIAL</t>
  </si>
  <si>
    <t>ELETRICISTA PLENO</t>
  </si>
  <si>
    <t>OFICIAL DE MANUTENÇÃO PREDIAL - NATAL</t>
  </si>
  <si>
    <t>OFICIAL DE MANUTENÇÃO PREDIAL - MOSSORÓ</t>
  </si>
  <si>
    <t xml:space="preserve">Nº Processo </t>
  </si>
  <si>
    <t xml:space="preserve">Licitação </t>
  </si>
  <si>
    <t>Discriminação dos Serviços (dados referentes à contratação)</t>
  </si>
  <si>
    <t xml:space="preserve">A </t>
  </si>
  <si>
    <t>Data de apresentação da proposta (dia/mês/ano)</t>
  </si>
  <si>
    <t>B</t>
  </si>
  <si>
    <t>Município/UF</t>
  </si>
  <si>
    <t>Natal - Rio Grande do Norte</t>
  </si>
  <si>
    <t>C</t>
  </si>
  <si>
    <t>Ano Acordo, Convenção ou Sentença Normativa em Dissídio Coletivo</t>
  </si>
  <si>
    <t>D</t>
  </si>
  <si>
    <t>Tipo de serviço</t>
  </si>
  <si>
    <t>Continuado</t>
  </si>
  <si>
    <t>E</t>
  </si>
  <si>
    <t>Unidade de medida</t>
  </si>
  <si>
    <t>HOMEM-MÊS</t>
  </si>
  <si>
    <t>F</t>
  </si>
  <si>
    <t>Quantidade (total) a contratar (em função da unidade de medida)</t>
  </si>
  <si>
    <t>G</t>
  </si>
  <si>
    <t>Nº de meses de execução contratual</t>
  </si>
  <si>
    <t>Mão-de-obra</t>
  </si>
  <si>
    <t>Módulo de Mão-de-obra vinculada à execução contratual Unidade de medida - tipos e quantidades</t>
  </si>
  <si>
    <t>Tipo de serviço (mesmo serviço com características distintas)</t>
  </si>
  <si>
    <t>Quantidade</t>
  </si>
  <si>
    <t>TÉCNICO EM EDIFICAÇÕES</t>
  </si>
  <si>
    <t>Classificação Brasileira de Ocupações</t>
  </si>
  <si>
    <t>Dados complementares para composição dos custos referente à mão-de-obra</t>
  </si>
  <si>
    <t>Salário Normativo da Categoria Profissional</t>
  </si>
  <si>
    <t>Categoria profissional (vinculada à execução contratual)</t>
  </si>
  <si>
    <t>Data base da categoria (dia/mês/ano)</t>
  </si>
  <si>
    <t>MÓDULO 1: COMPOSIÇÃO DA REMUNERAÇÃO</t>
  </si>
  <si>
    <t>Composição da remuneração</t>
  </si>
  <si>
    <t>Valor (R$)</t>
  </si>
  <si>
    <t>A</t>
  </si>
  <si>
    <t>Salário Base (Quantidade horas mensais)</t>
  </si>
  <si>
    <t>-</t>
  </si>
  <si>
    <t>Adicional de periculosidade</t>
  </si>
  <si>
    <t>Adicional de insalubridade</t>
  </si>
  <si>
    <t>Adicional noturno</t>
  </si>
  <si>
    <t>Adicional Hora Noturna Reduzida</t>
  </si>
  <si>
    <t>Adicional de hora Extra no Feriado Trabalhado</t>
  </si>
  <si>
    <t>Outros</t>
  </si>
  <si>
    <t>Total da Remuneração</t>
  </si>
  <si>
    <t>MÓDULO 2: ENCARGOS E BENEFÍCIOS ANUAIS, MENSAIS E DIÁRIOS</t>
  </si>
  <si>
    <t xml:space="preserve">2.1 </t>
  </si>
  <si>
    <t>13º (décimo terceiro) Salário, Férias e Adicional de Férias</t>
  </si>
  <si>
    <t>%</t>
  </si>
  <si>
    <t>13º (décimo terceiro) Salário</t>
  </si>
  <si>
    <t>Férias e Adicional de Férias</t>
  </si>
  <si>
    <t>Total</t>
  </si>
  <si>
    <t>2.2</t>
  </si>
  <si>
    <t>GPS, FGTS e outras contribuições</t>
  </si>
  <si>
    <t>INSS</t>
  </si>
  <si>
    <t>Salário Educação</t>
  </si>
  <si>
    <t>SAT</t>
  </si>
  <si>
    <t>SESC ou SESI</t>
  </si>
  <si>
    <t>SENAI - SENAC</t>
  </si>
  <si>
    <t>SEBRAE</t>
  </si>
  <si>
    <t>INCRA</t>
  </si>
  <si>
    <t>H</t>
  </si>
  <si>
    <t>FGTS</t>
  </si>
  <si>
    <t xml:space="preserve">2.3 </t>
  </si>
  <si>
    <t>Benefícios Mensais e Diários</t>
  </si>
  <si>
    <t>Valor unitário</t>
  </si>
  <si>
    <t>Transporte</t>
  </si>
  <si>
    <t>Auxílio-Refeição/Alimentação</t>
  </si>
  <si>
    <t>Assistência Médica e Familiar</t>
  </si>
  <si>
    <t>Seguro de vida</t>
  </si>
  <si>
    <t>Exame Médico Admissional e Demissional</t>
  </si>
  <si>
    <t xml:space="preserve">Outros </t>
  </si>
  <si>
    <t>Total de Encargos e Benefícios</t>
  </si>
  <si>
    <t>Quadro-Resumo - Módulo 2 - Encargos e Benefícios Anuais, Mensais e Diários</t>
  </si>
  <si>
    <t>2.1</t>
  </si>
  <si>
    <t>2.3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</si>
  <si>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</si>
  <si>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</si>
  <si>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</si>
  <si>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</si>
  <si>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Indenizado</t>
  </si>
  <si>
    <t>Aviso Prévio Trabalhado</t>
  </si>
  <si>
    <t>Incidência de GPS, FGTS e outras contribuições sobre o Aviso Prévio Trabalhado</t>
  </si>
  <si>
    <t>Multa do FGTS e contribuição social sobre o Aviso PrévioTrabalhado</t>
  </si>
  <si>
    <t>Total de Provisão para Rescisão</t>
  </si>
  <si>
    <t>MÓDULO 4 - CUSTO DE REPOSIÇÃO DO PROFISSIONAL AUSENTE</t>
  </si>
  <si>
    <t>4.1</t>
  </si>
  <si>
    <t>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</si>
  <si>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</si>
  <si>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</si>
  <si>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</si>
  <si>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</si>
  <si>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</si>
  <si>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Outras Ausências (especificar)</t>
  </si>
  <si>
    <t>4.2</t>
  </si>
  <si>
    <t>Intrajornada</t>
  </si>
  <si>
    <t>Substituto da cobertura de Intervalo para repouso ou alimentação</t>
  </si>
  <si>
    <t>Quadro-Resumo - Módulo 4 - Custo de Reposição do Profissional Ausente</t>
  </si>
  <si>
    <t>Substituto Ausências Legais</t>
  </si>
  <si>
    <t>Substituto Intrajornada</t>
  </si>
  <si>
    <t>Total de Custo de Reposição do Profissional Ausente</t>
  </si>
  <si>
    <t>MÓDULO 5 - INSUMOS DIVERSOS</t>
  </si>
  <si>
    <t>Insumos Diversos</t>
  </si>
  <si>
    <t>Uniformes e EPI</t>
  </si>
  <si>
    <t>Ferramentas/Equipamentos</t>
  </si>
  <si>
    <t>Total de Insumos Diversos</t>
  </si>
  <si>
    <t>MÓDULO 6 - CUSTOS INDIRETOS, TRIBUTOS E LUCRO</t>
  </si>
  <si>
    <t>Insumos Custos Indiretos, Tributos e Lucro</t>
  </si>
  <si>
    <t>Custos Indiretos</t>
  </si>
  <si>
    <t>Lucro</t>
  </si>
  <si>
    <t>Tributos</t>
  </si>
  <si>
    <t>C.1. Tributos federais</t>
  </si>
  <si>
    <t>C.2. Tributos Estaduais</t>
  </si>
  <si>
    <t>C.3. Tributos municipais</t>
  </si>
  <si>
    <t>Total Custos Indiretos, Tributos e Lucro</t>
  </si>
  <si>
    <t>QUADRO-RESUMO DO CUSTO MENSAL POR EMPREGADO</t>
  </si>
  <si>
    <t xml:space="preserve">Mão de obra vinculada à execução contratual 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</si>
  <si>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</si>
  <si>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</si>
  <si>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</si>
  <si>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</si>
  <si>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</si>
  <si>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 xml:space="preserve">F </t>
  </si>
  <si>
    <t>Módulo 6 – Custos Indiretos, Tributos e Lucro</t>
  </si>
  <si>
    <t>Valor Total Mensal por Empregado</t>
  </si>
  <si>
    <t>SUPERVISÃO TÉCNICA</t>
  </si>
  <si>
    <t>Supervisão Técnica - Eng. Civil</t>
  </si>
  <si>
    <t>Deslocamentos/Diárias</t>
  </si>
  <si>
    <t>Supervisão Técnica - Eng. Eletricista</t>
  </si>
  <si>
    <t>Encarregado</t>
  </si>
  <si>
    <t>7156-10</t>
  </si>
  <si>
    <t>Eletricista Pleno</t>
  </si>
  <si>
    <t>OFICIAL DE MANUTENÇÃO PREDIAL (NATAL)</t>
  </si>
  <si>
    <t>5143-25</t>
  </si>
  <si>
    <t>Oficial de Manutenção Predial</t>
  </si>
  <si>
    <t>Mossoró - Rio Grande do Norte</t>
  </si>
  <si>
    <t>OFICIAL DE MANUTENÇÃO PREDIAL (MOSSORÓ)</t>
  </si>
  <si>
    <t>RESUMO CUSTO DA EQUIPE RESIDENTE SEM HORAS EXTRAS</t>
  </si>
  <si>
    <t>POSTO DE TRABALHO</t>
  </si>
  <si>
    <t>CARGA HORÁRIA (Horas/mês)</t>
  </si>
  <si>
    <t>Quant.</t>
  </si>
  <si>
    <t>VALOR MENSAL (R$)</t>
  </si>
  <si>
    <t>VALOR TOTAL (R$)</t>
  </si>
  <si>
    <t>Oficial de Manutenção Predial - Natal</t>
  </si>
  <si>
    <t>Oficial de Manutenção Predial - Mossoró</t>
  </si>
  <si>
    <t>TOTAL MENSAL (R$)</t>
  </si>
  <si>
    <t>TOTAL MENSAL COM BDI (R$)</t>
  </si>
  <si>
    <t>ANEXO III - HORAS EXTRAS</t>
  </si>
  <si>
    <t>PLANILHA ESTIMATIVA DE CUSTOS HORAS-EXTRAS - SR/PF/RN</t>
  </si>
  <si>
    <t>ESTIMATIVA MENSAL</t>
  </si>
  <si>
    <t>5 - Categorias Profissionais e carga horária</t>
  </si>
  <si>
    <t>Unidade</t>
  </si>
  <si>
    <t>Valor Unitário da Hora</t>
  </si>
  <si>
    <t xml:space="preserve">Quantidade de horas estimadas </t>
  </si>
  <si>
    <t>Valor Mensal Horário Normal</t>
  </si>
  <si>
    <t>Valor Mensal Estimado da hora com adicional de 55%</t>
  </si>
  <si>
    <t>Valor Mensal Estimado da hora com adicional de 100%</t>
  </si>
  <si>
    <t>Subtotal (R$)</t>
  </si>
  <si>
    <t>Mês</t>
  </si>
  <si>
    <t>VALOR MENSAL ESTIMADO DE HORAS EXTRAS</t>
  </si>
  <si>
    <r>
      <rPr>
        <b/>
        <sz val="10"/>
        <color theme="1"/>
        <rFont val="Arial"/>
        <family val="2"/>
      </rPr>
      <t>OBS</t>
    </r>
    <r>
      <rPr>
        <sz val="10"/>
        <color theme="1"/>
        <rFont val="Arial"/>
        <family val="2"/>
      </rPr>
      <t>.: O Valor Unitário da Hora para o cálculo da Hora Extra é o valor final da Hora da Equipe Técnica Mínima.</t>
    </r>
  </si>
  <si>
    <t>Valor mensal</t>
  </si>
  <si>
    <t>Valor anual</t>
  </si>
  <si>
    <t>Custo da Mão de Obra Residente</t>
  </si>
  <si>
    <t>Custo das horas extras da Equipe Residente</t>
  </si>
  <si>
    <t>Custo TOTAL referente a equipe fixa (item 1 do pregão)</t>
  </si>
  <si>
    <t>ITEM</t>
  </si>
  <si>
    <t>CÓDIGO</t>
  </si>
  <si>
    <t>MATERIAIS</t>
  </si>
  <si>
    <t>UNIDADE</t>
  </si>
  <si>
    <t>QUANT.</t>
  </si>
  <si>
    <t>VALOR UNT.</t>
  </si>
  <si>
    <t>VALOR TOTAL</t>
  </si>
  <si>
    <t>CABO DE COBRE, FLEXIVEL, CLASSE 4 OU 5, ISOLACAO EM PVC/A, ANTICHAMA BWF-B, COBERTURA PVC-ST1, ANTICHAMA BWF-B, 1 CONDUTOR, 0,6/1 KV, SECAO NOMINAL 1,5 MM2</t>
  </si>
  <si>
    <t>M</t>
  </si>
  <si>
    <t>CABO DE COBRE, FLEXIVEL, CLASSE 4 OU 5, ISOLACAO EM PVC/A, ANTICHAMA BWF-B, COBERTURA PVC-ST1, ANTICHAMA BWF-B, 1 CONDUTOR, 0,6/1 KV, SECAO NOMINAL 2,5 MM2</t>
  </si>
  <si>
    <t>CABO DE COBRE, FLEXIVEL, CLASSE 4 OU 5, ISOLACAO EM PVC/A, ANTICHAMA BWF-B, COBERTURA PVC-ST1, ANTICHAMA BWF-B, 1 CONDUTOR, 0,6/1 KV, SECAO NOMINAL 4 MM2</t>
  </si>
  <si>
    <t>CABO DE COBRE, FLEXIVEL, CLASSE 4 OU 5, ISOLACAO EM PVC/A, ANTICHAMA BWF-B, COBERTURA PVC-ST1, ANTICHAMA BWF-B, 1 CONDUTOR, 0,6/1 KV, SECAO NOMINAL 6 MM2</t>
  </si>
  <si>
    <t>CABO DE COBRE, FLEXIVEL, CLASSE 4 OU 5, ISOLACAO EM PVC/A, ANTICHAMA BWF-B, COBERTURA PVC-ST1, ANTICHAMA BWF-B, 1 CONDUTOR, 0,6/1 KV, SECAO NOMINAL 10 MM2</t>
  </si>
  <si>
    <t>CABO DE COBRE, FLEXIVEL, CLASSE 4 OU 5, ISOLACAO EM PVC/A, ANTICHAMA BWF-B, COBERTURA PVC-ST1, ANTICHAMA BWF-B, 1 CONDUTOR, 0,6/1 KV, SECAO NOMINAL 16 MM2</t>
  </si>
  <si>
    <t>CABO DE COBRE NU 10 MM2 MEIO-DURO</t>
  </si>
  <si>
    <t>CABO DE COBRE NU 16 MM2 MEIO-DURO</t>
  </si>
  <si>
    <t>CABO DE COBRE NU 25 MM2 MEIO-DURO</t>
  </si>
  <si>
    <t>CABO DE COBRE NU 35 MM2 MEIO-DURO</t>
  </si>
  <si>
    <t>CABO DE COBRE NU 50 MM2 MEIO-DURO</t>
  </si>
  <si>
    <t>CABO FLEXIVEL PVC 750 V, 2 CONDUTORES DE 1,5 MM2</t>
  </si>
  <si>
    <t>CABO FLEXIVEL PVC 750 V, 3 CONDUTORES DE 1,5 MM2</t>
  </si>
  <si>
    <t>CABO FLEXIVEL PVC 750 V, 4 CONDUTORES DE 1,5 MM2</t>
  </si>
  <si>
    <t>CABO MULTIPOLAR DE COBRE, FLEXIVEL, CLASSE 4 OU 5, ISOLACAO EM HEPR, COBERTURA EM PVC-ST2, ANTICHAMA BWF-B, 0,6/1 KV, 3 CONDUTORES DE 2,5 MM2</t>
  </si>
  <si>
    <t>CABO FLEXIVEL PVC 750 V, 2 CONDUTORES DE 4,0 MM2</t>
  </si>
  <si>
    <t>CABO FLEXIVEL PVC 750 V, 3 CONDUTORES DE 4,0 MM2</t>
  </si>
  <si>
    <t>CABO FLEXIVEL PVC 750 V, 4 CONDUTORES DE 4,0 MM2</t>
  </si>
  <si>
    <t>CABO FLEXIVEL PVC 750 V, 2 CONDUTORES DE 6,0 MM2</t>
  </si>
  <si>
    <t>CABO FLEXIVEL PVC 750 V, 3 CONDUTORES DE 6,0 MM2</t>
  </si>
  <si>
    <t>CABO FLEXIVEL PVC 750 V, 4 CONDUTORES DE 6,0 MM2</t>
  </si>
  <si>
    <t>CABO TELEFONICO CCI 50, 4 PARES, USO INTERNO, SEM BLINDAGEM</t>
  </si>
  <si>
    <t>DISJUNTOR TIPO DIN/IEC, MONOPOLAR DE 6 ATE 32A</t>
  </si>
  <si>
    <t>DISJUNTOR TIPO DIN/IEC, BIPOLAR DE 6 ATE 32A</t>
  </si>
  <si>
    <t>DISJUNTOR TIPO DIN/IEC, TRIPOLAR DE 10 ATE 50A</t>
  </si>
  <si>
    <t>ELETRODUTO DE PVC RIGIDO ROSCAVEL DE 1 ", SEM LUVA</t>
  </si>
  <si>
    <t>ELETRODUTO DE PVC RIGIDO ROSCAVEL DE 1 1/2 ", SEM LUVA</t>
  </si>
  <si>
    <t>ELETRODUTO DE PVC RIGIDO ROSCAVEL DE 1 1/4 ", SEM LUVA</t>
  </si>
  <si>
    <t>ELETRODUTO DE PVC RIGIDO ROSCAVEL DE 2 ", SEM LUVA</t>
  </si>
  <si>
    <t>ABRACADEIRA DE NYLON PARA AMARRACAO DE CABOS, COMPRIMENTO DE *230* X *7,6* MM</t>
  </si>
  <si>
    <t>UND</t>
  </si>
  <si>
    <t>ABRACADEIRA DE NYLON PARA AMARRACAO DE CABOS, COMPRIMENTO DE 100 X 2,5 MM</t>
  </si>
  <si>
    <t>ABRACADEIRA DE NYLON PARA AMARRACAO DE CABOS, COMPRIMENTO DE 200 X *4,6* MM</t>
  </si>
  <si>
    <t>ABRACADEIRA DE NYLON PARA AMARRACAO DE CABOS, COMPRIMENTO DE 390 X *4,6* MM</t>
  </si>
  <si>
    <t>LUVA EM PVC RIGIDO ROSCAVEL, DE 1", PARA ELETRODUTO</t>
  </si>
  <si>
    <t>LUVA EM PVC RIGIDO ROSCAVEL, DE 1 1/2", PARA ELETRODUTO</t>
  </si>
  <si>
    <t>LUVA EM PVC RIGIDO ROSCAVEL, DE 1 1/4", PARA ELETRODUTO</t>
  </si>
  <si>
    <t>LUVA EM PVC RIGIDO ROSCAVEL, DE 2", PARA ELETRODUTO</t>
  </si>
  <si>
    <t>CURVA 90 GRAUS, CURTA, DE PVC RIGIDO ROSCAVEL, DE 1", PARA ELETRODUTO</t>
  </si>
  <si>
    <t>CURVA 90 GRAUS, LONGA, DE PVC RIGIDO ROSCAVEL, DE 1 1/2", PARA ELETRODUTO</t>
  </si>
  <si>
    <t>CURVA 90 GRAUS, LONGA, DE PVC RIGIDO ROSCAVEL, DE 1 1/4", PARA ELETRODUTO</t>
  </si>
  <si>
    <t>CURVA 90 GRAUS, LONGA, DE PVC RIGIDO ROSCAVEL, DE 2", PARA ELETRODUTO</t>
  </si>
  <si>
    <t>TOMADA 2P+T 10A, 250V (APENAS MODULO)</t>
  </si>
  <si>
    <t>TOMADA 2P+T 20A, 250V (APENAS MODULO)</t>
  </si>
  <si>
    <t>TOMADA 2P+T 10A, 250V, CONJUNTO MONTADO PARA EMBUTIR 4" X 2" (PLACA + SUPORTE + MODULO)</t>
  </si>
  <si>
    <t>TOMADA 2P+T 20A, 250V, CONJUNTO MONTADO PARA EMBUTIR 4" X 2" (PLACA + SUPORTE + MODULO)</t>
  </si>
  <si>
    <t>TOMADAS (2 MODULOS) 2P+T 10A, 250V, CONJUNTO MONTADO PARA EMBUTIR 4" X 2" (PLACA + SUPORTE + MODULOS)</t>
  </si>
  <si>
    <t>SENSOR DE PRESENCA BIVOLT COM FOTOCELULA PARA QUALQUER TIPO DE LAMPADA, POTENCIA MAXIMA *1000* W, USO EXTERNO</t>
  </si>
  <si>
    <t>INTERRUPTOR BIPOLAR 10A, 250V, CONJUNTO MONTADO PARA EMBUTIR 4" X 2" (PLACA + SUPORTE + MODULO)</t>
  </si>
  <si>
    <t>INTERRUPTOR BIPOLAR SIMPLES 10 A, 250 V (APENAS MODULO)</t>
  </si>
  <si>
    <t>INTERRUPTOR INTERMEDIARIO 10 A, 250 V (APENAS MODULO)</t>
  </si>
  <si>
    <t>INTERRUPTOR SIMPLES 10A, 250V (APENAS MODULO)</t>
  </si>
  <si>
    <t>INTERRUPTOR PARALELO 10A, 250V (APENAS MODULO)</t>
  </si>
  <si>
    <t>INTERRUPTOR INTERMEDIARIO 10A, 250V, CONJUNTO MONTADO PARA EMBUTIR 4" X 2" (PLACA + SUPORTE + MODULO)</t>
  </si>
  <si>
    <t>INTERRUPTOR SIMPLES 10A, 250V, CONJUNTO MONTADO PARA EMBUTIR 4" X 2" (PLACA + SUPORTE + MODULO)</t>
  </si>
  <si>
    <t>LUMINARIA DE EMERGENCIA 30 LEDS, POTENCIA 2 W, BATERIA DE LITIO, AUTONOMIA DE 6 HORAS</t>
  </si>
  <si>
    <t>04887/ ORSE</t>
  </si>
  <si>
    <t>PLUGUE PARA TOMADA TIPO MACHO, 2P + T, 10A</t>
  </si>
  <si>
    <t>LAMPADA LED 10 W BIVOLT BRANCA, FORMATO TRADICIONAL (BASE E27)</t>
  </si>
  <si>
    <t>LAMPADA LED 6 W BIVOLT BRANCA, FORMATO TRADICIONAL (BASE E27)</t>
  </si>
  <si>
    <t>LAMPADA LED TUBULAR BIVOLT 18/20 W, BASE G13</t>
  </si>
  <si>
    <t>LUMINARIA LED REFLETOR RETANGULAR BIVOLT, LUZ BRANCA, 30 W</t>
  </si>
  <si>
    <t>LUMINARIA LED REFLETOR RETANGULAR BIVOLT, LUZ BRANCA, 50 W</t>
  </si>
  <si>
    <t>TAMPA CEGA EM PVC PARA CONDULETE 4 X 2"</t>
  </si>
  <si>
    <t>CONDULETE DE ALUMINIO TIPO B, PARA ELETRODUTO ROSCAVEL DE 1/2", COM TAMPA CEGA</t>
  </si>
  <si>
    <t>CONDULETE DE ALUMINIO TIPO B, PARA ELETRODUTO ROSCAVEL DE 1", COM TAMPA CEGA</t>
  </si>
  <si>
    <t>CONDULETE DE ALUMINIO TIPO B, PARA ELETRODUTO ROSCAVEL DE 3/4", COM TAMPA CEGA</t>
  </si>
  <si>
    <t>CONDULETE DE ALUMINIO TIPO C, PARA ELETRODUTO ROSCAVEL DE 1/2", COM TAMPA CEGA</t>
  </si>
  <si>
    <t>CONDULETE DE ALUMINIO TIPO C, PARA ELETRODUTO ROSCAVEL DE 1", COM TAMPA CEGA</t>
  </si>
  <si>
    <t>CONDULETE DE ALUMINIO TIPO C, PARA ELETRODUTO ROSCAVEL DE 3/4", COM TAMPA CEGA</t>
  </si>
  <si>
    <t>CONDULETE DE ALUMINIO TIPO E, PARA ELETRODUTO ROSCAVEL DE 1/2", COM TAMPA CEGA</t>
  </si>
  <si>
    <t>CONDULETE DE ALUMINIO TIPO E, PARA ELETRODUTO ROSCAVEL DE 1", COM TAMPA CEGA</t>
  </si>
  <si>
    <t>CONDULETE DE ALUMINIO TIPO E, PARA ELETRODUTO ROSCAVEL DE 3/4", COM TAMPA CEGA</t>
  </si>
  <si>
    <t>CONDULETE DE ALUMINIO TIPO LR, PARA ELETRODUTO ROSCAVEL DE 1/2", COM TAMPA CEGA</t>
  </si>
  <si>
    <t>CONDULETE DE ALUMINIO TIPO LR, PARA ELETRODUTO ROSCAVEL DE 1", COM TAMPA CEGA</t>
  </si>
  <si>
    <t>CONDULETE DE ALUMINIO TIPO LR, PARA ELETRODUTO ROSCAVEL DE 3/4", COM TAMPA CEGA</t>
  </si>
  <si>
    <t>CONECTOR METALICO TIPO PARAFUSO FENDIDO (SPLIT BOLT), COM SEPARADOR DE CABOS BIMETALICOS, PARA CABOS ATE 25 MM2</t>
  </si>
  <si>
    <t>CONECTOR METALICO TIPO PARAFUSO FENDIDO (SPLIT BOLT), COM SEPARADOR DE CABOS BIMETALICOS, PARA CABOS ATE 50 MM2</t>
  </si>
  <si>
    <t>CONECTOR METALICO TIPO PARAFUSO FENDIDO (SPLIT BOLT), COM SEPARADOR DE CABOS BIMETALICOS, PARA CABOS ATE 70 MM2</t>
  </si>
  <si>
    <t>TERMINAL A COMPRESSAO EM COBRE ESTANHADO PARA CABO 2,5 MM2,1 FURO E 1 COMPRESSAO, PARA PARAFUSO DE FIXACAO M5</t>
  </si>
  <si>
    <t>TERMINAL A COMPRESSAO EM COBRE ESTANHADO PARA CABO 4 MM2,1 FURO E 1 COMPRESSAO, PARA PARAFUSO DE FIXACAO M5</t>
  </si>
  <si>
    <t>HASTE DE ATERRAMENTO EM ACO COM 3,00 M DE COMPRIMENTO E DN = 3/4", REVESTIDA COM BAIXA CAMADA DE COBRE, COM CONECTOR TIPO GRAMPO</t>
  </si>
  <si>
    <t>HASTE DE ATERRAMENTO EM ACO COM 3,00 M DE COMPRIMENTO E DN = 5/8", REVESTIDA COM BAIXA CAMADA DE COBRE, COM CONECTOR TIPO GRAMPO</t>
  </si>
  <si>
    <t>QUADRO DE DISTRIBUICAO COM BARRAMENTO TRIFASICO, DE SOBREPOR, EM CHAPA DE ACO GALVANIZADO, PARA 12 DISJUNTORES DIN, 100 A</t>
  </si>
  <si>
    <t>QUADRO DE DISTRIBUICAO COM BARRAMENTO TRIFASICO, DE SOBREPOR, EM CHAPA DE ACO GALVANIZADO, PARA 18 DISJUNTORES DIN, 100 A</t>
  </si>
  <si>
    <t>QUADRO DE DISTRIBUICAO COM BARRAMENTO TRIFASICO, DE SOBREPOR, EM CHAPA DE ACO GALVANIZADO, PARA 28 DISJUNTORES DIN, 100 A</t>
  </si>
  <si>
    <t>RELE FOTOELETRICO INTERNO E EXTERNO BIVOLT 1000 W, DE CONECTOR, SEM BASE</t>
  </si>
  <si>
    <t>COBRE ELETROLITICO EM BARRA OU CHAPA</t>
  </si>
  <si>
    <t>KG</t>
  </si>
  <si>
    <t>ABRACADEIRA EM ACO PARA AMARRACAO DE ELETRODUTOS, TIPO D, COM 1.1/2" E CUNHA DE FIXAÇÃO</t>
  </si>
  <si>
    <t>ABRACADEIRA EM ACO PARA AMARRACAO DE ELETRODUTOS, TIPO D, COM 1.1/4" E CUNHA DE FIXAÇÃO</t>
  </si>
  <si>
    <t>ABRACADEIRA EM ACO PARA AMARRACAO DE ELETRODUTOS, TIPO D, COM 1/2" E CUNHA DE FIXAÇÃO</t>
  </si>
  <si>
    <t>ABRACADEIRA EM ACO PARA AMARRACAO DE ELETRODUTOS, TIPO D, COM 1" E CUNHA DE FIXAÇÃO</t>
  </si>
  <si>
    <t>ABRACADEIRA EM ACO PARA AMARRACAO DE ELETRODUTOS, TIPO D, COM 2" E CUNHA DE FIXAÇÃO</t>
  </si>
  <si>
    <t>ABRACADEIRA EM ACO PARA AMARRACAO DE ELETRODUTOS, TIPO D, COM 2.1/2" E CUNHA DE FIXAÇÃO</t>
  </si>
  <si>
    <t>SELANTE ELASTICO MONOCOMPONENTE A BASE DE POLIURETANO PARA JUNTAS DIVERSAS</t>
  </si>
  <si>
    <t>310ML</t>
  </si>
  <si>
    <t>ESPUMA EXPANSIVA DE POLIURETANO, APLICACAO MANUAL - 500 ML</t>
  </si>
  <si>
    <t>COLA BRANCA BASE PVA</t>
  </si>
  <si>
    <t>LITRO</t>
  </si>
  <si>
    <t>PLACA DE FIBRA MINERAL PARA FORRO, DE 1250 X 625 MM, E = 15 MM, BORDA RETA, COM PINTURA ANTIMOFO (NÃO INCLUI PERFIS)</t>
  </si>
  <si>
    <t>PISO TATIL ALERTA OU DIRECIONAL, DE BORRACHA, COLORIDO, 25 X 25 CM, E = 5 MM, PARA COLA</t>
  </si>
  <si>
    <t>M²</t>
  </si>
  <si>
    <t>PISO PORCELANATO, BORDA RETA, EXTRA, FORMATO MAIOR QUE 2025 CM2</t>
  </si>
  <si>
    <t>PASTILHA CERAMICA/PORCELANA, REVEST INT/EXT E PISCINA, CORES FRIAS *5 X 5* CM</t>
  </si>
  <si>
    <t>CIMENTO PORTLAND COMPOSTO CP II-32</t>
  </si>
  <si>
    <t>ADITIVO ACELERADOR DE PEGA E ENDURECIMENTO PARA ARGAMASSAS E CONCRETOS</t>
  </si>
  <si>
    <t>ARGAMASSA COLANTE AC-II</t>
  </si>
  <si>
    <t>ARGAMASSA COLANTE TIPO ACIII</t>
  </si>
  <si>
    <t>ADITIVO ADESIVO LIQUIDO PARA ARGAMASSAS DE REVESTIMENTOS CIMENTICIOS</t>
  </si>
  <si>
    <t>ADITIVO IMPERMEABILIZANTE DE PEGA ULTRARRAPIDA, LIQUIDO E ISENTO DE CLORETOS</t>
  </si>
  <si>
    <t>L</t>
  </si>
  <si>
    <t>AREIA FINA - POSTO JAZIDA/FORNECEDOR (RETIRADO NA JAZIDA, SEM TRANSPORTE)</t>
  </si>
  <si>
    <t>M³</t>
  </si>
  <si>
    <t>AREIA GROSSA - POSTO JAZIDA/FORNECEDOR (RETIRADO NA JAZIDA, SEM TRANSPORTE)</t>
  </si>
  <si>
    <t>AREIA MEDIA - POSTO JAZIDA/FORNECEDOR (RETIRADO NA JAZIDA, SEM TRANSPORTE)</t>
  </si>
  <si>
    <t>PEDRA BRITADA N. 0, OU PEDRISCO (4,8 A 9,5 MM) POSTO PEDREIRA/FORNECEDOR, SEM FRETE</t>
  </si>
  <si>
    <t>PEDRA BRITADA N. 1 (9,5 a 19 MM) POSTO PEDREIRA/FORNECEDOR, SEM FRETE</t>
  </si>
  <si>
    <t>PEDRA BRITADA N. 2 (19 A 38 MM) POSTO PEDREIRA/FORNECEDOR, SEM FRETE</t>
  </si>
  <si>
    <t>PEDRA BRITADA N. 3 (38 A 50 MM) POSTO PEDREIRA/FORNECEDOR, SEM FRETE</t>
  </si>
  <si>
    <t>PEDRA BRITADA N. 4 (50 A 76 MM) POSTO PEDREIRA/FORNECEDOR, SEM FRETE</t>
  </si>
  <si>
    <t>PEDRA BRITADA N. 5 (76 A 100 MM) POSTO PEDREIRA/FORNECEDOR, SEM FRETE</t>
  </si>
  <si>
    <t>PEDRA PORTUGUESA OU PETIT PAVE, BRANCA OU PRETA</t>
  </si>
  <si>
    <t>BLOCO CERAMICO (ALVENARIA DE VEDACAO), 8 FUROS, DE 9 X 19 X 19 CM</t>
  </si>
  <si>
    <t>GESSO EM PO PARA REVESTIMENTOS/MOLDURAS/SANCAS</t>
  </si>
  <si>
    <t>25966/SINAPI (ORSE)</t>
  </si>
  <si>
    <t>REDUTOR TIPO THINNER PARA ACABAMENTO</t>
  </si>
  <si>
    <t>SOLVENTE DILUENTE A BASE DE AGUARRAS</t>
  </si>
  <si>
    <t>03092/ORSE</t>
  </si>
  <si>
    <t>ALCOOL ISOPROPÍLICO</t>
  </si>
  <si>
    <t>FUNDO ANTICORROSIVO PARA METAIS FERROSOS (ZARCAO)</t>
  </si>
  <si>
    <t>TINTA ACRILICA PREMIUM PARA PISO</t>
  </si>
  <si>
    <t>TINTA ACRILICA PREMIUM, COR BRANCO FOSCO</t>
  </si>
  <si>
    <t>TINTA EPOXI PREMIUM, BRANCA</t>
  </si>
  <si>
    <t>TINTA ESMALTE SINTETICO GRAFITE COM PROTECAO PARA METAIS FERROSOS</t>
  </si>
  <si>
    <t>TINTA ESMALTE SINTETICO PREMIUM ACETINADO</t>
  </si>
  <si>
    <t>TINTA ESMALTE SINTETICO PREMIUM BRILHANTE</t>
  </si>
  <si>
    <t>TINTA ESMALTE SINTETICO PREMIUM FOSCO</t>
  </si>
  <si>
    <t>TINTA LATEX PVA PREMIUM, COR BRANCA</t>
  </si>
  <si>
    <t>GALÃO</t>
  </si>
  <si>
    <t>04291/ORSE</t>
  </si>
  <si>
    <t>TINTA A BASE DE RESINA EPOXI REVRAN FBR 720 - RENNER OU SIMILAR</t>
  </si>
  <si>
    <t>SELADOR ACRÍLICO PARA PAREDES INTERNAS/EXTERNAS</t>
  </si>
  <si>
    <t>ADESIVO ACRILICO/COLA CONTATO</t>
  </si>
  <si>
    <t>REJUNTE CIMENTICIO, QUALQUER COR</t>
  </si>
  <si>
    <t>cotação</t>
  </si>
  <si>
    <t>01327/ ORSE</t>
  </si>
  <si>
    <t>LONA PLASTICA PRETA E=0,15 A 0,3MM</t>
  </si>
  <si>
    <t xml:space="preserve">MASSA ACRILICA PARA PAREDES INTERIOR/EXTERIOR </t>
  </si>
  <si>
    <t>MASSA CORRIDA PVA PARA PAREDES INTERNAS</t>
  </si>
  <si>
    <t>GRAUTE CIMENTICIO PARA USO GERAL</t>
  </si>
  <si>
    <t>ADESIVO ESTRUTURAL A BASE DE RESINA EPOXI, BICOMPONENTE, FLUIDO</t>
  </si>
  <si>
    <t>ADESIVO ESTRUTURAL A BASE DE RESINA EPOXI, BICOMPONENTE, PASTOSO (TIXOTROPICO)</t>
  </si>
  <si>
    <t>MANTA ASFALTICA ELASTOMERICA EM POLIESTER 3 MM, TIPO III, CLASSE B, ACABAMENTO PP (NBR 9952)</t>
  </si>
  <si>
    <t>MANTA ASFALTICA ELASTOMERICA EM POLIESTER 4 MM, TIPO III, CLASSE B, ACABAMENTO PP (NBR 9952)</t>
  </si>
  <si>
    <t>MANTA ASFALTICA ELASTOMERICA EM POLIESTER 5 MM, TIPO III, CLASSE B, ACABAMENTO PP (NBR 9952)</t>
  </si>
  <si>
    <t>TINTA ASFALTICA IMPERMEABILIZANTE DILUIDA EM SOLVENTE, PARA MATERIAIS CIMENTICIOS, METAL E MADEIRA</t>
  </si>
  <si>
    <t>TINTA ASFALTICA IMPERMEABILIZANTE DISPERSA EM AGUA, PARA MATERIAIS CIMENTICIOS</t>
  </si>
  <si>
    <t>VERNIZ POLIURETANO BRILHANTE PARA MADEIRA, COM FILTRO SOLAR, USO INTERNO E EXTERNO</t>
  </si>
  <si>
    <t>VERNIZ POLIURETANO BRILHANTE PARA MADEIRA, SEM FILTRO SOLAR, USO INTERNO E EXTERNO</t>
  </si>
  <si>
    <t>VERNIZ SINTETICO BRILHANTE PARA MADEIRA, COM FILTRO SOLAR, USO INTERNO E EXTERNO (BASE SOLVENTE)</t>
  </si>
  <si>
    <t>VIDRO LISO INCOLOR 6 MM - SEM COLOCACAO</t>
  </si>
  <si>
    <t>VIDRO LISO INCOLOR 8 MM - SEM COLOCACAO</t>
  </si>
  <si>
    <t>GRELHA PVC BRANCA QUADRADA, 150 X 150 MM</t>
  </si>
  <si>
    <t>GRELHA PVC CROMADA REDONDA, 150 MM</t>
  </si>
  <si>
    <t>07267/ ORSE</t>
  </si>
  <si>
    <t>GRELHA PARA RALO EM INOX, QUADRADA, 10X10CM, TIPO ABRE E FECHA MEBER OU SIMILAR</t>
  </si>
  <si>
    <t>SIFAO PLASTICO FLEXIVEL SAIDA VERTICAL PARA COLUNA LAVATORIO, 1 X 1.1/2 "</t>
  </si>
  <si>
    <t>FITA VEDA ROSCA EM ROLOS DE 18 MM X 50 M (L X C)</t>
  </si>
  <si>
    <t>VALVULA DE DESCARGA EM METAL CROMADO PARA MICTORIO COM ACIONAMENTO POR PRESSAO E FECHAMENTO AUTOMATICO</t>
  </si>
  <si>
    <t>VALVULA EM METAL CROMADO PARA LAVATORIO, 1 " SEM LADRAO</t>
  </si>
  <si>
    <t>VALVULA EM METAL CROMADO PARA PIA AMERICANA 3.1/2 X 1.1/2 "</t>
  </si>
  <si>
    <t>TORNEIRA CROMADA COM BICO PARA JARDIM/TANQUE 1/2 " OU 3/4 " (REF 1153)</t>
  </si>
  <si>
    <t>TORNEIRA CROMADA DE PAREDE PARA COZINHA BICA MOVEL COM AREJADOR 1/2 " OU 3/4 " (REF 1168)</t>
  </si>
  <si>
    <t>TORNEIRA METALICA DE BOIA CONVENCIONAL PARA CAIXA D'AGUA, 1.1/2", COM HASTE METALICA E BALAO PLASTICO</t>
  </si>
  <si>
    <t>TORNEIRA METALICA DE BOIA CONVENCIONAL PARA CAIXA D'AGUA, 1.1/4", COM HASTE METALICA E BALAO PLASTICO</t>
  </si>
  <si>
    <t>TORNEIRA METALICA DE BOIA CONVENCIONAL PARA CAIXA D'AGUA, 1/2", COM HASTE METALICA E BALAO PLASTICO</t>
  </si>
  <si>
    <t>TORNEIRA METALICA DE BOIA CONVENCIONAL PARA CAIXA D'AGUA, 1", COM HASTE METALICA E BALAO PLASTICO</t>
  </si>
  <si>
    <t>03353/ ORSE</t>
  </si>
  <si>
    <t>RALO HEMISFÉRICO EM F°F°, TIPO ABACAXI Ø 100MM DE DIÂMETRO</t>
  </si>
  <si>
    <t>TUBO PVC, SOLDAVEL, DN 20 MM, AGUA FRIA (NBR-5648)</t>
  </si>
  <si>
    <t>TUBO PVC, SOLDAVEL, DN 25 MM, AGUA FRIA (NBR-5648)</t>
  </si>
  <si>
    <t>TUBO PVC, SOLDAVEL, DN 32 MM, AGUA FRIA (NBR-5648)</t>
  </si>
  <si>
    <t>TUBO PVC, SOLDAVEL, DN 40 MM, AGUA FRIA (NBR-5648)</t>
  </si>
  <si>
    <t>TUBO PVC, SOLDAVEL, DN 50 MM, PARA AGUA FRIA (NBR-5648)</t>
  </si>
  <si>
    <t>TUBO PVC, SOLDAVEL, DN 60 MM, AGUA FRIA (NBR-5648)</t>
  </si>
  <si>
    <t>TUBO PVC, SOLDAVEL, DN 75 MM, AGUA FRIA (NBR-5648)</t>
  </si>
  <si>
    <t>TUBO PVC, SOLDAVEL, DN 85 MM, AGUA FRIA (NBR-5648)</t>
  </si>
  <si>
    <t>JOELHO SOLDÁVEL, 90 GRAUS, 20 MM, PARA ÁGUA FRIA PREDIAL</t>
  </si>
  <si>
    <t>JOELHO SOLDÁVEL, 90 GRAUS, 25 MM, PARA ÁGUA FRIA PREDIAL</t>
  </si>
  <si>
    <t>JOELHO SOLDÁVEL, 90 GRAUS, 32 MM, PARA ÁGUA FRIA PREDIAL</t>
  </si>
  <si>
    <t>JOELHO SOLDÁVEL, 90 GRAUS, 40 MM, PARA ÁGUA FRIA PREDIAL</t>
  </si>
  <si>
    <t>JOELHO SOLDÁVEL, 90 GRAUS, 50 MM, PARA ÁGUA FRIA PREDIAL</t>
  </si>
  <si>
    <t>JOELHO SOLDÁVEL, 90 GRAUS, 60 MM, PARA ÁGUA FRIA PREDIAL</t>
  </si>
  <si>
    <t>JOELHO SOLDÁVEL, 90 GRAUS, 85 MM, PARA ÁGUA FRIA PREDIAL</t>
  </si>
  <si>
    <t>TE SOLDÁVEL, PVC, 90 GRAUS, 20 MM, PARA ÁGUA FRIA PREDIAL (NBR 5648)</t>
  </si>
  <si>
    <t>TE SOLDÁVEL, PVC, 90 GRAUS, 25 MM, PARA ÁGUA FRIA PREDIAL (NBR 5648)</t>
  </si>
  <si>
    <t>TE SOLDÁVEL, PVC, 90 GRAUS, 32 MM, PARA ÁGUA FRIA PREDIAL (NBR 5648)</t>
  </si>
  <si>
    <t>TE SOLDÁVEL, PVC, 90 GRAUS, 40 MM, PARA ÁGUA FRIA PREDIAL (NBR 5648)</t>
  </si>
  <si>
    <t>TE SOLDÁVEL, PVC, 90 GRAUS, 60 MM, PARA ÁGUA FRIA PREDIAL (NBR 5648)</t>
  </si>
  <si>
    <t>TE SOLDÁVEL, PVC, 90 GRAUS, 75 MM, PARA ÁGUA FRIA PREDIAL (NBR 5648)</t>
  </si>
  <si>
    <t>TE SOLDAVEL, PVC, 90 GRAUS, 85 MM, PARA AGUA FRIA PREDIAL (NBR 5648)</t>
  </si>
  <si>
    <t>TUBO PVC SERIE NORMAL, DN 100 MM, PARA ESGOTO PREDIAL</t>
  </si>
  <si>
    <t>TUBO PVC SERIE NORMAL, DN 150 MM, PARA ESGOTO PREDIAL</t>
  </si>
  <si>
    <t>REGISTRO DE ESFERA, PVC, COM VOLANTE, VS, ROSCAVEL, DN 1 1/2", COM CORPO DIVIDIDO</t>
  </si>
  <si>
    <t>REGISTRO DE ESFERA, PVC, COM VOLANTE, VS, ROSCAVEL, DN 1 1/4", COM CORPO DIVIDIDO</t>
  </si>
  <si>
    <t>REGISTRO DE ESFERA, PVC, COM VOLANTE, VS, ROSCAVEL, DN 1/2", COM CORPO DIVIDIDO</t>
  </si>
  <si>
    <t>REGISTRO DE ESFERA, PVC, COM VOLANTE, VS, ROSCAVEL, DN 1", COM CORPO DIVIDIDO</t>
  </si>
  <si>
    <t>REGISTRO DE ESFERA, PVC, COM VOLANTE, VS, ROSCAVEL, DN 2", COM CORPO DIVIDIDO</t>
  </si>
  <si>
    <t>REGISTRO DE ESFERA, PVC, COM VOLANTE, VS, ROSCAVEL, DN 3/4", COM CORPO DIVIDIDO</t>
  </si>
  <si>
    <t>REGISTRO DE PRESSAO PVC, ROSCAVEL, VOLANTE SIMPLES, DE 1/2"</t>
  </si>
  <si>
    <t>REGISTRO DE PRESSAO PVC, ROSCAVEL, VOLANTE SIMPLES, DE 3/4"</t>
  </si>
  <si>
    <t>REGISTRO DE PRESSAO PVC, ROSCAVEL, VOLANTE SIMPLES, DE 20 MM</t>
  </si>
  <si>
    <t>REGISTRO DE PRESSAO PVC, ROSCAVEL, VOLANTE SIMPLES, DE 25 MM</t>
  </si>
  <si>
    <t>REGISTRO GAVETA BRUTO EM LATAO FORJADO, BITOLA 1 " (REF 1509)</t>
  </si>
  <si>
    <t>REGISTRO GAVETA BRUTO EM LATAO FORJADO, BITOLA 1.1/2 " (REF 1509)</t>
  </si>
  <si>
    <t>REGISTRO GAVETA BRUTO EM LATAO FORJADO, BITOLA 1.1/4 " (REF 1509)</t>
  </si>
  <si>
    <t>REGISTRO GAVETA BRUTO EM LATAO FORJADO, BITOLA 1/2 " (REF 1509)</t>
  </si>
  <si>
    <t>REGISTRO GAVETA BRUTO EM LATAO FORJADO, BITOLA 2 " (REF 1509)</t>
  </si>
  <si>
    <t>REGISTRO GAVETA BRUTO EM LATAO FORJADO, BITOLA 2.1/2 " (REF 1509)</t>
  </si>
  <si>
    <t>REGISTRO GAVETA BRUTO EM LATAO FORJADO, BITOLA 3 " (REF 1509)</t>
  </si>
  <si>
    <t>BACIA SANITARIA TURCA DE LOUÇA BRANCA</t>
  </si>
  <si>
    <t>BACIA SANITARIA (VASO) CONVENCIONAL PARA PCD SEM FURO FRONTAL, DE LOUCA BRANCA, SEM ASSENTO</t>
  </si>
  <si>
    <t>BACIA SANITARIA (VASO) COM CAIXA ACOPLADA, DE LOUCA BRANCA</t>
  </si>
  <si>
    <t>BUCHA DE NYLON SEM ABA S6</t>
  </si>
  <si>
    <t>BUCHA DE NYLON SEM ABA S8</t>
  </si>
  <si>
    <t>BUCHA DE NYLON SEM ABA S10</t>
  </si>
  <si>
    <t>PARAFUSO DE LATAO COM ROSCA SOBERBA, CABECA CHATA E FENDA SIMPLES, DIAMETRO 4,2 MM, COMPRIMENTO 32 MM</t>
  </si>
  <si>
    <t>PARAFUSO DE LATAO COM ROSCA SOBERBA, CABECA CHATA E FENDA SIMPLES, DIAMETRO 4,8 MM, COMPRIMENTO 45 MM</t>
  </si>
  <si>
    <t>PARAFUSO DE LATAO COM ROSCA SOBERBA, CABECA CHATA E FENDA SIMPLES, DIAMETRO 4,8 MM, COMPRIMENTO 65 MM</t>
  </si>
  <si>
    <t>OLEO LUBRIFICANTE PARA MOTORES DE EQUIPAMENTOS PESADOS (CAMINHOES,TRATORES, RETROS E ETC)</t>
  </si>
  <si>
    <t xml:space="preserve">SODA CAUSTICA EM ESCAMAS </t>
  </si>
  <si>
    <t>ACIDO MURIÁTICO, DILUIÇÃO DE 10 A 12% PARA USO EM LIMPEZA</t>
  </si>
  <si>
    <t>PORTA DE MADEIRA, FOLHA MEDIA (NBR 15930) DE 80 X 210 CM, E = 35 MM, NUCLEO SARRAFEADO, CAPA LISA EM HDF, ACABAMENTO EM PRIMER PARA PINTURA</t>
  </si>
  <si>
    <t>PORTA DE MADEIRA, FOLHA MEDIA (NBR 15930) DE 90 X 210 CM, E = 35 MM, NUCLEO SARRAFEADO, CAPA LISA EM HDF, ACABAMENTO EM LAMINADO NATURAL PARA VERNIZ</t>
  </si>
  <si>
    <t>Cotação</t>
  </si>
  <si>
    <t>MOLA HIDRAULICA AEREA, PARA PORTAS DE ATE 1.100 MM E PESO DE ATE 85 KG, COM CORPO EM ALUMINIO E BRACO EM ACO, SEM BRACO DE PARADA</t>
  </si>
  <si>
    <t>MOLA HIDRAULICA AEREA, PARA PORTAS DE ATE 950 MM E PESO DE ATE 65 KG, COM CORPO EM ALUMINIO E BRACO EM ACO, SEM BRACO DE PARADA</t>
  </si>
  <si>
    <t>MOLA HIDRAULICA DE PISO P/ VIDRO TEMPERADO 1100MM E PESO DE ATÉ 120 KG, COM CORPO EM AÇO INOX</t>
  </si>
  <si>
    <t>SPRINKLER TIPO PENDENTE, 68 GRAUS CELSIUS (BULBO VERMELHO), ACABAMENTO CROMADO, 1/2" - 15 MM</t>
  </si>
  <si>
    <t>SPRINKLER TIPO PENDENTE, 68 GRAUS CELSIUS (BULBO VERMELHO), ACABAMENTO CROMADO, 3/4" - 20 MM</t>
  </si>
  <si>
    <t>FITA CREPE ROLO DE 25 MM X 50 M</t>
  </si>
  <si>
    <t>CADEADO SIMPLES, CORPO EM LATAO MACICO, COM LARGURA DE 50 MM E ALTURA DE APROX 40 MM, HASTE CEMENTADA EM ACO TEMPERADO COM DIAMETRO DE APROX 8,0 MM INCLUINDO 2 CHAVES</t>
  </si>
  <si>
    <t>CADEADO SIMPLES/COMUM, EM LATAO MACICO CROMADO, LARGURA DE 25 MM, HASTE DE ACO TEMPERADO, CEMENTADO (NAO LONGA), INCLUI 2 CHAVES</t>
  </si>
  <si>
    <t>CADEADO SIMPLES, EM LATAO MACICO CROMADO, LARGURA DE 35 MM, HASTE DE ACO TEMPERADO, CEMENTADO (NAO LONGA), INCLUI 2 CHAVES</t>
  </si>
  <si>
    <t>FITA PLASTICA ZEBRADA PARA DEMARCACAO DE AREAS, LARGURA = 7 CM, SEM ADESIVO (COLETADO CAIXA)</t>
  </si>
  <si>
    <t>MACANETA ALAVANCA, RETA OU CURVA, MACICA, CROMADA, COMPRIMENTO DE 10 A 16 CM, ACABAMENTO PADRAO MEDIO - SOMENTE MACANETAS</t>
  </si>
  <si>
    <t>MAÇANETA ALAVANCA, COM ROSETA REDONDA, ACABAMENTO EM INOX ESCOVADO, COM FECHADURA DO TIPO EXTERNA (LA FONTE 892 OU SIMILAR)</t>
  </si>
  <si>
    <t>FITA ISOLANTE ADESIVA ANTICHAMA, USO ATE 750 V, EM ROLO DE 19 MM X 20 M</t>
  </si>
  <si>
    <t>FITA ISOLANTE DE BORRACHA AUTOFUSAO, USO ATE 69 KV (ALTA TENSAO)</t>
  </si>
  <si>
    <t>SOLDA ESTANHO/COBRE PARA CONEXOES DE COBRE, FIO 2,5 MM, CARRETEL 500 GR (SEM CHUMBO)</t>
  </si>
  <si>
    <t>CABO DE ACO GALVANIZADO, DIAMETRO 9,53 MM (3/8"), COM ALMA DE FIBRA 6 X 25 F</t>
  </si>
  <si>
    <t>ADESIVO PLASTICO PARA PVC, FRASCO COM 175 GR</t>
  </si>
  <si>
    <t>ESTOPA</t>
  </si>
  <si>
    <t>11442/ ORSE</t>
  </si>
  <si>
    <t>PINCEL DE 1"</t>
  </si>
  <si>
    <t>11443/ ORSE</t>
  </si>
  <si>
    <t>PINCEL DE 1/2"</t>
  </si>
  <si>
    <t>PINCEL CHATO (TRINCHA) CERDAS GRIS 1.1/2 " (38 MM)</t>
  </si>
  <si>
    <t>ROLO DE ESPUMA POLIESTER 23 CM (SEM CABO)</t>
  </si>
  <si>
    <t>ROLO DE LA DE CARNEIRO 23 CM (SEM CABO)</t>
  </si>
  <si>
    <t>PROLONGADOR/EXTENSOR PARA ROLO DE PINTURA 3 M</t>
  </si>
  <si>
    <t>FITA DEMARCAÇÃO PARA PISO - ROLO 50MM X 30M</t>
  </si>
  <si>
    <t>TORNEIRA DE PRESSÃO PARA LAVATÓRIO DE BANHEIRO (MARCA DE REFERÊNCIA: DOCOL OU EQUIVALENTE TÉCNICO)</t>
  </si>
  <si>
    <t>03124/ORSE</t>
  </si>
  <si>
    <t>ÁGUA DESTILADA - 1 LITROS</t>
  </si>
  <si>
    <t>TINTA ESMALTE BASE AGUA PREMIUM ACETINADO</t>
  </si>
  <si>
    <t>CONJUNTO DE FIXAÇÃO AP80 / AP 50 - GE (MARCA REFERÊNCIA: LINHA DECA - VOGUE OU EQUIVALENTE TÉCNICO)</t>
  </si>
  <si>
    <t>CONJUNTO DE FIXAÇÃO DE CAIXA ACOPLADA (MARCA DE REFERÊNCIA: ASTRA OU EQUIVALENTE TÉCNICO)</t>
  </si>
  <si>
    <t>12616/ORSE</t>
  </si>
  <si>
    <t>CABO COAXIAL RG-6</t>
  </si>
  <si>
    <t>CONECTOR ADAPTADOR P4 MACHO DC COM BORNE</t>
  </si>
  <si>
    <t>10097/ORSE</t>
  </si>
  <si>
    <t>CONECTOR BNC DE SOLDA P/ CFTV</t>
  </si>
  <si>
    <t>04885/ORSE</t>
  </si>
  <si>
    <t>RÉGUA (FILTRO DE LINHA) COM 4 TOMADAS</t>
  </si>
  <si>
    <t>RALO INOX QUADRADO - 15X15</t>
  </si>
  <si>
    <t>MASSA DE CALAFETAR 350G</t>
  </si>
  <si>
    <t>LUBRIFICANTE HIDROFOBICO EM SPRAY (MARCA DE REFERÊNCIA: WD 40 OU EQUIVALENTE TÉCNICO)</t>
  </si>
  <si>
    <t>300ML</t>
  </si>
  <si>
    <t>LIMPA CONTATOS ORBI OU EQUIVALENTE TÉCNICO</t>
  </si>
  <si>
    <t>DESENGRIPANTE EM SPRAY (MARCA DE REFERÊNCIA: WHITELUB OU EQUIVALENTE TÉCNICO)</t>
  </si>
  <si>
    <t>VASELINA SÓLIDA DE 450g</t>
  </si>
  <si>
    <t>03109/ORSE</t>
  </si>
  <si>
    <t>VASELINA LÍQUIDA 1000ML</t>
  </si>
  <si>
    <t>COLA INSTANTÂNEA 20G</t>
  </si>
  <si>
    <t>ADESIVO ARALDITE OU EQUIVALENTE TÉCNICO 23G</t>
  </si>
  <si>
    <t>ROLO DE 9MM X 20M DE FITA DUPLA FACE TRANSPARENTE</t>
  </si>
  <si>
    <t>LIXA D'AGUA EM FOLHA, GRAO 100</t>
  </si>
  <si>
    <t>SILICONE ACETICO USO GERAL INCOLOR 280 G</t>
  </si>
  <si>
    <t>LIXA EM FOLHA PARA FERRO, NUMERO 150</t>
  </si>
  <si>
    <t>LIXA EM FOLHA PARA PAREDE OU MADEIRA, NÚMERO 80 (COR VERMELHA)</t>
  </si>
  <si>
    <t>LIXA EM FOLHA PARA PAREDE OU MADEIRA, NÚMERO 100 (COR VERMELHA)</t>
  </si>
  <si>
    <t>LIXA EM FOLHA PARA PAREDE OU MADEIRA, NUMERO 120 (COR VERMELHA)</t>
  </si>
  <si>
    <t>01335/ ORSE</t>
  </si>
  <si>
    <t>LIXA DE DISCO FERRO 80</t>
  </si>
  <si>
    <t>VASSOURA 40CM COM CABO</t>
  </si>
  <si>
    <t>PLUGUE TOMADA FÊMEA, 2P + T, 10A</t>
  </si>
  <si>
    <t>PLUGUE TOMADA FÊMEA, 2P + T, 20A</t>
  </si>
  <si>
    <t>FECHO ELÉTRICO PARA PORTA</t>
  </si>
  <si>
    <t>12620/ORSE</t>
  </si>
  <si>
    <t>ASSENTO PARA VASO SANITÁRIO, LINHA VOGUE PLUS AP50, DA DECA (OU SIMILAR)</t>
  </si>
  <si>
    <t>KIT PRESSMATIC DOCOL OU EQUIVALENTE TÉCNICO</t>
  </si>
  <si>
    <t>ARMATEC ZN 900ML OU EQUIVALENTE TÉCNICO</t>
  </si>
  <si>
    <t>FILTRO DE ÓLEO COMBUSTÍVEL – FCD-2045B</t>
  </si>
  <si>
    <t>FILTRO DE ÓLEO – PSL 300</t>
  </si>
  <si>
    <t>TINTA ACRILICA PIGMENTADA (FACHADAS) - (MARCA DE REFERÊNCIA SW 7074 OU EQUIVALENTE TÉCNICO)</t>
  </si>
  <si>
    <t>TINTA ACRILICA PIGMENTADA (FACHADAS) - (MARCA DE REFERÊNCIA SW 7017 OU EQUIVALENTE TÉCNICO)</t>
  </si>
  <si>
    <t>FILTRO DE ÁGUA – PSA 299</t>
  </si>
  <si>
    <t>CORREIA 8PK1550</t>
  </si>
  <si>
    <t>09106/ORSE</t>
  </si>
  <si>
    <t>TOMADA DUPLA DE EMBUTIR USO GERAL 2P+T, ABNT, 10A</t>
  </si>
  <si>
    <t>CONTROLE REMOTO 433 - (MARCA DE REFERÊNCIA INTELBRAS OU EQUIVALENTE TÉCNICO)</t>
  </si>
  <si>
    <t>MASSA PLASTICA, LATA COM 500G + CATALIZADOR</t>
  </si>
  <si>
    <t>TORNEIRA COM PORTA CADEADO</t>
  </si>
  <si>
    <t>10449/ORSE</t>
  </si>
  <si>
    <t>CALÇO PLÁSTICO PARA TELHA MODULADA, INCLUSIVE PARAFUSO DE FIXAÇÃO</t>
  </si>
  <si>
    <t>CONVERTEDOR DE OXIDAÇÃO - LIMPEZA E RETIRADA DE OXIDAÇÃO, COM 500ML - (MARCA DE REFERÊNCIA TF7 OU EQUIVALENTE TÉCNICO)</t>
  </si>
  <si>
    <t>ROLO DE FIO INOX PARA CERCA ELÉTRICA - ROLO COM 800G</t>
  </si>
  <si>
    <t>TARUGO CINZA DE 8MM</t>
  </si>
  <si>
    <t>BOTOEIRA COMUTADORA DE 3 POSIÇÕES</t>
  </si>
  <si>
    <t>GRELHA PARA MOTOR DE PORTÃO</t>
  </si>
  <si>
    <t>IMÃ PARA MOTOR DE PORTÃO</t>
  </si>
  <si>
    <t>PAR</t>
  </si>
  <si>
    <t>07863/ORSE</t>
  </si>
  <si>
    <t>HASTE DE ATERRAMENTO GALVANIZADA A FOGO 3/8" X 3,45M (RE-BAR) TEL-760</t>
  </si>
  <si>
    <t>BARRA DE TERRA/ATERRAMENTO - PARA TRILHO DIN</t>
  </si>
  <si>
    <t>TELA DE PVC, NA COR PRETO, COM ALTURA DE 1,50M</t>
  </si>
  <si>
    <t>TOALHA DE MICROFIBRA 40X40</t>
  </si>
  <si>
    <t>POLIDOR DE METAIS - (MARCA DE REFERÊNCIA BRASSO OU EQUIVALENTE TÉCNICO)</t>
  </si>
  <si>
    <t>ASSENTO SANITÁRIO PARA PNE (VOGUE DECA OU SIMILAR)</t>
  </si>
  <si>
    <t>BLOCO CERAMICO VAZADO PARA ALVENARIA DE VEDACAO, 8 FUROS, DE 9 X 19 X 19 CM (L X A X C)</t>
  </si>
  <si>
    <t>ARAME GALVANIZADO 16 BWG, D = 1,65MM (0,0166 KG/M)</t>
  </si>
  <si>
    <t>PLACA DE GESSO PARA FORRO, *60 X 60* CM, ESPESSURA DE 12 MM (SEM COLOCACAO)</t>
  </si>
  <si>
    <t xml:space="preserve">LAMPADA LED 5U DE 40W, BRANCO </t>
  </si>
  <si>
    <t>LUMINÁRIA DE POSTE, EM LED, COM SUPORTE DE 65MM DE DIÂMETRO, E 60W DE POTÊNCIA, COR BRANCA, COM TEMPERATURA MINIMA DE COR 5000K.</t>
  </si>
  <si>
    <t>VALOR TOTAL ESTIMATIVO ANUAL PARA PEÇAS/MATERIAIS DE REPOSIÇÃO/INSUMOS (R$)</t>
  </si>
  <si>
    <t>DESCONTO OFERTADO</t>
  </si>
  <si>
    <t>VALOR TOTAL ANUAL C/BDI DIFERENCIADO</t>
  </si>
  <si>
    <t>DESCRIÇÃO/
ESPECIFICAÇÃO</t>
  </si>
  <si>
    <t xml:space="preserve">Equipe Residente (serviços contínuos, incluindo horas extras) </t>
  </si>
  <si>
    <t xml:space="preserve">Serviços Eventuais (Mão de obra eventual) </t>
  </si>
  <si>
    <t>Materiais e Peças</t>
  </si>
  <si>
    <t xml:space="preserve">Valor Global </t>
  </si>
  <si>
    <t>BENEFÍCIOS E DESPESAS INDIRETAS - BDI</t>
  </si>
  <si>
    <t>DISCRIMINAÇÃO</t>
  </si>
  <si>
    <t>TAXA  (%)</t>
  </si>
  <si>
    <t>ADMINISTRAÇÃO CENTRAL</t>
  </si>
  <si>
    <t>SEGUROS, RISCOS E GARANTIAS</t>
  </si>
  <si>
    <t>DESPESAS FINANCEIRAS</t>
  </si>
  <si>
    <t>TRIBUTOS</t>
  </si>
  <si>
    <t>LUCRO</t>
  </si>
  <si>
    <t>BDI ADOTADO</t>
  </si>
  <si>
    <t>DETALHAMENTO</t>
  </si>
  <si>
    <t>SEGUROS, RISCOS E GARANTIAS CONSIDERADOS</t>
  </si>
  <si>
    <t>Seguros + Garantias</t>
  </si>
  <si>
    <t>Riscos</t>
  </si>
  <si>
    <t>TOTAL</t>
  </si>
  <si>
    <t>TRIBUTOS CONSIDERADOS</t>
  </si>
  <si>
    <t>ISS</t>
  </si>
  <si>
    <t>PIS</t>
  </si>
  <si>
    <t>4.3</t>
  </si>
  <si>
    <t>COFINS</t>
  </si>
  <si>
    <t>CÁLCULO DO BDI</t>
  </si>
  <si>
    <r>
      <rPr>
        <sz val="10"/>
        <color theme="1"/>
        <rFont val="Times New Roman"/>
        <family val="1"/>
      </rPr>
      <t xml:space="preserve">      </t>
    </r>
    <r>
      <rPr>
        <b/>
        <sz val="10"/>
        <color theme="1"/>
        <rFont val="Times New Roman"/>
        <family val="1"/>
      </rPr>
      <t>BDI</t>
    </r>
    <r>
      <rPr>
        <sz val="10"/>
        <color theme="1"/>
        <rFont val="Times New Roman"/>
        <family val="1"/>
      </rPr>
      <t xml:space="preserve"> = </t>
    </r>
    <r>
      <rPr>
        <u/>
        <sz val="10"/>
        <color theme="1"/>
        <rFont val="Times New Roman"/>
        <family val="1"/>
      </rPr>
      <t>(1+(</t>
    </r>
    <r>
      <rPr>
        <b/>
        <u/>
        <sz val="10"/>
        <color theme="1"/>
        <rFont val="Times New Roman"/>
        <family val="1"/>
      </rPr>
      <t>AC</t>
    </r>
    <r>
      <rPr>
        <u/>
        <sz val="10"/>
        <color theme="1"/>
        <rFont val="Times New Roman"/>
        <family val="1"/>
      </rPr>
      <t>+</t>
    </r>
    <r>
      <rPr>
        <b/>
        <u/>
        <sz val="10"/>
        <color theme="1"/>
        <rFont val="Times New Roman"/>
        <family val="1"/>
      </rPr>
      <t>R</t>
    </r>
    <r>
      <rPr>
        <u/>
        <sz val="10"/>
        <color theme="1"/>
        <rFont val="Times New Roman"/>
        <family val="1"/>
      </rPr>
      <t>+</t>
    </r>
    <r>
      <rPr>
        <b/>
        <u/>
        <sz val="10"/>
        <color theme="1"/>
        <rFont val="Times New Roman"/>
        <family val="1"/>
      </rPr>
      <t>S</t>
    </r>
    <r>
      <rPr>
        <u/>
        <sz val="10"/>
        <color theme="1"/>
        <rFont val="Times New Roman"/>
        <family val="1"/>
      </rPr>
      <t>+</t>
    </r>
    <r>
      <rPr>
        <b/>
        <u/>
        <sz val="10"/>
        <color theme="1"/>
        <rFont val="Times New Roman"/>
        <family val="1"/>
      </rPr>
      <t>G</t>
    </r>
    <r>
      <rPr>
        <u/>
        <sz val="10"/>
        <color theme="1"/>
        <rFont val="Times New Roman"/>
        <family val="1"/>
      </rPr>
      <t>))(1+</t>
    </r>
    <r>
      <rPr>
        <b/>
        <u/>
        <sz val="10"/>
        <color theme="1"/>
        <rFont val="Times New Roman"/>
        <family val="1"/>
      </rPr>
      <t>DF</t>
    </r>
    <r>
      <rPr>
        <u/>
        <sz val="10"/>
        <color theme="1"/>
        <rFont val="Times New Roman"/>
        <family val="1"/>
      </rPr>
      <t>)(1+</t>
    </r>
    <r>
      <rPr>
        <b/>
        <u/>
        <sz val="10"/>
        <color theme="1"/>
        <rFont val="Times New Roman"/>
        <family val="1"/>
      </rPr>
      <t>L</t>
    </r>
    <r>
      <rPr>
        <u/>
        <sz val="10"/>
        <color theme="1"/>
        <rFont val="Times New Roman"/>
        <family val="1"/>
      </rPr>
      <t xml:space="preserve">)  </t>
    </r>
    <r>
      <rPr>
        <sz val="10"/>
        <color theme="1"/>
        <rFont val="Times New Roman"/>
        <family val="1"/>
      </rPr>
      <t xml:space="preserve"> - 1, onde:</t>
    </r>
  </si>
  <si>
    <r>
      <rPr>
        <sz val="10"/>
        <color theme="1"/>
        <rFont val="Times New Roman"/>
        <family val="1"/>
      </rPr>
      <t>(1-</t>
    </r>
    <r>
      <rPr>
        <b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>)</t>
    </r>
  </si>
  <si>
    <r>
      <rPr>
        <b/>
        <sz val="10"/>
        <color theme="1"/>
        <rFont val="Times New Roman"/>
        <family val="1"/>
      </rPr>
      <t>AC</t>
    </r>
    <r>
      <rPr>
        <sz val="10"/>
        <color theme="1"/>
        <rFont val="Times New Roman"/>
        <family val="1"/>
      </rPr>
      <t xml:space="preserve"> = Taxa representativa das despesas de rateio da Administração Central</t>
    </r>
  </si>
  <si>
    <r>
      <rPr>
        <b/>
        <sz val="10"/>
        <color theme="1"/>
        <rFont val="Times New Roman"/>
        <family val="1"/>
      </rPr>
      <t>R</t>
    </r>
    <r>
      <rPr>
        <sz val="10"/>
        <color theme="1"/>
        <rFont val="Times New Roman"/>
        <family val="1"/>
      </rPr>
      <t xml:space="preserve"> = Taxa representativa de Riscos</t>
    </r>
  </si>
  <si>
    <r>
      <rPr>
        <b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= Taxa representativa de Seguros</t>
    </r>
  </si>
  <si>
    <r>
      <rPr>
        <b/>
        <sz val="10"/>
        <color theme="1"/>
        <rFont val="Times New Roman"/>
        <family val="1"/>
      </rPr>
      <t>G</t>
    </r>
    <r>
      <rPr>
        <sz val="10"/>
        <color theme="1"/>
        <rFont val="Times New Roman"/>
        <family val="1"/>
      </rPr>
      <t xml:space="preserve"> = Taxa representativa de Garantias</t>
    </r>
  </si>
  <si>
    <r>
      <rPr>
        <b/>
        <sz val="10"/>
        <color theme="1"/>
        <rFont val="Times New Roman"/>
        <family val="1"/>
      </rPr>
      <t>DF</t>
    </r>
    <r>
      <rPr>
        <sz val="10"/>
        <color theme="1"/>
        <rFont val="Times New Roman"/>
        <family val="1"/>
      </rPr>
      <t xml:space="preserve"> = Taxa representativa de Despesas Financeiras</t>
    </r>
  </si>
  <si>
    <r>
      <rPr>
        <b/>
        <sz val="10"/>
        <color theme="1"/>
        <rFont val="Times New Roman"/>
        <family val="1"/>
      </rPr>
      <t>L</t>
    </r>
    <r>
      <rPr>
        <sz val="10"/>
        <color theme="1"/>
        <rFont val="Times New Roman"/>
        <family val="1"/>
      </rPr>
      <t xml:space="preserve"> = Taxa representativa do Lucro/Remuneração</t>
    </r>
  </si>
  <si>
    <r>
      <rPr>
        <b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= Taxa representativa da Incidência de Tributos</t>
    </r>
  </si>
  <si>
    <t>08420.005709/2021-03</t>
  </si>
  <si>
    <t>ANEXO VII - PLANILHA DE CUSTOS E FORMAÇÃO DE PREÇOS</t>
  </si>
  <si>
    <t>ANEXO VII.1- Supervisão Técnica - Engenheiro Civil</t>
  </si>
  <si>
    <t>ANEXO VII.1 - SUPERVISÃO TÉCNICA - ENGENHEIRO CIVIL</t>
  </si>
  <si>
    <t>ANEXO VII.2 - SUPERVISÃO TÉCNICA - ENGENHEIRO ELETRICISTA</t>
  </si>
  <si>
    <t>ANEXO VII.2- Supervisão Técnica - Engenheiro Eletricista</t>
  </si>
  <si>
    <t>ANEXO VII.3 - ENCARREGADO</t>
  </si>
  <si>
    <t>ANEXO VII.3- Encarregado</t>
  </si>
  <si>
    <t>ANEXO VII.4 - ELETRICISTA PLENO</t>
  </si>
  <si>
    <r>
      <t xml:space="preserve">ANEXO VII.4 </t>
    </r>
    <r>
      <rPr>
        <b/>
        <sz val="10"/>
        <color theme="1"/>
        <rFont val="Times New Roman"/>
        <family val="1"/>
      </rPr>
      <t>- Eletricista Pleno</t>
    </r>
  </si>
  <si>
    <t>ANEXO VII.5 - OFICIAL DE MANUTENÇÃO PREDIAL - NATAL/RN</t>
  </si>
  <si>
    <r>
      <t xml:space="preserve">ANEXO VII.5 </t>
    </r>
    <r>
      <rPr>
        <b/>
        <sz val="10"/>
        <color theme="1"/>
        <rFont val="Times New Roman"/>
        <family val="1"/>
      </rPr>
      <t>- Oficial de Manutenção Predial (Natal)</t>
    </r>
  </si>
  <si>
    <t>ANEXO VII.6 - OFICIAL DE MANUTENÇÃO PREDIAL - MOSSORÓ/RN</t>
  </si>
  <si>
    <r>
      <t xml:space="preserve">ANEXO VII.6 </t>
    </r>
    <r>
      <rPr>
        <b/>
        <sz val="10"/>
        <color theme="1"/>
        <rFont val="Times New Roman"/>
        <family val="1"/>
      </rPr>
      <t>- Oficial de Manutenção Predial (Mossoró)</t>
    </r>
  </si>
  <si>
    <t>PANO DE CHÃO (3 UNIDADES)</t>
  </si>
  <si>
    <t>TELHA TRAPEZOIDAL EM ALUMINIO, ALTURA DE *38* MM E ESPESSURA DE 0,5 MM (LARGURA
TOTAL DE 1056 MM E COMPRIMENTO DE 5000 MM)</t>
  </si>
  <si>
    <t>CABO DE ALTA TENSÃO PARA CERCA ELÉTRICA (ROLO COM 10M)</t>
  </si>
  <si>
    <t>TRILHO PARA DISJ/CONTTS 35MMC</t>
  </si>
  <si>
    <r>
      <t>Observação</t>
    </r>
    <r>
      <rPr>
        <sz val="11"/>
        <rFont val="Calibri"/>
        <family val="2"/>
      </rPr>
      <t>: Cotação é referente à Pesquisa de Mercado;</t>
    </r>
  </si>
  <si>
    <r>
      <t>Observação:</t>
    </r>
    <r>
      <rPr>
        <sz val="11"/>
        <rFont val="Calibri"/>
        <family val="2"/>
      </rPr>
      <t xml:space="preserve"> Preços de referência do SINAPI extraídos no mês de Maio de 2021.</t>
    </r>
  </si>
  <si>
    <t>PALHA DE AÇO (ATLAS OU EQUIVALENTE)</t>
  </si>
  <si>
    <t>ESPONJA MULTIUSO (VONDER OU EQUIVALENTE)</t>
  </si>
  <si>
    <t>LEVANTAMENTO DE SERVIÇOS – SR/PF/RN</t>
  </si>
  <si>
    <t>SERVIÇO</t>
  </si>
  <si>
    <t>VALOR UNITÁRIO</t>
  </si>
  <si>
    <t>QUANTIDADE ESTIMADA</t>
  </si>
  <si>
    <t>CUSTO TOTAL</t>
  </si>
  <si>
    <t>FORRO EM DRYWALL, PARA AMBIENTES COMERCIAIS, INCLUSIVE FIXAÇÃO. AF_05/2017_P ESTRUTURA DE FI</t>
  </si>
  <si>
    <t>FORRO EM PLACAS DE GESSO, PARA AMBIENTES COMERCIAIS. AF_05/2017_P</t>
  </si>
  <si>
    <t>PAREDE COM PLACAS DE GESSO ACARTONADO (DRYWALL), PARA USO INTERNO, COM DUAS FACES SIMPLES E ESTRUTURA METÁLICA COM GUIAS SIMPLES, SEM VÃOS AF_06/2017_P</t>
  </si>
  <si>
    <t>RODAPÉ CERÂMICO DE 7CM DE ALTURA COM PLACAS TIPO ESMALTADA EXTRA DE DIMENSÕES 45X45CM. AF_06/2014</t>
  </si>
  <si>
    <t>APLICAÇÃO DE FUNDO SELADOR ACRÍLICO EM TETO, UMA DEMÃO. AF_06/2014</t>
  </si>
  <si>
    <t>APLICAÇÃO DE FUNDO SELADOR ACRÍLICO EM PAREDES, UMA DEMÃO. AF_06/2014</t>
  </si>
  <si>
    <t>APLICAÇÃO MANUAL DE PINTURA COM TINTA LÁTEX ACRÍLICA EM TETO, DUAS DEMÃOS. AF_06/2014</t>
  </si>
  <si>
    <t>APLICAÇÃO MANUAL DE PINTURA COM TINTA LÁTEX ACRÍLICA EM PAREDES, DUAS DEMÃOS. AF_06/2014</t>
  </si>
  <si>
    <t>APLICAÇÃO E LIXAMENTO DE MASSA LÁTEX EM TETO, UMA DEMÃO. AF_06/2014</t>
  </si>
  <si>
    <t>APLICAÇÃO E LIXAMENTO DE MASSA LÁTEX EM PAREDES, UMA DEMÃO. AF_06/2014</t>
  </si>
  <si>
    <t>TEXTURA ACRÍLICA, APLICAÇÃO MANUAL EM PAREDE, UMA DEMÃO. AF_09/2016</t>
  </si>
  <si>
    <t>PINTURA VERNIZ (INCOLOR) ALQUÍDICO EM MADEIRA, USO INTERNO E EXTERNO</t>
  </si>
  <si>
    <t>REBOCO ARGAMASSA MASSA ÚNICA 1:2:8 ESP. 2CM</t>
  </si>
  <si>
    <t>REVESTIMENTO CERÂMICO PARA PAREDES EXTERNAS EM PASTILHAS DE PORCELANA 5 X 5 CM (PLACAS DE 30 X 30 CM), ALINHADAS A PRUMO, APLICADO EM SUPERFÍCIES EXTERNAS DA SACADA. AF_06/2014</t>
  </si>
  <si>
    <t>REVESTIMENTO CERÂMICO PARA PISO COM PLACAS TIPO PORCELANATO DE DIMENSÕES 60X60 CM APLICADA EM AMBIENTES DE ÁREA ENTRE 5 M² E 10 M². AF_06/2014</t>
  </si>
  <si>
    <t>IMPERMEABILIZAÇÃO DE SUPERFÍCIE COM MANTA ASFÁLTICA, UMA CAMADA, INCLUSIVE APLICAÇÃO DE PRIMER ASFÁLTICO, E=3MM. AF_06/2018</t>
  </si>
  <si>
    <t>IMPERMEABILIZAÇÃO DE SUPERFÍCIE COM MEMBRANA À BASE DE POLIURETANO, 2 DEMÃOS. AF_06/2018</t>
  </si>
  <si>
    <t>PROTEÇÃO MECÂNICA DE SUPERFÍCIE HORIZONTAL COM ARGAMASSA DE CIMENTO E AREIA, TRAÇO 1:3, E=2CM. AF_06/2018</t>
  </si>
  <si>
    <t>PROTEÇÃO MECÂNICA DE SUPERFICIE HORIZONTAL COM ARGAMASSA DE CIMENTO E AREIA, TRAÇO 1:3, E=3CM. AF_06/2018</t>
  </si>
  <si>
    <t>RECOMPOSIÇÃO DE PAVIMENTO EM PARALELEPÍPEDOS, REJUNTAMENTO COM PÓ DE PEDRA, COM REAPROVEITAMENTO DOS PARALELEPÍPEDOS, PARA O FECHAMENTO DE VALAS - INCLUSO RETIRADA E COLOCAÇÃO DO MATERIAL. AF_12/2020</t>
  </si>
  <si>
    <t>RECOMPOSIÇÃO DE PAVIMENTO EM PARALELEPÍPEDOS, REJUNTAMENTO COM PEDRISCO E EMULSÃO ASFÁLTICA, COM REAPROVEITAMENTO DOS PARALELEPÍPEDOS, PARA O FECHAMENTO DE VALAS - INCLUSO RETIRADA E COLOCAÇÃO DO MATERIAL. AF_1</t>
  </si>
  <si>
    <t>INSTALAÇÃO DE VIDRO LISO FUMÊ  E = 6 MM, EM ESQUADRIA DE ALUMÍNIO OU PVC, FIXADO COM BAGUETE. AF_01/2021_P</t>
  </si>
  <si>
    <t>PINTURA ANTICORROSIVA DE DUTO METÁLICO. AF_04/2018</t>
  </si>
  <si>
    <t>FURO EM ALVENARIA PARA DIÂMETROS MENORES OU IGUAIS A 40 MM. AF_05/2015</t>
  </si>
  <si>
    <t>FURO EM ALVENARIA PARA DIÂMETROS MAIORES QUE 40 MM E MENORES OU IGUAIS A 75 MM. AF_05/2015</t>
  </si>
  <si>
    <t>FURO EM ALVENARIA PARA DIÂMETROS MAIORES QUE 75 MM. AF_05/2015</t>
  </si>
  <si>
    <t>FURO EM CONCRETO PARA DIÂMETROS MENORES OU IGUAIS A 40 MM. AF_05/2015</t>
  </si>
  <si>
    <t>FURO EM CONCRETO PARA DIÂMETROS MAIORES QUE 40 MM E MENORES OU IGUAIS</t>
  </si>
  <si>
    <t>FURO EM CONCRETO PARA DIÂMETROS MAIORES QUE 75 MM. AF_05/2015</t>
  </si>
  <si>
    <t>COLOCAÇÃO DE FITA PROTETORA PARA PINTURA. AF_01/2020</t>
  </si>
  <si>
    <t>PINTURA DE PISO COM TINTA EPÓXI, APLICAÇÃO MANUAL, 2 DEMÃOS, INCLUSO PRIMER EPÓXI. AF_05/2021</t>
  </si>
  <si>
    <t>PINTURA DE DEMARCAÇÃO DE VAGA COM TINTA EPÓXI, E = 10 CM, APLICAÇÃO MANUAL. AF_05/2021</t>
  </si>
  <si>
    <t>REMOÇÃO DE VIDRO TEMPERADO FIXADO EM PERFIL U. AF_01/2021</t>
  </si>
  <si>
    <t>REMOÇÃO DE VIDRO LISO COMUM DE ESQUADRIA COM BAGUETE DE ALUMÍNIO OU PVC. AF_01/2021</t>
  </si>
  <si>
    <t>CAIXA DE INCÊNDIO 45X75X17CM - FORNECIMENTO E INSTALAÇÃO. AF_10/2020</t>
  </si>
  <si>
    <t>PORTA CORTA-FOGO 90X210X4CM - FORNECIMENTO E INSTALAÇÃO. AF_12/2019</t>
  </si>
  <si>
    <t>VASO SANITÁRIO SIFONADO COM CAIXA ACOPLADA LOUÇA BRANCA - FORNECIMENTO E INSTALAÇÃO. AF_01/2020</t>
  </si>
  <si>
    <t>SERVIÇO DE MARCENEIRO COM ENCARGOS COMPLEMENTARES</t>
  </si>
  <si>
    <t>SERVIÇO DE ELETROTÉCNICO COM ENCARGOS COMPLEMENTARES</t>
  </si>
  <si>
    <t>SERVIÇO DE SERVENTE COM ENCARGOS COMPLEMENTARES</t>
  </si>
  <si>
    <t>FONTE</t>
  </si>
  <si>
    <t>SINAPI 05/2021</t>
  </si>
  <si>
    <t>SICRO 01/2021</t>
  </si>
  <si>
    <t>03095/ORSE</t>
  </si>
  <si>
    <t>00006/ORSE</t>
  </si>
  <si>
    <t>02481/ORSE</t>
  </si>
  <si>
    <t>02975/ORSE</t>
  </si>
  <si>
    <t>03027/ORSE</t>
  </si>
  <si>
    <t>07218/ORSE</t>
  </si>
  <si>
    <t>ORSE 04/2021</t>
  </si>
  <si>
    <t>RECOMPOSIÇÃO PARCIAL DE CERCA COM MOURÃO DE CONCRETO SEÇÃO QUADRADA - MOURÃO - AREIA E BRITA COMERCIAIS</t>
  </si>
  <si>
    <t>EXECUÇÃO DE RASGOS EM ALVENARIA PARA PASSAGEM DE TUBULAÇÃO</t>
  </si>
  <si>
    <t>REMOÇÃO DE IMPERMEABILIZAÇÃO COM MANTA ASFALTICA</t>
  </si>
  <si>
    <t>REMOÇÃO DE RELÉ FOTO-ELÉTRICO EM POSTE</t>
  </si>
  <si>
    <t>FORNECIMENTO E IMPLANTAÇÃO DE RELÉ FOTO-ELÉTRICO EM POSTE</t>
  </si>
  <si>
    <t>FORNECIMENTO E INSTALAÇÃO DE CONECTOR BNC DE SOLDA P/CFTV</t>
  </si>
  <si>
    <t>EQUIPE DE CORTE E SOLDA</t>
  </si>
  <si>
    <t>FIXAÇÃO DE PARAFUSO EM ESTRUTURA METÁLICA</t>
  </si>
  <si>
    <t>REMOÇÃO DE CERCA COM MOURÕES DE CONCRETO</t>
  </si>
  <si>
    <t>SOLDA ELÉTRICA DE PERFIS METÁLICOS E CHAPAS DE AÇO COM ELETRODO E70XX</t>
  </si>
  <si>
    <t>SOLDA ELÉTRICA DE PERFIS METÁLICOS E CHAPAS DE AÇO COM ELETRODO E60XX</t>
  </si>
  <si>
    <t>SOLDA ELÉTRICA MANUAL DE PERFIS METÁLICOS E CHAPAS DE AÇO COM ELETRODO E70XX</t>
  </si>
  <si>
    <t xml:space="preserve">VALOR TOTAL </t>
  </si>
  <si>
    <t>SUBTOTAL</t>
  </si>
  <si>
    <t xml:space="preserve"> BDI UTILIZADO</t>
  </si>
  <si>
    <t>BDI DIFERENCIADO UTILIZADO</t>
  </si>
  <si>
    <t>TOTAL ANUAL</t>
  </si>
  <si>
    <t>CAIXA DE DESCARGA, MODELO DECA VOGUE PLUS (BRANCA) OU SIMILAR</t>
  </si>
  <si>
    <t>DESCRIÇÃO</t>
  </si>
  <si>
    <t>QUANTIDADE</t>
  </si>
  <si>
    <t>VALOR TOTAL POR ITEM</t>
  </si>
  <si>
    <t>VIDA ÚTIL</t>
  </si>
  <si>
    <t>VALOR MENSAL</t>
  </si>
  <si>
    <t>(MESES)</t>
  </si>
  <si>
    <t>Alicate Amperímetro, Tensão de leitura de AC/CC: 600V, Corrente de 400A, Resistência Maior que 1KΩ, Continuidade, Resposta CA True/RMS, Classificação: CAT III/600V – CAT IV/300V (Fluke ou Similar);</t>
  </si>
  <si>
    <t>Teste Eletrônico de baterias;</t>
  </si>
  <si>
    <t>Conjunto de Chave catraca, com soquetes de 08 a 32 mm;</t>
  </si>
  <si>
    <t>Conjunto de Chave combinada de (06 a 22)mm;</t>
  </si>
  <si>
    <t>Conjunto de Chave canhão de (06 a 14)mm;</t>
  </si>
  <si>
    <t>Conjunto de Limas chatas 1 DE CADA (Fina, Média e Grossa);</t>
  </si>
  <si>
    <t>Conjunto de Limas redondas 1 DE CADA (Fina, Média e Grossa);</t>
  </si>
  <si>
    <t>Conjunto de Brocas de Aço rápido (4 a 20mm);</t>
  </si>
  <si>
    <t>Conjunto de Brocas de Videa SDS PLUS de (6 a 22)mm;</t>
  </si>
  <si>
    <t>Conjunto de Brocas Forstner (15, 20, 25, 30 e 35)mm;</t>
  </si>
  <si>
    <t>Conjunto de Fresas para tupia de coluna;</t>
  </si>
  <si>
    <t>Conjunto de Bits profissional para Parafusadeira, com no mínimo 25 peças;</t>
  </si>
  <si>
    <t>Conjunto de Chaves “Hexagonal” de (3 a 10)mm;</t>
  </si>
  <si>
    <t>Conjunto de Chaves “Torx” de (T7 a T40);</t>
  </si>
  <si>
    <t>Conjunto de Chave Grifo (06, 08, 12 e 24) polegadas;</t>
  </si>
  <si>
    <t>Chave Ajustável, 8” x 200mm;</t>
  </si>
  <si>
    <t>Chave Ajustável, 12” x 300mm;</t>
  </si>
  <si>
    <t>Conjunto Completo de Tarraxas para cano plástico N°2 (1/2, 3/4, 1 e 1.1/2) Polegadas;</t>
  </si>
  <si>
    <t>Grampo de aperto rápido de 6”;</t>
  </si>
  <si>
    <t>Grampo de aperto rápido de 24”;</t>
  </si>
  <si>
    <t>Jogo de formão 1 DE CADA (1/4”, 1/2”, 3/4” e 1”);</t>
  </si>
  <si>
    <t>Esquadro em Aço/Alumínio de 300mm;</t>
  </si>
  <si>
    <t>Furadeira de Bancada, com mandril de ½” e controle de altura;</t>
  </si>
  <si>
    <t>Furadeira Portátil Profissional, com mandril de ½”, e função reversível;</t>
  </si>
  <si>
    <t>Parafusadeira Profissional a bateria, com no mínimo 2 baterias e recarregador;</t>
  </si>
  <si>
    <t>Martelete Profissional, com no mínimo 800w de potência;</t>
  </si>
  <si>
    <t>Plaina Elétrica portátil, com no mínimo 750w de potência;</t>
  </si>
  <si>
    <t>Lixadeira Roto Orbital, com no mínimo 300W de potência, 5 Polegadas e acessórios;</t>
  </si>
  <si>
    <t>Compressor de ar direto 1/4 HP – 50 PSI;</t>
  </si>
  <si>
    <t>Pistola de pintura de baixa pressão;</t>
  </si>
  <si>
    <t>Soprador Térmico Profissional, com no mínimo 1500w de potência;</t>
  </si>
  <si>
    <t>Soprador Aspirador de ar, com no mínimo 500W;</t>
  </si>
  <si>
    <t>Ferro de Solda de 40w de potência;</t>
  </si>
  <si>
    <t>Ferro de Solda de 150w de potência;</t>
  </si>
  <si>
    <t>Sugadores de Solda Elétrica;</t>
  </si>
  <si>
    <t>Tupia de coluna, com no mínimo 1200w de potência;</t>
  </si>
  <si>
    <t>Serra Mármore, com no mínimo 1200w de potência;</t>
  </si>
  <si>
    <t>Serra Tico Tico, com no mínimo 700w de potência;</t>
  </si>
  <si>
    <t>Carrinho de Ferramentas, com 01 gaveta;</t>
  </si>
  <si>
    <t>Maleta de Ferramentas em aço, com porta cadeado e cadeado;</t>
  </si>
  <si>
    <t>Jogo de chave fenda e Philips, com 10 unidades – 5 Fenda e 5 Philips (Belzer ou Similar);</t>
  </si>
  <si>
    <t>Jogo de chave fenda e Philips, VDE Isolada, com 6 unidades – 3 fendas e 3 philips (Belzer ou Similar);</t>
  </si>
  <si>
    <t>Arco de Serra (Starret ou Silimar);</t>
  </si>
  <si>
    <t>Alicate de Pressão de 10”;</t>
  </si>
  <si>
    <t>Alicate Universal de 8”, com cabo isolado (AC 1000V);</t>
  </si>
  <si>
    <t>Alicate de Bico Meia Cana Longo Reto, 7.1/2, VDE, com isolamento (AC 1000);</t>
  </si>
  <si>
    <t>Alicate de Bico Meia Cana Longo Curvo, 7.1/2, VDE, com isolamento (AC 1000);</t>
  </si>
  <si>
    <t>Alicate de Bomba d’água 9.1/2”;</t>
  </si>
  <si>
    <t>Trena De Fibra Aberta de 30m;</t>
  </si>
  <si>
    <t>Trena Profissional de 5m;</t>
  </si>
  <si>
    <t>Alicate Desencapador para Cabo Coaxial;</t>
  </si>
  <si>
    <t>Alicate prensa terminal;</t>
  </si>
  <si>
    <t>Alicate desencapador e Crimpador de fios automático de 8 polegadas;</t>
  </si>
  <si>
    <t>Escada Extensível, em Fibra de Vidro, com no mínimo 19 degraus;</t>
  </si>
  <si>
    <t>Escada de Alumínio, dobrável, com 7 degraus;</t>
  </si>
  <si>
    <t>Escada de Alumínio, dobrável, com 6 degraus;</t>
  </si>
  <si>
    <t>Lupa de Bancada com iluminação e articulada. A lupa deverá possuir suporte para fixação em mesa;</t>
  </si>
  <si>
    <t>Lavadora de alta pressão, com no mínimo 1200W de potência</t>
  </si>
  <si>
    <t>Canhão de espuma para Lava Jato;</t>
  </si>
  <si>
    <t>Mangueira de 20m, com adaptador para torneira e emendas;</t>
  </si>
  <si>
    <t>Aspirador Profissional, Água e Pó, com no mínimo 1500w de potência;</t>
  </si>
  <si>
    <t>Lanterna Profissional recarregável, com iluminação em LED;</t>
  </si>
  <si>
    <t>Ponteira com empunhadura – 300 a 350mm;</t>
  </si>
  <si>
    <t>Talhadeira com empunhadura – 300 a 350mm;</t>
  </si>
  <si>
    <t>Pé de cabra;</t>
  </si>
  <si>
    <t>Martelo de unha de 25mm;</t>
  </si>
  <si>
    <t>Marreta de 1kg;</t>
  </si>
  <si>
    <t>Marreta de 2kg;</t>
  </si>
  <si>
    <t>Pá com ponta redonda;</t>
  </si>
  <si>
    <t>Pá com ponta reta;</t>
  </si>
  <si>
    <t>Enxada;</t>
  </si>
  <si>
    <t>Martelo de borracha (Grande);</t>
  </si>
  <si>
    <t>Conjunto magnético de nível bolha;</t>
  </si>
  <si>
    <t>Colher de pedreiro;</t>
  </si>
  <si>
    <t>Desempenadeira em aço (Lisa e Dentada);</t>
  </si>
  <si>
    <t>Desempoladeira em madeira (Pequena);</t>
  </si>
  <si>
    <t>Desempoladeira em madeira (Grande);</t>
  </si>
  <si>
    <t>Cortador de Vidro, com diamante e depósito de querosene;</t>
  </si>
  <si>
    <t>Torno de bancada (Morsa), N° 5;</t>
  </si>
  <si>
    <t>Par de rádio comunicação, para no mínimo 20Km de comunicação, com no mínimo 22 canais.</t>
  </si>
  <si>
    <t>Detector de Alta tensão AC (240V, 2k, 11k, 22k, 33k, 135k, 275k)</t>
  </si>
  <si>
    <t>VALOR TOTAL EM FERRAMENTAS</t>
  </si>
  <si>
    <t>Analisador de Qualidade de Energia, com todos os acessórios inclusos</t>
  </si>
  <si>
    <t>Terrômetro Digital Portátil, MTR 1530 – (Minipa ou equivalente)</t>
  </si>
  <si>
    <t>Megômetro Digital Portátil, MI2551 – (Minipa ou equivalente)</t>
  </si>
  <si>
    <t>Andaimes de 1,00 – 1,50m de largura</t>
  </si>
  <si>
    <t>Roçadeira Elétrica, com no mínimo 1500w de potência.</t>
  </si>
  <si>
    <t>Câmera Termográfica/Termógrafo (Fluke, Flir ou equivalente técnico)</t>
  </si>
  <si>
    <t>LISTA DE FERRAMENTAS DE USO INDIVIDUAL</t>
  </si>
  <si>
    <t>VIDA ÚTIL (MESES)</t>
  </si>
  <si>
    <t>Estilete Profissional de 6”</t>
  </si>
  <si>
    <t>Maleta pequena p/ ferramentas, com porta cadeado</t>
  </si>
  <si>
    <t>Cadeado 20mm</t>
  </si>
  <si>
    <t>Prancheta de acrílico</t>
  </si>
  <si>
    <t>DESLOCAMENTO</t>
  </si>
  <si>
    <t>CUSTO (R$)</t>
  </si>
  <si>
    <t>ALUGEL DE VEÍCULO</t>
  </si>
  <si>
    <t>Aluguel de veículo categoria B, deve incluir seguros, cobertura para terceiros e Km livre. Retirada às 8:00 e entrega às 18:00 do dia seguinte.</t>
  </si>
  <si>
    <t>COMBUSTÍVEL</t>
  </si>
  <si>
    <t>CUSTO TOTAL ANUAL (6 VIAGENS)</t>
  </si>
  <si>
    <t>CUSTO TOTAL MENSAL</t>
  </si>
  <si>
    <t>CUSTO MENSAL POR FUNCIONÁRIO (6 FUNCIONÁRIOS)</t>
  </si>
  <si>
    <t xml:space="preserve">   </t>
  </si>
  <si>
    <t>Subtotal (A+B+C+D+E)</t>
  </si>
  <si>
    <t>VALOR GLOBAL MENSAL - SEM HORA EXTRA</t>
  </si>
  <si>
    <r>
      <rPr>
        <b/>
        <sz val="10"/>
        <color theme="1"/>
        <rFont val="Arial"/>
        <family val="2"/>
      </rPr>
      <t>OBSERVAÇÃO:</t>
    </r>
    <r>
      <rPr>
        <sz val="10"/>
        <color theme="1"/>
        <rFont val="Arial"/>
        <family val="2"/>
      </rPr>
      <t xml:space="preserve"> Para o cálculo das horas extras com adicionais, estimou-se que 70% do total de horas extras estimadas para cada função terá o adicional de 55% e 30% do mesmo total terá o adicional de 100%.</t>
    </r>
  </si>
  <si>
    <r>
      <rPr>
        <b/>
        <sz val="10"/>
        <color theme="1"/>
        <rFont val="Arial"/>
        <family val="2"/>
      </rPr>
      <t xml:space="preserve">OBSERVAÇÃO: </t>
    </r>
    <r>
      <rPr>
        <sz val="10"/>
        <color theme="1"/>
        <rFont val="Arial"/>
        <family val="2"/>
      </rPr>
      <t>Os valores dos percentuais das horas extras foram extraídos da Convenção Coletiva de Trabalho 2020/2021 dos SIDUSCON/RN, registrada no MTE sob o número RN000114/2021.</t>
    </r>
  </si>
  <si>
    <t>VALOR MÁXIMO MENSAL (TOTAL)</t>
  </si>
  <si>
    <t>VALOR MÁXIMO ANUAL (TOTAL)</t>
  </si>
  <si>
    <t>LISTA DE FERRAMENTAS FIXAS – SUPERINTENDÊNCIA – 4 POSTOS</t>
  </si>
  <si>
    <r>
      <t xml:space="preserve">Serra circular de bancada, com motor elétrico, potência de 1600w, para disco de diâmetro de 10” (250mm) - </t>
    </r>
    <r>
      <rPr>
        <b/>
        <sz val="10"/>
        <rFont val="Arial"/>
        <family val="1"/>
        <charset val="1"/>
      </rPr>
      <t>(SINAPI 0014618)</t>
    </r>
    <r>
      <rPr>
        <sz val="10"/>
        <rFont val="Arial"/>
        <family val="1"/>
        <charset val="1"/>
      </rPr>
      <t>;</t>
    </r>
  </si>
  <si>
    <t xml:space="preserve">Esmerilhadeira angular elétrica, diâmetro de 5” </t>
  </si>
  <si>
    <t>Kit de Serra Copo, Aço Rápido (19 a 64)mm;</t>
  </si>
  <si>
    <t xml:space="preserve">Alicate de Corte Diagonal, 6.1/2, VDE, com isolamento (AC 1000); </t>
  </si>
  <si>
    <r>
      <t xml:space="preserve">Régua de Alumínio para Pedreiro (2 x 1)”, com 2m - </t>
    </r>
    <r>
      <rPr>
        <b/>
        <sz val="11"/>
        <rFont val="Arial"/>
        <family val="2"/>
      </rPr>
      <t>(SINAPI 0038379)</t>
    </r>
    <r>
      <rPr>
        <sz val="11"/>
        <rFont val="Arial"/>
        <family val="2"/>
      </rPr>
      <t>;</t>
    </r>
  </si>
  <si>
    <r>
      <t xml:space="preserve">Escova de aço, com cabo, (4x15), fileiras de cerdas - </t>
    </r>
    <r>
      <rPr>
        <b/>
        <sz val="10"/>
        <rFont val="Arial"/>
        <family val="1"/>
        <charset val="1"/>
      </rPr>
      <t>(SINAPI 0000012)</t>
    </r>
    <r>
      <rPr>
        <sz val="10"/>
        <rFont val="Arial"/>
        <family val="1"/>
        <charset val="1"/>
      </rPr>
      <t>;</t>
    </r>
  </si>
  <si>
    <r>
      <rPr>
        <sz val="10"/>
        <rFont val="Arial"/>
        <family val="1"/>
        <charset val="1"/>
      </rPr>
      <t xml:space="preserve">Carrinho de Mão de Aço, com capacidade entre 50 e 60 Litros, Pneu com câmara - </t>
    </r>
    <r>
      <rPr>
        <b/>
        <sz val="10"/>
        <rFont val="Arial"/>
        <family val="1"/>
        <charset val="1"/>
      </rPr>
      <t>(SINAPI 0002711)</t>
    </r>
    <r>
      <rPr>
        <sz val="10"/>
        <rFont val="Arial"/>
        <family val="1"/>
        <charset val="1"/>
      </rPr>
      <t>;</t>
    </r>
  </si>
  <si>
    <t>Lápis de marceneiro (Caixa c/ 6)</t>
  </si>
  <si>
    <t>Vara de manobra, extensível ou montável (metro) – Com no mínimo 3 elementos</t>
  </si>
  <si>
    <t>VALOR TOTAL EM FERRAMENTAS – DIVIDIDO NO PERÍODO DE CONTRATO</t>
  </si>
  <si>
    <t>VALOR TOTAL (Considerando 20% de valor residual)</t>
  </si>
  <si>
    <t>VALOR TOTAL EM FERRAMENTAS – DIVIDIDO PELO NÚMERO DE POSTOS</t>
  </si>
  <si>
    <t>Soma (Ferramentas Superintendência + Mossoró + Uso Individual)</t>
  </si>
  <si>
    <t>LISTA DE FERRAMENTAS FIXAS – MOSSORÓ – 1 POSTO</t>
  </si>
  <si>
    <t>Conjunto de Brocas de Videa de (6 a 22)mm;</t>
  </si>
  <si>
    <t>LISTA DE EQUIPAMENTOS E APARELHOS DE USO ESPECÍFICO</t>
  </si>
  <si>
    <t>LISTA DE UNIFORMES E EPI'S SOB DEMANDA (ENCARREGADO, ELETRICISTA E OFICIAIS)</t>
  </si>
  <si>
    <t>SINAPI</t>
  </si>
  <si>
    <t>QUANTIDADE DE FUNCIONARIOS (QUE IRÃO UTILIZAR)</t>
  </si>
  <si>
    <t>VALOR POR ITEM</t>
  </si>
  <si>
    <t>FARDAMENTO</t>
  </si>
  <si>
    <t>CAMISA GOLA POLO, 100% ALGODÃO E MANGAS CURTAS, COM LOGOMARCA DA EMPRESA</t>
  </si>
  <si>
    <t>CALÇA JEANS</t>
  </si>
  <si>
    <t>CINTO</t>
  </si>
  <si>
    <t>BOTAS DE SEGURANÇA</t>
  </si>
  <si>
    <t>PAR DE MEIAS (3 PARES)</t>
  </si>
  <si>
    <t>EPI'S</t>
  </si>
  <si>
    <t>CAPACETE DE SEGURANÇA ABA FRONTAL COM SUSPENSÃO DE POLIETILENO, SEM JUGULAR (CLASSE B)</t>
  </si>
  <si>
    <t>CINTO DE SEGURANÇA DO TIPO PARAQUEDISTA</t>
  </si>
  <si>
    <t>PAR DE LUVAS DE ALTA TENSÃO - 1000V</t>
  </si>
  <si>
    <t>PAR DE LUVAS EM COURO (PROTEÇÃO DA LUVA DE ALTA TENSÃO)</t>
  </si>
  <si>
    <t>PROTETOR SOLAR FPS 30, EMBALAGEM 2 LITROS (800ML PARA CADA FUNCIONÁRIO)</t>
  </si>
  <si>
    <t>PROTETOR AUDITIVO TIPO PLUG DE INSERÇÃO COM CORDÃO, ATENUAÇÃO SUPERIOR A 15 DB</t>
  </si>
  <si>
    <t>PROTETOR FACIAL DE ACRÍLICO</t>
  </si>
  <si>
    <t>RESPIRADOR DESCARTÁVEL SEM VÁLVULA DE EXALAÇÃO, PFF 1</t>
  </si>
  <si>
    <t>TALABARTE DE SEGURANÇA, 2 MOSQUETÕES TRAVA DUPLA *53* MM DE ABERTURA, COM ABSORVEDOR DE ENERGIA</t>
  </si>
  <si>
    <t>TRAVA-QUEDAS EM AÇO PARA CORDA DE 12 MM, EXTENSOR DE 25 X 300 MM, COM MOSQUETÃO TIPO GANCHO TRAVA DUPLA</t>
  </si>
  <si>
    <t>CAPA PARA CHUVA EM PVC COM FORRO DE POLIÉSTER, COM CAPUZ (AMARELA OU AZUL)</t>
  </si>
  <si>
    <t>MÁSCARA COM FILTRO DESCARTÁVEL, PARA PINTURAS COM NÉVOA</t>
  </si>
  <si>
    <t>FILTRO PARA MÁSCARA DE PINTURA E VAPORES (ELEMENTO DESCARTÁVEL)</t>
  </si>
  <si>
    <t>ÓCULOS DE PROTEÇÃO – TRANSPARENTE</t>
  </si>
  <si>
    <t>ÓCULOS DE PROTEÇÃO – FUMÊ</t>
  </si>
  <si>
    <t>VALOR TOTAL EM EPI’S</t>
  </si>
  <si>
    <t>VALOR TOTAL EM EPI’S (POR MÊS)</t>
  </si>
  <si>
    <t>VALOR TOTAL EM EPI’S (POR PROFISSIONAL)</t>
  </si>
  <si>
    <t>LISTA DE EPI'S SOB DEMANDA (SUPERVISÃO TÉCNICA)</t>
  </si>
  <si>
    <t>Multímetro digital capacidade de medição: Tensão AC/CC: 600V, milivolts, continuidade, resistência, diodo, capacitância, corrente DC, freqüência. Resposta CA TRUE-RMS, classificação categoria: CATIII/600V (Fluke, Minipa ou similar);</t>
  </si>
  <si>
    <t>Detector de Tensão Range: 90 – 1000V (Fluke, Minipa ou similar)</t>
  </si>
  <si>
    <t>1.1.3- RESUMO DO TOTAL  REFERENTE À EQUIPE RESIDENTE (INCLUSIVE HORA-EXTRA)</t>
  </si>
  <si>
    <t>200ML</t>
  </si>
  <si>
    <r>
      <t>Hotel e Jantar.</t>
    </r>
    <r>
      <rPr>
        <sz val="11"/>
        <color theme="1"/>
        <rFont val="Calibri"/>
        <family val="2"/>
      </rPr>
      <t xml:space="preserve"> O valor corresponde a duas diárias, visto que os dois empregados se deslocarão até a Delegacia de Polícia Federal em Mossoró.</t>
    </r>
  </si>
  <si>
    <t>EMPRESA 02</t>
  </si>
  <si>
    <t>MPRESA 01</t>
  </si>
  <si>
    <t>EMPRESA 03</t>
  </si>
  <si>
    <t>CM/6</t>
  </si>
  <si>
    <t>RESUMO DA MÃO DE OBRA RESIDENTE SEM HORAS EXTRAS</t>
  </si>
  <si>
    <t>CARGA HORÁRIA (horas/mês)</t>
  </si>
  <si>
    <t>Valor Total (R$)</t>
  </si>
  <si>
    <t>Valor Mensal (R$)</t>
  </si>
  <si>
    <r>
      <t xml:space="preserve">C*6 = </t>
    </r>
    <r>
      <rPr>
        <b/>
        <sz val="11"/>
        <color rgb="FFFF0000"/>
        <rFont val="Calibri"/>
        <family val="2"/>
      </rPr>
      <t>CA</t>
    </r>
  </si>
  <si>
    <r>
      <t xml:space="preserve">CA/12 = </t>
    </r>
    <r>
      <rPr>
        <b/>
        <sz val="11"/>
        <color rgb="FFFF0000"/>
        <rFont val="Calibri"/>
        <family val="2"/>
      </rPr>
      <t>CM</t>
    </r>
  </si>
  <si>
    <t>DIÁRIAS</t>
  </si>
  <si>
    <t>Considerar um acréscimo de 10% do valor total destinado ao abastecimento de combustível, para suprir as necessidades da equipe em caso de emprevistos.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</si>
</sst>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&quot;R$&quot;#,##0.00;[Red]\-&quot;R$&quot;#,##0.00"/>
    <numFmt numFmtId="165" formatCode="_(&quot;R$ &quot;* #,##0.00_);_(&quot;R$ &quot;* \(#,##0.00\);_(&quot;R$ &quot;* &quot;-&quot;??_);_(@_)"/>
    <numFmt numFmtId="166" formatCode="&quot;R$&quot;\ #,##0.00"/>
    <numFmt numFmtId="167" formatCode="[$R$ -416]#,##0.00"/>
    <numFmt numFmtId="168" formatCode="&quot;R$&quot;#,##0.00"/>
    <numFmt numFmtId="169" formatCode="_-&quot;R$&quot;* #,##0.00_-;\-&quot;R$&quot;* #,##0.00_-;_-&quot;R$&quot;* &quot;-&quot;??_-;_-@"/>
    <numFmt numFmtId="170" formatCode="_-* #,##0.00_-;\-* #,##0.00_-;_-* &quot;-&quot;??_-;_-@"/>
    <numFmt numFmtId="171" formatCode="_-&quot;R$&quot;\ * #,##0.00_-;\-&quot;R$&quot;\ * #,##0.00_-;_-&quot;R$&quot;\ * &quot;-&quot;??_-;_-@"/>
    <numFmt numFmtId="172" formatCode="#,##0.00_ ;[Red]\-#,##0.00\ "/>
    <numFmt numFmtId="173" formatCode="yyyy\-mm"/>
    <numFmt numFmtId="174" formatCode="_-* #,##0.00000_-;\-* #,##0.00000_-;_-* &quot;-&quot;??_-;_-@"/>
    <numFmt numFmtId="175" formatCode="_(* #,##0.00_);_(* \(#,##0.00\);_(* \-??_);_(@_)"/>
    <numFmt numFmtId="176" formatCode="#,##0.0_);\(#,##0.0\)"/>
    <numFmt numFmtId="177" formatCode="_(&quot;R$ &quot;* #,##0.000_);_(&quot;R$ &quot;* \(#,##0.000\);_(&quot;R$ &quot;* &quot;-&quot;??_);_(@_)"/>
    <numFmt numFmtId="178" formatCode="_-&quot;R$&quot;* #,##0.0000_-;\-&quot;R$&quot;* #,##0.0000_-;_-&quot;R$&quot;* &quot;-&quot;??_-;_-@"/>
    <numFmt numFmtId="179" formatCode="000"/>
    <numFmt numFmtId="180" formatCode="0000000"/>
    <numFmt numFmtId="181" formatCode="_-&quot;R$ &quot;* #,##0.00_-;&quot;-R$ &quot;* #,##0.00_-;_-&quot;R$ &quot;* \-??_-;_-@"/>
    <numFmt numFmtId="182" formatCode="00000000"/>
    <numFmt numFmtId="183" formatCode="[$R$-416]\ #,##0.00;[Red]\-[$R$-416]\ #,##0.00"/>
    <numFmt numFmtId="184" formatCode="_-&quot;R$&quot;* #,##0.00_-;&quot;-R$&quot;* #,##0.00_-;_-&quot;R$&quot;* \-??_-;_-@_-"/>
    <numFmt numFmtId="185" formatCode="_(&quot;R$ &quot;* #,##0.00_);_(&quot;R$ &quot;* \(#,##0.00\);_(&quot;R$ &quot;* \-??_);_(@_)"/>
    <numFmt numFmtId="186" formatCode="000000000"/>
  </numFmts>
  <fonts count="59" x14ac:knownFonts="1">
    <font>
      <sz val="11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9"/>
      <color theme="1"/>
      <name val="Calibri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trike/>
      <sz val="8"/>
      <name val="Verdana"/>
      <family val="2"/>
    </font>
    <font>
      <sz val="8"/>
      <name val="Verdana"/>
      <family val="2"/>
    </font>
    <font>
      <strike/>
      <sz val="11"/>
      <name val="Calibri"/>
      <family val="2"/>
    </font>
    <font>
      <b/>
      <sz val="10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</font>
    <font>
      <sz val="11"/>
      <color theme="1"/>
      <name val="Arial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u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rgb="FF333333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sz val="10"/>
      <name val="Arial"/>
      <family val="1"/>
      <charset val="1"/>
    </font>
    <font>
      <b/>
      <sz val="10"/>
      <name val="Arial"/>
      <family val="1"/>
      <charset val="1"/>
    </font>
    <font>
      <sz val="11"/>
      <name val="Arial"/>
      <family val="1"/>
      <charset val="1"/>
    </font>
    <font>
      <u/>
      <sz val="11"/>
      <color rgb="FF0000FF"/>
      <name val="Arial"/>
      <family val="2"/>
      <charset val="1"/>
    </font>
    <font>
      <sz val="11"/>
      <color rgb="FF0000FF"/>
      <name val="Arial"/>
      <family val="2"/>
      <charset val="1"/>
    </font>
    <font>
      <u/>
      <sz val="11"/>
      <name val="Arial"/>
      <family val="2"/>
      <charset val="1"/>
    </font>
    <font>
      <sz val="11"/>
      <color theme="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charset val="1"/>
    </font>
    <font>
      <u/>
      <sz val="11"/>
      <color rgb="FF000000"/>
      <name val="Cambria"/>
      <family val="1"/>
      <charset val="1"/>
    </font>
    <font>
      <b/>
      <sz val="11"/>
      <color rgb="FFFF0000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9CC2E5"/>
        <bgColor rgb="FF9CC2E5"/>
      </patternFill>
    </fill>
    <fill>
      <patternFill patternType="solid">
        <fgColor rgb="FFC8C8C8"/>
        <bgColor rgb="FFC8C8C8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BFBFBF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B7B7B7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rgb="FFE6E905"/>
      </patternFill>
    </fill>
    <fill>
      <patternFill patternType="solid">
        <fgColor rgb="FF9CC2E5"/>
        <bgColor indexed="64"/>
      </patternFill>
    </fill>
    <fill>
      <patternFill patternType="solid">
        <fgColor theme="2" tint="-0.249977111117893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999999"/>
        <bgColor rgb="FF808080"/>
      </patternFill>
    </fill>
    <fill>
      <patternFill patternType="solid">
        <fgColor rgb="FFBBE33D"/>
        <bgColor rgb="FFE6E905"/>
      </patternFill>
    </fill>
    <fill>
      <patternFill patternType="solid">
        <fgColor theme="2" tint="-9.9978637043366805E-2"/>
        <bgColor rgb="FF808080"/>
      </patternFill>
    </fill>
    <fill>
      <patternFill patternType="solid">
        <fgColor theme="2" tint="-9.9978637043366805E-2"/>
        <bgColor rgb="FFE6E905"/>
      </patternFill>
    </fill>
    <fill>
      <patternFill patternType="solid">
        <fgColor rgb="FFE6E905"/>
        <bgColor rgb="FFFFFF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FFFFCC"/>
      </patternFill>
    </fill>
    <fill>
      <patternFill patternType="solid">
        <fgColor theme="0" tint="-0.249977111117893"/>
        <bgColor rgb="FFFFFFFF"/>
      </patternFill>
    </fill>
  </fills>
  <borders count="9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5">
    <xf numFmtId="0" fontId="0" fillId="0" borderId="0"/>
    <xf numFmtId="0" fontId="35" fillId="0" borderId="20"/>
    <xf numFmtId="184" fontId="35" fillId="0" borderId="20" applyFont="0" applyBorder="0" applyAlignment="0" applyProtection="0"/>
    <xf numFmtId="185" fontId="35" fillId="0" borderId="20" applyFont="0" applyBorder="0" applyAlignment="0" applyProtection="0"/>
    <xf numFmtId="44" fontId="38" fillId="0" borderId="0" applyFont="0" applyFill="0" applyBorder="0" applyAlignment="0" applyProtection="0"/>
  </cellStyleXfs>
  <cellXfs count="66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1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horizontal="left" vertical="center" wrapText="1"/>
    </xf>
    <xf numFmtId="16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170" fontId="1" fillId="0" borderId="0" xfId="0" applyNumberFormat="1" applyFont="1" applyAlignment="1">
      <alignment horizontal="right" vertical="center"/>
    </xf>
    <xf numFmtId="170" fontId="1" fillId="0" borderId="0" xfId="0" applyNumberFormat="1" applyFont="1"/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8" fillId="4" borderId="30" xfId="0" applyFont="1" applyFill="1" applyBorder="1" applyAlignment="1">
      <alignment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7" fillId="7" borderId="12" xfId="0" applyFont="1" applyFill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wrapText="1"/>
    </xf>
    <xf numFmtId="170" fontId="7" fillId="7" borderId="12" xfId="0" applyNumberFormat="1" applyFont="1" applyFill="1" applyBorder="1" applyAlignment="1">
      <alignment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8" fontId="7" fillId="9" borderId="12" xfId="0" applyNumberFormat="1" applyFont="1" applyFill="1" applyBorder="1" applyAlignment="1">
      <alignment horizontal="center" vertical="center"/>
    </xf>
    <xf numFmtId="8" fontId="7" fillId="9" borderId="12" xfId="0" applyNumberFormat="1" applyFont="1" applyFill="1" applyBorder="1" applyAlignment="1">
      <alignment horizontal="left" vertical="center"/>
    </xf>
    <xf numFmtId="8" fontId="8" fillId="0" borderId="12" xfId="0" applyNumberFormat="1" applyFont="1" applyBorder="1" applyAlignment="1">
      <alignment horizontal="center" vertical="center"/>
    </xf>
    <xf numFmtId="8" fontId="8" fillId="0" borderId="12" xfId="0" applyNumberFormat="1" applyFont="1" applyBorder="1" applyAlignment="1">
      <alignment horizontal="left" vertical="center"/>
    </xf>
    <xf numFmtId="0" fontId="12" fillId="0" borderId="0" xfId="0" applyFont="1"/>
    <xf numFmtId="8" fontId="7" fillId="7" borderId="33" xfId="0" applyNumberFormat="1" applyFont="1" applyFill="1" applyBorder="1" applyAlignment="1">
      <alignment horizontal="left" vertical="center"/>
    </xf>
    <xf numFmtId="10" fontId="7" fillId="7" borderId="12" xfId="0" applyNumberFormat="1" applyFont="1" applyFill="1" applyBorder="1" applyAlignment="1">
      <alignment horizontal="center" vertical="center"/>
    </xf>
    <xf numFmtId="8" fontId="7" fillId="7" borderId="12" xfId="0" applyNumberFormat="1" applyFont="1" applyFill="1" applyBorder="1" applyAlignment="1">
      <alignment horizontal="center" vertical="center"/>
    </xf>
    <xf numFmtId="8" fontId="7" fillId="7" borderId="34" xfId="0" applyNumberFormat="1" applyFont="1" applyFill="1" applyBorder="1" applyAlignment="1">
      <alignment horizontal="left" vertical="center"/>
    </xf>
    <xf numFmtId="8" fontId="8" fillId="0" borderId="27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2" fillId="0" borderId="0" xfId="0" applyFont="1" applyAlignment="1">
      <alignment horizontal="center"/>
    </xf>
    <xf numFmtId="8" fontId="7" fillId="7" borderId="30" xfId="0" applyNumberFormat="1" applyFont="1" applyFill="1" applyBorder="1" applyAlignment="1">
      <alignment horizontal="left" vertical="center"/>
    </xf>
    <xf numFmtId="10" fontId="7" fillId="7" borderId="33" xfId="0" applyNumberFormat="1" applyFont="1" applyFill="1" applyBorder="1" applyAlignment="1">
      <alignment horizontal="center" vertical="center"/>
    </xf>
    <xf numFmtId="8" fontId="7" fillId="7" borderId="3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8" fillId="0" borderId="29" xfId="0" applyFont="1" applyBorder="1" applyAlignment="1">
      <alignment vertical="center"/>
    </xf>
    <xf numFmtId="8" fontId="7" fillId="7" borderId="39" xfId="0" applyNumberFormat="1" applyFont="1" applyFill="1" applyBorder="1" applyAlignment="1">
      <alignment horizontal="center" vertical="center"/>
    </xf>
    <xf numFmtId="8" fontId="8" fillId="4" borderId="30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vertical="center" wrapText="1"/>
    </xf>
    <xf numFmtId="10" fontId="9" fillId="4" borderId="33" xfId="0" applyNumberFormat="1" applyFont="1" applyFill="1" applyBorder="1" applyAlignment="1">
      <alignment horizontal="center" vertical="center" wrapText="1"/>
    </xf>
    <xf numFmtId="10" fontId="8" fillId="4" borderId="33" xfId="0" applyNumberFormat="1" applyFont="1" applyFill="1" applyBorder="1" applyAlignment="1">
      <alignment horizontal="center" vertical="center"/>
    </xf>
    <xf numFmtId="10" fontId="9" fillId="4" borderId="33" xfId="0" applyNumberFormat="1" applyFont="1" applyFill="1" applyBorder="1" applyAlignment="1">
      <alignment horizontal="center" vertical="center"/>
    </xf>
    <xf numFmtId="8" fontId="7" fillId="7" borderId="40" xfId="0" applyNumberFormat="1" applyFont="1" applyFill="1" applyBorder="1" applyAlignment="1">
      <alignment horizontal="left" vertical="center"/>
    </xf>
    <xf numFmtId="10" fontId="9" fillId="0" borderId="29" xfId="0" applyNumberFormat="1" applyFont="1" applyBorder="1" applyAlignment="1">
      <alignment horizontal="center" vertical="center" wrapText="1"/>
    </xf>
    <xf numFmtId="10" fontId="9" fillId="10" borderId="33" xfId="0" applyNumberFormat="1" applyFont="1" applyFill="1" applyBorder="1" applyAlignment="1">
      <alignment horizontal="center" vertical="center" wrapText="1"/>
    </xf>
    <xf numFmtId="8" fontId="7" fillId="7" borderId="12" xfId="0" applyNumberFormat="1" applyFont="1" applyFill="1" applyBorder="1" applyAlignment="1">
      <alignment horizontal="left" vertical="center"/>
    </xf>
    <xf numFmtId="10" fontId="8" fillId="0" borderId="12" xfId="0" applyNumberFormat="1" applyFont="1" applyBorder="1" applyAlignment="1">
      <alignment horizontal="center" vertical="center"/>
    </xf>
    <xf numFmtId="9" fontId="7" fillId="7" borderId="12" xfId="0" applyNumberFormat="1" applyFont="1" applyFill="1" applyBorder="1" applyAlignment="1">
      <alignment vertical="center"/>
    </xf>
    <xf numFmtId="8" fontId="7" fillId="7" borderId="12" xfId="0" applyNumberFormat="1" applyFont="1" applyFill="1" applyBorder="1" applyAlignment="1">
      <alignment vertical="center"/>
    </xf>
    <xf numFmtId="8" fontId="9" fillId="0" borderId="1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170" fontId="11" fillId="0" borderId="0" xfId="0" applyNumberFormat="1" applyFont="1" applyAlignment="1">
      <alignment horizontal="center"/>
    </xf>
    <xf numFmtId="170" fontId="13" fillId="0" borderId="0" xfId="0" applyNumberFormat="1" applyFont="1"/>
    <xf numFmtId="8" fontId="7" fillId="7" borderId="41" xfId="0" applyNumberFormat="1" applyFont="1" applyFill="1" applyBorder="1" applyAlignment="1">
      <alignment horizontal="left" vertical="center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10" fontId="9" fillId="0" borderId="12" xfId="0" applyNumberFormat="1" applyFont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0" borderId="42" xfId="0" applyFont="1" applyBorder="1" applyAlignment="1">
      <alignment vertical="center" wrapText="1"/>
    </xf>
    <xf numFmtId="8" fontId="9" fillId="0" borderId="15" xfId="0" applyNumberFormat="1" applyFont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8" fontId="7" fillId="7" borderId="30" xfId="0" applyNumberFormat="1" applyFont="1" applyFill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8" fontId="8" fillId="0" borderId="12" xfId="0" applyNumberFormat="1" applyFont="1" applyBorder="1" applyAlignment="1">
      <alignment horizontal="right" vertical="center"/>
    </xf>
    <xf numFmtId="164" fontId="7" fillId="7" borderId="12" xfId="0" applyNumberFormat="1" applyFont="1" applyFill="1" applyBorder="1" applyAlignment="1">
      <alignment horizontal="right" vertical="center"/>
    </xf>
    <xf numFmtId="0" fontId="8" fillId="0" borderId="15" xfId="0" applyFont="1" applyBorder="1" applyAlignment="1">
      <alignment horizontal="left" vertical="center" wrapText="1"/>
    </xf>
    <xf numFmtId="171" fontId="10" fillId="0" borderId="12" xfId="0" applyNumberFormat="1" applyFont="1" applyBorder="1" applyAlignment="1">
      <alignment horizontal="center"/>
    </xf>
    <xf numFmtId="14" fontId="9" fillId="0" borderId="12" xfId="0" applyNumberFormat="1" applyFont="1" applyBorder="1" applyAlignment="1">
      <alignment horizontal="center" vertical="center"/>
    </xf>
    <xf numFmtId="172" fontId="9" fillId="0" borderId="12" xfId="0" applyNumberFormat="1" applyFont="1" applyBorder="1" applyAlignment="1">
      <alignment horizontal="center" vertical="center"/>
    </xf>
    <xf numFmtId="170" fontId="8" fillId="0" borderId="12" xfId="0" applyNumberFormat="1" applyFont="1" applyBorder="1" applyAlignment="1">
      <alignment horizontal="right" vertical="center"/>
    </xf>
    <xf numFmtId="170" fontId="8" fillId="0" borderId="12" xfId="0" applyNumberFormat="1" applyFont="1" applyBorder="1" applyAlignment="1">
      <alignment vertical="center"/>
    </xf>
    <xf numFmtId="0" fontId="16" fillId="0" borderId="0" xfId="0" applyFont="1" applyAlignment="1">
      <alignment wrapText="1"/>
    </xf>
    <xf numFmtId="10" fontId="8" fillId="0" borderId="2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/>
    <xf numFmtId="167" fontId="8" fillId="0" borderId="29" xfId="0" applyNumberFormat="1" applyFont="1" applyBorder="1" applyAlignment="1">
      <alignment horizontal="center" vertical="center"/>
    </xf>
    <xf numFmtId="8" fontId="8" fillId="0" borderId="29" xfId="0" applyNumberFormat="1" applyFont="1" applyBorder="1" applyAlignment="1">
      <alignment horizontal="center" vertical="center"/>
    </xf>
    <xf numFmtId="8" fontId="8" fillId="4" borderId="12" xfId="0" applyNumberFormat="1" applyFont="1" applyFill="1" applyBorder="1" applyAlignment="1">
      <alignment horizontal="center" vertical="center"/>
    </xf>
    <xf numFmtId="8" fontId="7" fillId="4" borderId="12" xfId="0" applyNumberFormat="1" applyFont="1" applyFill="1" applyBorder="1" applyAlignment="1">
      <alignment horizontal="center" vertical="center"/>
    </xf>
    <xf numFmtId="8" fontId="8" fillId="0" borderId="27" xfId="0" applyNumberFormat="1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8" fontId="8" fillId="0" borderId="31" xfId="0" applyNumberFormat="1" applyFont="1" applyBorder="1" applyAlignment="1">
      <alignment horizontal="center" vertical="center"/>
    </xf>
    <xf numFmtId="0" fontId="9" fillId="0" borderId="31" xfId="0" applyFont="1" applyBorder="1" applyAlignment="1">
      <alignment vertical="center" wrapText="1"/>
    </xf>
    <xf numFmtId="8" fontId="7" fillId="4" borderId="15" xfId="0" applyNumberFormat="1" applyFont="1" applyFill="1" applyBorder="1" applyAlignment="1">
      <alignment horizontal="center" vertical="center"/>
    </xf>
    <xf numFmtId="8" fontId="7" fillId="7" borderId="3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7" fillId="3" borderId="12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9" fillId="0" borderId="31" xfId="0" applyFont="1" applyBorder="1" applyAlignment="1">
      <alignment vertical="center"/>
    </xf>
    <xf numFmtId="171" fontId="10" fillId="0" borderId="12" xfId="0" applyNumberFormat="1" applyFont="1" applyBorder="1" applyAlignment="1">
      <alignment horizontal="center" vertical="center"/>
    </xf>
    <xf numFmtId="170" fontId="11" fillId="0" borderId="0" xfId="0" applyNumberFormat="1" applyFont="1"/>
    <xf numFmtId="8" fontId="9" fillId="0" borderId="12" xfId="0" applyNumberFormat="1" applyFont="1" applyBorder="1" applyAlignment="1">
      <alignment horizontal="center" vertical="center"/>
    </xf>
    <xf numFmtId="8" fontId="11" fillId="0" borderId="0" xfId="0" applyNumberFormat="1" applyFont="1"/>
    <xf numFmtId="0" fontId="0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9" fillId="10" borderId="12" xfId="0" applyFont="1" applyFill="1" applyBorder="1" applyAlignment="1">
      <alignment horizontal="center" vertical="center" shrinkToFit="1"/>
    </xf>
    <xf numFmtId="10" fontId="8" fillId="7" borderId="33" xfId="0" applyNumberFormat="1" applyFont="1" applyFill="1" applyBorder="1" applyAlignment="1">
      <alignment horizontal="center" vertical="center"/>
    </xf>
    <xf numFmtId="0" fontId="9" fillId="10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9" fillId="6" borderId="47" xfId="0" applyFont="1" applyFill="1" applyBorder="1" applyAlignment="1">
      <alignment vertical="center" wrapText="1"/>
    </xf>
    <xf numFmtId="0" fontId="19" fillId="6" borderId="47" xfId="0" applyFont="1" applyFill="1" applyBorder="1" applyAlignment="1">
      <alignment horizontal="center" vertical="center" wrapText="1"/>
    </xf>
    <xf numFmtId="0" fontId="19" fillId="6" borderId="47" xfId="0" applyFont="1" applyFill="1" applyBorder="1" applyAlignment="1">
      <alignment horizontal="center" vertical="center"/>
    </xf>
    <xf numFmtId="170" fontId="19" fillId="6" borderId="47" xfId="0" applyNumberFormat="1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172" fontId="11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 vertical="center"/>
    </xf>
    <xf numFmtId="167" fontId="19" fillId="0" borderId="12" xfId="0" applyNumberFormat="1" applyFont="1" applyBorder="1" applyAlignment="1">
      <alignment horizontal="center" vertical="center"/>
    </xf>
    <xf numFmtId="172" fontId="20" fillId="0" borderId="12" xfId="0" applyNumberFormat="1" applyFont="1" applyBorder="1" applyAlignment="1">
      <alignment horizontal="center" vertical="center"/>
    </xf>
    <xf numFmtId="0" fontId="20" fillId="0" borderId="12" xfId="0" applyFont="1" applyBorder="1" applyAlignment="1">
      <alignment vertical="center" wrapText="1"/>
    </xf>
    <xf numFmtId="0" fontId="19" fillId="0" borderId="0" xfId="0" applyFont="1" applyAlignment="1">
      <alignment horizontal="right" vertical="center"/>
    </xf>
    <xf numFmtId="10" fontId="19" fillId="0" borderId="0" xfId="0" applyNumberFormat="1" applyFont="1" applyAlignment="1">
      <alignment horizontal="center" vertical="center"/>
    </xf>
    <xf numFmtId="170" fontId="11" fillId="0" borderId="0" xfId="0" applyNumberFormat="1" applyFont="1" applyAlignment="1">
      <alignment horizontal="center" vertical="center"/>
    </xf>
    <xf numFmtId="174" fontId="19" fillId="0" borderId="0" xfId="0" applyNumberFormat="1" applyFont="1" applyAlignment="1">
      <alignment horizontal="center" vertical="center"/>
    </xf>
    <xf numFmtId="167" fontId="19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0" fontId="11" fillId="0" borderId="0" xfId="0" applyNumberFormat="1" applyFont="1" applyAlignment="1">
      <alignment vertical="center"/>
    </xf>
    <xf numFmtId="0" fontId="1" fillId="0" borderId="0" xfId="0" applyFont="1"/>
    <xf numFmtId="0" fontId="11" fillId="0" borderId="35" xfId="0" applyFont="1" applyBorder="1"/>
    <xf numFmtId="0" fontId="13" fillId="0" borderId="35" xfId="0" applyFont="1" applyBorder="1" applyAlignment="1">
      <alignment horizontal="center"/>
    </xf>
    <xf numFmtId="169" fontId="11" fillId="0" borderId="0" xfId="0" applyNumberFormat="1" applyFont="1"/>
    <xf numFmtId="0" fontId="9" fillId="0" borderId="0" xfId="0" applyFont="1"/>
    <xf numFmtId="0" fontId="9" fillId="0" borderId="0" xfId="0" applyFont="1" applyAlignment="1">
      <alignment vertical="center"/>
    </xf>
    <xf numFmtId="0" fontId="10" fillId="0" borderId="19" xfId="0" applyFont="1" applyBorder="1" applyAlignment="1">
      <alignment horizontal="center" vertical="center"/>
    </xf>
    <xf numFmtId="4" fontId="10" fillId="0" borderId="49" xfId="0" applyNumberFormat="1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10" fontId="9" fillId="0" borderId="25" xfId="0" applyNumberFormat="1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vertical="center"/>
    </xf>
    <xf numFmtId="10" fontId="9" fillId="0" borderId="50" xfId="0" applyNumberFormat="1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10" fillId="0" borderId="62" xfId="0" applyFont="1" applyBorder="1" applyAlignment="1">
      <alignment horizontal="right" vertical="center"/>
    </xf>
    <xf numFmtId="0" fontId="10" fillId="0" borderId="63" xfId="0" applyFont="1" applyBorder="1" applyAlignment="1">
      <alignment horizontal="right" vertical="center"/>
    </xf>
    <xf numFmtId="10" fontId="10" fillId="0" borderId="18" xfId="0" applyNumberFormat="1" applyFont="1" applyBorder="1" applyAlignment="1">
      <alignment horizontal="center" vertical="center"/>
    </xf>
    <xf numFmtId="4" fontId="10" fillId="0" borderId="19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10" fontId="9" fillId="0" borderId="49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10" fontId="9" fillId="0" borderId="26" xfId="0" applyNumberFormat="1" applyFont="1" applyBorder="1" applyAlignment="1">
      <alignment horizontal="center" vertical="center"/>
    </xf>
    <xf numFmtId="0" fontId="9" fillId="0" borderId="49" xfId="0" applyFont="1" applyBorder="1" applyAlignment="1">
      <alignment horizontal="left" vertical="center"/>
    </xf>
    <xf numFmtId="0" fontId="9" fillId="0" borderId="25" xfId="0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center"/>
    </xf>
    <xf numFmtId="0" fontId="9" fillId="0" borderId="64" xfId="0" applyFont="1" applyBorder="1" applyAlignment="1">
      <alignment vertical="center"/>
    </xf>
    <xf numFmtId="4" fontId="9" fillId="0" borderId="64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0" borderId="0" xfId="0" applyNumberFormat="1" applyFont="1"/>
    <xf numFmtId="167" fontId="19" fillId="13" borderId="12" xfId="0" applyNumberFormat="1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 wrapText="1" shrinkToFit="1"/>
    </xf>
    <xf numFmtId="0" fontId="27" fillId="0" borderId="12" xfId="0" applyFont="1" applyFill="1" applyBorder="1" applyAlignment="1">
      <alignment horizontal="center" vertical="center" wrapText="1"/>
    </xf>
    <xf numFmtId="0" fontId="28" fillId="12" borderId="19" xfId="0" applyFont="1" applyFill="1" applyBorder="1" applyAlignment="1">
      <alignment horizontal="center" vertical="center" wrapText="1"/>
    </xf>
    <xf numFmtId="167" fontId="28" fillId="12" borderId="1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/>
    <xf numFmtId="0" fontId="30" fillId="0" borderId="0" xfId="0" applyFont="1" applyAlignment="1">
      <alignment wrapText="1"/>
    </xf>
    <xf numFmtId="181" fontId="27" fillId="0" borderId="0" xfId="0" applyNumberFormat="1" applyFont="1" applyAlignment="1">
      <alignment horizontal="center" vertical="center" wrapText="1"/>
    </xf>
    <xf numFmtId="180" fontId="27" fillId="0" borderId="12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7" fontId="27" fillId="0" borderId="12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wrapText="1"/>
    </xf>
    <xf numFmtId="0" fontId="31" fillId="0" borderId="0" xfId="0" applyFont="1" applyAlignment="1">
      <alignment wrapText="1"/>
    </xf>
    <xf numFmtId="0" fontId="31" fillId="0" borderId="0" xfId="0" applyFont="1" applyAlignment="1">
      <alignment horizontal="center" wrapText="1"/>
    </xf>
    <xf numFmtId="0" fontId="32" fillId="0" borderId="0" xfId="0" applyFont="1" applyAlignment="1">
      <alignment horizontal="center" vertical="center" wrapText="1"/>
    </xf>
    <xf numFmtId="4" fontId="28" fillId="0" borderId="0" xfId="0" applyNumberFormat="1" applyFont="1" applyAlignment="1">
      <alignment horizontal="center" vertical="center" wrapText="1"/>
    </xf>
    <xf numFmtId="180" fontId="32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wrapText="1"/>
    </xf>
    <xf numFmtId="167" fontId="27" fillId="0" borderId="0" xfId="0" applyNumberFormat="1" applyFont="1" applyAlignment="1">
      <alignment horizontal="center" vertical="center" wrapText="1"/>
    </xf>
    <xf numFmtId="167" fontId="27" fillId="0" borderId="0" xfId="0" applyNumberFormat="1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5" fillId="0" borderId="65" xfId="1" applyFont="1" applyFill="1" applyBorder="1" applyAlignment="1">
      <alignment horizontal="center" vertical="center" wrapText="1"/>
    </xf>
    <xf numFmtId="0" fontId="35" fillId="0" borderId="65" xfId="1" applyFont="1" applyFill="1" applyBorder="1" applyAlignment="1">
      <alignment horizontal="left" vertical="center" wrapText="1"/>
    </xf>
    <xf numFmtId="183" fontId="35" fillId="0" borderId="65" xfId="1" applyNumberFormat="1" applyFont="1" applyFill="1" applyBorder="1" applyAlignment="1">
      <alignment horizontal="center" vertical="center"/>
    </xf>
    <xf numFmtId="0" fontId="35" fillId="0" borderId="65" xfId="1" applyFont="1" applyFill="1" applyBorder="1" applyAlignment="1" applyProtection="1">
      <alignment horizontal="left" vertical="center" wrapText="1"/>
    </xf>
    <xf numFmtId="2" fontId="35" fillId="0" borderId="65" xfId="1" applyNumberFormat="1" applyFont="1" applyFill="1" applyBorder="1" applyAlignment="1">
      <alignment horizontal="center" vertical="center"/>
    </xf>
    <xf numFmtId="0" fontId="35" fillId="0" borderId="65" xfId="1" applyFont="1" applyFill="1" applyBorder="1" applyAlignment="1">
      <alignment horizontal="center" vertical="center"/>
    </xf>
    <xf numFmtId="166" fontId="35" fillId="0" borderId="65" xfId="1" applyNumberFormat="1" applyFont="1" applyFill="1" applyBorder="1" applyAlignment="1">
      <alignment horizontal="center" vertical="center"/>
    </xf>
    <xf numFmtId="0" fontId="35" fillId="0" borderId="65" xfId="1" applyNumberFormat="1" applyFont="1" applyFill="1" applyBorder="1" applyAlignment="1">
      <alignment horizontal="center" vertical="center"/>
    </xf>
    <xf numFmtId="0" fontId="1" fillId="0" borderId="65" xfId="0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35" fillId="0" borderId="20" xfId="1" applyFont="1" applyFill="1" applyAlignment="1">
      <alignment horizontal="left" vertical="center" wrapText="1"/>
    </xf>
    <xf numFmtId="0" fontId="36" fillId="0" borderId="65" xfId="1" applyFont="1" applyFill="1" applyBorder="1" applyAlignment="1">
      <alignment horizontal="center" vertical="center"/>
    </xf>
    <xf numFmtId="0" fontId="36" fillId="0" borderId="65" xfId="1" applyFont="1" applyFill="1" applyBorder="1" applyAlignment="1">
      <alignment horizontal="left" vertical="center" wrapText="1"/>
    </xf>
    <xf numFmtId="0" fontId="36" fillId="0" borderId="65" xfId="1" applyFont="1" applyFill="1" applyBorder="1" applyAlignment="1">
      <alignment horizontal="left" vertical="center"/>
    </xf>
    <xf numFmtId="166" fontId="34" fillId="15" borderId="65" xfId="1" applyNumberFormat="1" applyFont="1" applyFill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36" fillId="0" borderId="65" xfId="1" applyFont="1" applyFill="1" applyBorder="1" applyAlignment="1">
      <alignment horizontal="center" vertical="center" wrapText="1"/>
    </xf>
    <xf numFmtId="0" fontId="35" fillId="0" borderId="65" xfId="2" applyNumberFormat="1" applyFont="1" applyFill="1" applyBorder="1" applyAlignment="1" applyProtection="1">
      <alignment horizontal="center" vertical="center"/>
    </xf>
    <xf numFmtId="2" fontId="27" fillId="0" borderId="12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Alignment="1">
      <alignment horizontal="center" vertical="center" wrapText="1"/>
    </xf>
    <xf numFmtId="2" fontId="29" fillId="0" borderId="0" xfId="0" applyNumberFormat="1" applyFont="1" applyAlignment="1">
      <alignment wrapText="1"/>
    </xf>
    <xf numFmtId="2" fontId="29" fillId="0" borderId="0" xfId="0" applyNumberFormat="1" applyFont="1" applyAlignment="1"/>
    <xf numFmtId="49" fontId="28" fillId="12" borderId="19" xfId="0" applyNumberFormat="1" applyFont="1" applyFill="1" applyBorder="1" applyAlignment="1">
      <alignment horizontal="center" vertical="center" wrapText="1"/>
    </xf>
    <xf numFmtId="0" fontId="34" fillId="13" borderId="68" xfId="0" applyNumberFormat="1" applyFont="1" applyFill="1" applyBorder="1" applyAlignment="1">
      <alignment horizontal="center" vertical="center" wrapText="1"/>
    </xf>
    <xf numFmtId="0" fontId="34" fillId="13" borderId="68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167" fontId="9" fillId="0" borderId="33" xfId="0" applyNumberFormat="1" applyFont="1" applyBorder="1" applyAlignment="1">
      <alignment horizontal="center" vertical="center"/>
    </xf>
    <xf numFmtId="8" fontId="7" fillId="7" borderId="65" xfId="0" applyNumberFormat="1" applyFont="1" applyFill="1" applyBorder="1" applyAlignment="1">
      <alignment horizontal="center" vertical="center"/>
    </xf>
    <xf numFmtId="0" fontId="13" fillId="14" borderId="12" xfId="0" applyFont="1" applyFill="1" applyBorder="1"/>
    <xf numFmtId="0" fontId="10" fillId="3" borderId="41" xfId="0" applyFont="1" applyFill="1" applyBorder="1" applyAlignment="1">
      <alignment horizontal="left" vertical="center"/>
    </xf>
    <xf numFmtId="167" fontId="10" fillId="3" borderId="40" xfId="0" applyNumberFormat="1" applyFont="1" applyFill="1" applyBorder="1" applyAlignment="1">
      <alignment horizontal="center" vertical="center"/>
    </xf>
    <xf numFmtId="10" fontId="14" fillId="0" borderId="65" xfId="0" applyNumberFormat="1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10" fontId="9" fillId="0" borderId="65" xfId="0" applyNumberFormat="1" applyFont="1" applyBorder="1" applyAlignment="1">
      <alignment horizontal="center" vertical="center"/>
    </xf>
    <xf numFmtId="10" fontId="10" fillId="3" borderId="65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176" fontId="1" fillId="0" borderId="12" xfId="0" applyNumberFormat="1" applyFont="1" applyFill="1" applyBorder="1" applyAlignment="1">
      <alignment horizontal="center" vertical="center"/>
    </xf>
    <xf numFmtId="167" fontId="1" fillId="0" borderId="12" xfId="0" applyNumberFormat="1" applyFont="1" applyFill="1" applyBorder="1" applyAlignment="1">
      <alignment horizontal="center" vertical="center"/>
    </xf>
    <xf numFmtId="167" fontId="2" fillId="0" borderId="12" xfId="0" applyNumberFormat="1" applyFont="1" applyFill="1" applyBorder="1" applyAlignment="1">
      <alignment horizontal="center" vertical="center"/>
    </xf>
    <xf numFmtId="39" fontId="1" fillId="0" borderId="12" xfId="0" applyNumberFormat="1" applyFont="1" applyFill="1" applyBorder="1" applyAlignment="1">
      <alignment horizontal="center" vertical="center"/>
    </xf>
    <xf numFmtId="177" fontId="21" fillId="0" borderId="12" xfId="0" applyNumberFormat="1" applyFont="1" applyFill="1" applyBorder="1" applyAlignment="1">
      <alignment horizontal="center"/>
    </xf>
    <xf numFmtId="0" fontId="21" fillId="0" borderId="12" xfId="0" applyFont="1" applyFill="1" applyBorder="1" applyAlignment="1">
      <alignment horizontal="right" wrapText="1"/>
    </xf>
    <xf numFmtId="178" fontId="2" fillId="0" borderId="12" xfId="0" applyNumberFormat="1" applyFont="1" applyFill="1" applyBorder="1" applyAlignment="1">
      <alignment horizontal="center"/>
    </xf>
    <xf numFmtId="167" fontId="25" fillId="13" borderId="12" xfId="0" applyNumberFormat="1" applyFont="1" applyFill="1" applyBorder="1" applyAlignment="1">
      <alignment horizontal="center" vertical="center"/>
    </xf>
    <xf numFmtId="0" fontId="2" fillId="17" borderId="12" xfId="0" applyFont="1" applyFill="1" applyBorder="1" applyAlignment="1">
      <alignment horizontal="center" vertical="center" wrapText="1"/>
    </xf>
    <xf numFmtId="175" fontId="2" fillId="17" borderId="12" xfId="0" applyNumberFormat="1" applyFont="1" applyFill="1" applyBorder="1" applyAlignment="1">
      <alignment horizontal="center" vertical="center"/>
    </xf>
    <xf numFmtId="175" fontId="2" fillId="17" borderId="12" xfId="0" applyNumberFormat="1" applyFont="1" applyFill="1" applyBorder="1" applyAlignment="1">
      <alignment horizontal="center" vertical="center" wrapText="1"/>
    </xf>
    <xf numFmtId="0" fontId="35" fillId="0" borderId="68" xfId="1" applyFont="1" applyFill="1" applyBorder="1" applyAlignment="1">
      <alignment horizontal="center" vertical="center"/>
    </xf>
    <xf numFmtId="0" fontId="1" fillId="0" borderId="68" xfId="0" applyFont="1" applyFill="1" applyBorder="1" applyAlignment="1">
      <alignment horizontal="center" vertical="center"/>
    </xf>
    <xf numFmtId="0" fontId="35" fillId="0" borderId="68" xfId="1" applyFont="1" applyFill="1" applyBorder="1" applyAlignment="1">
      <alignment horizontal="left" vertical="center" wrapText="1"/>
    </xf>
    <xf numFmtId="166" fontId="35" fillId="0" borderId="68" xfId="1" applyNumberFormat="1" applyFont="1" applyFill="1" applyBorder="1" applyAlignment="1">
      <alignment horizontal="center" vertical="center"/>
    </xf>
    <xf numFmtId="2" fontId="35" fillId="0" borderId="68" xfId="1" applyNumberFormat="1" applyFont="1" applyFill="1" applyBorder="1" applyAlignment="1">
      <alignment horizontal="center" vertical="center"/>
    </xf>
    <xf numFmtId="0" fontId="2" fillId="20" borderId="78" xfId="0" applyFont="1" applyFill="1" applyBorder="1" applyAlignment="1">
      <alignment vertical="center"/>
    </xf>
    <xf numFmtId="166" fontId="2" fillId="20" borderId="76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0" fontId="9" fillId="0" borderId="25" xfId="0" applyNumberFormat="1" applyFont="1" applyFill="1" applyBorder="1" applyAlignment="1">
      <alignment horizontal="center" vertical="center"/>
    </xf>
    <xf numFmtId="10" fontId="9" fillId="0" borderId="50" xfId="0" applyNumberFormat="1" applyFont="1" applyFill="1" applyBorder="1" applyAlignment="1">
      <alignment horizontal="center" vertical="center"/>
    </xf>
    <xf numFmtId="10" fontId="9" fillId="0" borderId="19" xfId="0" applyNumberFormat="1" applyFont="1" applyFill="1" applyBorder="1" applyAlignment="1">
      <alignment horizontal="center" vertical="center"/>
    </xf>
    <xf numFmtId="10" fontId="9" fillId="0" borderId="49" xfId="0" applyNumberFormat="1" applyFont="1" applyFill="1" applyBorder="1" applyAlignment="1">
      <alignment horizontal="center" vertical="center"/>
    </xf>
    <xf numFmtId="10" fontId="9" fillId="0" borderId="26" xfId="0" applyNumberFormat="1" applyFont="1" applyFill="1" applyBorder="1" applyAlignment="1">
      <alignment horizontal="center" vertical="center"/>
    </xf>
    <xf numFmtId="10" fontId="10" fillId="21" borderId="19" xfId="0" applyNumberFormat="1" applyFont="1" applyFill="1" applyBorder="1" applyAlignment="1">
      <alignment horizontal="center" vertical="center"/>
    </xf>
    <xf numFmtId="10" fontId="10" fillId="14" borderId="19" xfId="0" applyNumberFormat="1" applyFont="1" applyFill="1" applyBorder="1" applyAlignment="1">
      <alignment horizontal="center" vertical="center"/>
    </xf>
    <xf numFmtId="10" fontId="2" fillId="14" borderId="71" xfId="0" applyNumberFormat="1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horizontal="center" vertical="center"/>
    </xf>
    <xf numFmtId="0" fontId="11" fillId="0" borderId="49" xfId="0" applyFont="1" applyFill="1" applyBorder="1" applyAlignment="1">
      <alignment vertical="center" wrapText="1"/>
    </xf>
    <xf numFmtId="169" fontId="11" fillId="0" borderId="49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vertical="center" wrapText="1"/>
    </xf>
    <xf numFmtId="169" fontId="11" fillId="0" borderId="25" xfId="0" applyNumberFormat="1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left" vertical="center" wrapText="1"/>
    </xf>
    <xf numFmtId="169" fontId="11" fillId="0" borderId="25" xfId="0" applyNumberFormat="1" applyFont="1" applyFill="1" applyBorder="1" applyAlignment="1">
      <alignment vertical="center"/>
    </xf>
    <xf numFmtId="169" fontId="13" fillId="14" borderId="19" xfId="0" applyNumberFormat="1" applyFont="1" applyFill="1" applyBorder="1" applyAlignment="1">
      <alignment vertical="center"/>
    </xf>
    <xf numFmtId="169" fontId="13" fillId="14" borderId="61" xfId="0" applyNumberFormat="1" applyFont="1" applyFill="1" applyBorder="1" applyAlignment="1">
      <alignment vertical="center"/>
    </xf>
    <xf numFmtId="8" fontId="8" fillId="0" borderId="12" xfId="0" applyNumberFormat="1" applyFont="1" applyFill="1" applyBorder="1" applyAlignment="1">
      <alignment horizontal="center" vertical="center"/>
    </xf>
    <xf numFmtId="8" fontId="7" fillId="0" borderId="12" xfId="0" applyNumberFormat="1" applyFont="1" applyFill="1" applyBorder="1" applyAlignment="1">
      <alignment horizontal="center" vertical="center"/>
    </xf>
    <xf numFmtId="44" fontId="1" fillId="0" borderId="12" xfId="4" applyFont="1" applyFill="1" applyBorder="1" applyAlignment="1">
      <alignment horizontal="center" vertical="center"/>
    </xf>
    <xf numFmtId="0" fontId="11" fillId="0" borderId="12" xfId="0" applyFont="1" applyFill="1" applyBorder="1" applyAlignment="1"/>
    <xf numFmtId="167" fontId="20" fillId="0" borderId="12" xfId="0" applyNumberFormat="1" applyFont="1" applyFill="1" applyBorder="1" applyAlignment="1">
      <alignment horizontal="right"/>
    </xf>
    <xf numFmtId="167" fontId="11" fillId="0" borderId="12" xfId="0" applyNumberFormat="1" applyFont="1" applyFill="1" applyBorder="1" applyAlignment="1">
      <alignment horizontal="right"/>
    </xf>
    <xf numFmtId="167" fontId="13" fillId="14" borderId="12" xfId="0" applyNumberFormat="1" applyFont="1" applyFill="1" applyBorder="1" applyAlignment="1">
      <alignment horizontal="right"/>
    </xf>
    <xf numFmtId="10" fontId="28" fillId="16" borderId="23" xfId="0" applyNumberFormat="1" applyFont="1" applyFill="1" applyBorder="1" applyAlignment="1">
      <alignment horizontal="center" vertical="center" wrapText="1"/>
    </xf>
    <xf numFmtId="167" fontId="28" fillId="16" borderId="21" xfId="0" applyNumberFormat="1" applyFont="1" applyFill="1" applyBorder="1" applyAlignment="1">
      <alignment horizontal="center" vertical="center" wrapText="1"/>
    </xf>
    <xf numFmtId="167" fontId="28" fillId="21" borderId="19" xfId="0" applyNumberFormat="1" applyFont="1" applyFill="1" applyBorder="1" applyAlignment="1">
      <alignment horizontal="center" vertical="center" wrapText="1"/>
    </xf>
    <xf numFmtId="166" fontId="40" fillId="21" borderId="76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10" fontId="10" fillId="0" borderId="20" xfId="0" applyNumberFormat="1" applyFont="1" applyFill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10" fontId="9" fillId="0" borderId="76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/>
    </xf>
    <xf numFmtId="10" fontId="10" fillId="14" borderId="79" xfId="0" applyNumberFormat="1" applyFont="1" applyFill="1" applyBorder="1" applyAlignment="1">
      <alignment horizontal="center" vertical="center"/>
    </xf>
    <xf numFmtId="0" fontId="9" fillId="0" borderId="24" xfId="0" applyFont="1" applyBorder="1" applyAlignment="1">
      <alignment vertical="center"/>
    </xf>
    <xf numFmtId="10" fontId="9" fillId="0" borderId="24" xfId="0" applyNumberFormat="1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4" fontId="10" fillId="0" borderId="82" xfId="0" applyNumberFormat="1" applyFont="1" applyBorder="1" applyAlignment="1">
      <alignment horizontal="center" vertical="center"/>
    </xf>
    <xf numFmtId="166" fontId="34" fillId="15" borderId="68" xfId="1" applyNumberFormat="1" applyFont="1" applyFill="1" applyBorder="1" applyAlignment="1">
      <alignment horizontal="center" vertical="center"/>
    </xf>
    <xf numFmtId="0" fontId="2" fillId="20" borderId="83" xfId="0" applyFont="1" applyFill="1" applyBorder="1" applyAlignment="1">
      <alignment vertical="center"/>
    </xf>
    <xf numFmtId="166" fontId="2" fillId="20" borderId="80" xfId="0" applyNumberFormat="1" applyFont="1" applyFill="1" applyBorder="1" applyAlignment="1">
      <alignment horizontal="center" vertical="center"/>
    </xf>
    <xf numFmtId="166" fontId="2" fillId="14" borderId="71" xfId="0" applyNumberFormat="1" applyFont="1" applyFill="1" applyBorder="1" applyAlignment="1">
      <alignment horizontal="center" vertical="center"/>
    </xf>
    <xf numFmtId="0" fontId="1" fillId="20" borderId="83" xfId="0" applyFont="1" applyFill="1" applyBorder="1" applyAlignment="1">
      <alignment vertical="center"/>
    </xf>
    <xf numFmtId="179" fontId="27" fillId="0" borderId="35" xfId="0" applyNumberFormat="1" applyFont="1" applyFill="1" applyBorder="1" applyAlignment="1">
      <alignment horizontal="center" vertical="center" wrapText="1"/>
    </xf>
    <xf numFmtId="180" fontId="27" fillId="0" borderId="35" xfId="0" applyNumberFormat="1" applyFont="1" applyFill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2" fontId="27" fillId="0" borderId="35" xfId="0" applyNumberFormat="1" applyFont="1" applyFill="1" applyBorder="1" applyAlignment="1">
      <alignment horizontal="center" vertical="center" wrapText="1"/>
    </xf>
    <xf numFmtId="167" fontId="27" fillId="0" borderId="35" xfId="0" applyNumberFormat="1" applyFont="1" applyFill="1" applyBorder="1" applyAlignment="1">
      <alignment horizontal="center" vertical="center" wrapText="1"/>
    </xf>
    <xf numFmtId="179" fontId="27" fillId="0" borderId="12" xfId="0" applyNumberFormat="1" applyFont="1" applyFill="1" applyBorder="1" applyAlignment="1">
      <alignment horizontal="center" vertical="center" wrapText="1"/>
    </xf>
    <xf numFmtId="167" fontId="27" fillId="0" borderId="12" xfId="0" applyNumberFormat="1" applyFont="1" applyFill="1" applyBorder="1" applyAlignment="1">
      <alignment horizontal="center" vertical="center"/>
    </xf>
    <xf numFmtId="180" fontId="27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2" fontId="27" fillId="0" borderId="12" xfId="0" applyNumberFormat="1" applyFont="1" applyFill="1" applyBorder="1" applyAlignment="1">
      <alignment horizontal="center" vertical="center"/>
    </xf>
    <xf numFmtId="182" fontId="27" fillId="0" borderId="12" xfId="0" applyNumberFormat="1" applyFont="1" applyFill="1" applyBorder="1" applyAlignment="1">
      <alignment horizontal="center" vertical="center" wrapText="1"/>
    </xf>
    <xf numFmtId="180" fontId="27" fillId="0" borderId="15" xfId="0" applyNumberFormat="1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2" fontId="27" fillId="0" borderId="15" xfId="0" applyNumberFormat="1" applyFont="1" applyFill="1" applyBorder="1" applyAlignment="1">
      <alignment horizontal="center" vertical="center" wrapText="1"/>
    </xf>
    <xf numFmtId="167" fontId="27" fillId="0" borderId="15" xfId="0" applyNumberFormat="1" applyFont="1" applyFill="1" applyBorder="1" applyAlignment="1">
      <alignment horizontal="center" vertical="center"/>
    </xf>
    <xf numFmtId="167" fontId="27" fillId="0" borderId="15" xfId="0" applyNumberFormat="1" applyFont="1" applyFill="1" applyBorder="1" applyAlignment="1">
      <alignment horizontal="center" vertical="center" wrapText="1"/>
    </xf>
    <xf numFmtId="168" fontId="27" fillId="0" borderId="0" xfId="0" applyNumberFormat="1" applyFont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/>
    </xf>
    <xf numFmtId="164" fontId="20" fillId="0" borderId="12" xfId="0" applyNumberFormat="1" applyFont="1" applyFill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167" fontId="46" fillId="24" borderId="65" xfId="0" applyNumberFormat="1" applyFont="1" applyFill="1" applyBorder="1" applyAlignment="1">
      <alignment horizontal="center" vertical="center"/>
    </xf>
    <xf numFmtId="167" fontId="43" fillId="14" borderId="65" xfId="0" applyNumberFormat="1" applyFont="1" applyFill="1" applyBorder="1" applyAlignment="1">
      <alignment horizontal="center" vertical="center"/>
    </xf>
    <xf numFmtId="0" fontId="0" fillId="0" borderId="20" xfId="0" applyFont="1" applyBorder="1" applyAlignment="1"/>
    <xf numFmtId="167" fontId="43" fillId="24" borderId="65" xfId="0" applyNumberFormat="1" applyFont="1" applyFill="1" applyBorder="1" applyAlignment="1">
      <alignment horizontal="center" vertical="center"/>
    </xf>
    <xf numFmtId="167" fontId="44" fillId="24" borderId="65" xfId="0" applyNumberFormat="1" applyFont="1" applyFill="1" applyBorder="1" applyAlignment="1">
      <alignment horizontal="center" vertical="center"/>
    </xf>
    <xf numFmtId="8" fontId="13" fillId="0" borderId="73" xfId="0" applyNumberFormat="1" applyFont="1" applyBorder="1" applyAlignment="1">
      <alignment horizontal="center" vertical="center" wrapText="1"/>
    </xf>
    <xf numFmtId="8" fontId="11" fillId="0" borderId="73" xfId="0" applyNumberFormat="1" applyFont="1" applyBorder="1" applyAlignment="1">
      <alignment horizontal="center" vertical="center" wrapText="1"/>
    </xf>
    <xf numFmtId="0" fontId="13" fillId="25" borderId="73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3" fillId="23" borderId="73" xfId="0" applyFont="1" applyFill="1" applyBorder="1" applyAlignment="1">
      <alignment vertical="center" wrapText="1"/>
    </xf>
    <xf numFmtId="8" fontId="13" fillId="23" borderId="73" xfId="0" applyNumberFormat="1" applyFont="1" applyFill="1" applyBorder="1" applyAlignment="1">
      <alignment horizontal="center" vertical="center" wrapText="1"/>
    </xf>
    <xf numFmtId="0" fontId="22" fillId="0" borderId="0" xfId="0" applyFont="1" applyAlignment="1"/>
    <xf numFmtId="0" fontId="0" fillId="0" borderId="0" xfId="0" applyFont="1" applyAlignment="1"/>
    <xf numFmtId="44" fontId="0" fillId="0" borderId="0" xfId="4" applyFont="1"/>
    <xf numFmtId="0" fontId="0" fillId="0" borderId="0" xfId="0" applyFont="1" applyAlignment="1"/>
    <xf numFmtId="0" fontId="8" fillId="0" borderId="27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8" fontId="11" fillId="0" borderId="0" xfId="0" applyNumberFormat="1" applyFont="1" applyAlignment="1">
      <alignment horizontal="center" wrapText="1"/>
    </xf>
    <xf numFmtId="44" fontId="11" fillId="0" borderId="0" xfId="4" applyFont="1" applyAlignment="1">
      <alignment wrapText="1"/>
    </xf>
    <xf numFmtId="170" fontId="11" fillId="0" borderId="0" xfId="0" applyNumberFormat="1" applyFont="1" applyAlignment="1">
      <alignment horizontal="center" wrapText="1"/>
    </xf>
    <xf numFmtId="8" fontId="7" fillId="0" borderId="12" xfId="0" applyNumberFormat="1" applyFont="1" applyBorder="1" applyAlignment="1">
      <alignment horizontal="right" vertical="center"/>
    </xf>
    <xf numFmtId="0" fontId="0" fillId="0" borderId="0" xfId="0" applyFont="1" applyAlignment="1"/>
    <xf numFmtId="0" fontId="8" fillId="0" borderId="27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10" fontId="8" fillId="0" borderId="12" xfId="0" applyNumberFormat="1" applyFont="1" applyFill="1" applyBorder="1" applyAlignment="1">
      <alignment horizontal="center" vertical="center"/>
    </xf>
    <xf numFmtId="10" fontId="8" fillId="0" borderId="29" xfId="0" applyNumberFormat="1" applyFont="1" applyFill="1" applyBorder="1" applyAlignment="1">
      <alignment horizontal="center" vertical="center"/>
    </xf>
    <xf numFmtId="167" fontId="19" fillId="0" borderId="12" xfId="0" applyNumberFormat="1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center" vertical="center"/>
    </xf>
    <xf numFmtId="0" fontId="46" fillId="0" borderId="84" xfId="0" applyFont="1" applyFill="1" applyBorder="1" applyAlignment="1">
      <alignment horizontal="left" vertical="center" wrapText="1"/>
    </xf>
    <xf numFmtId="0" fontId="46" fillId="0" borderId="65" xfId="0" applyFont="1" applyBorder="1" applyAlignment="1">
      <alignment horizontal="center" vertical="center"/>
    </xf>
    <xf numFmtId="183" fontId="46" fillId="0" borderId="65" xfId="0" applyNumberFormat="1" applyFont="1" applyBorder="1" applyAlignment="1">
      <alignment horizontal="center" vertical="center"/>
    </xf>
    <xf numFmtId="0" fontId="46" fillId="27" borderId="65" xfId="0" applyFont="1" applyFill="1" applyBorder="1" applyAlignment="1">
      <alignment horizontal="center" vertical="center"/>
    </xf>
    <xf numFmtId="0" fontId="46" fillId="0" borderId="65" xfId="0" applyFont="1" applyFill="1" applyBorder="1" applyAlignment="1">
      <alignment horizontal="center" vertical="center"/>
    </xf>
    <xf numFmtId="183" fontId="46" fillId="0" borderId="65" xfId="0" applyNumberFormat="1" applyFont="1" applyFill="1" applyBorder="1" applyAlignment="1">
      <alignment horizontal="center" vertical="center"/>
    </xf>
    <xf numFmtId="0" fontId="48" fillId="0" borderId="84" xfId="0" applyFont="1" applyFill="1" applyBorder="1" applyAlignment="1">
      <alignment horizontal="left" vertical="center" wrapText="1"/>
    </xf>
    <xf numFmtId="0" fontId="46" fillId="0" borderId="85" xfId="0" applyFont="1" applyFill="1" applyBorder="1" applyAlignment="1">
      <alignment horizontal="left" vertical="center" wrapText="1"/>
    </xf>
    <xf numFmtId="0" fontId="46" fillId="0" borderId="86" xfId="0" applyFont="1" applyBorder="1" applyAlignment="1">
      <alignment horizontal="center" vertical="center"/>
    </xf>
    <xf numFmtId="0" fontId="50" fillId="0" borderId="84" xfId="0" applyFont="1" applyFill="1" applyBorder="1" applyAlignment="1">
      <alignment horizontal="left" vertical="center" wrapText="1"/>
    </xf>
    <xf numFmtId="183" fontId="47" fillId="28" borderId="0" xfId="0" applyNumberFormat="1" applyFont="1" applyFill="1" applyAlignment="1">
      <alignment horizontal="center" vertical="center"/>
    </xf>
    <xf numFmtId="0" fontId="46" fillId="0" borderId="0" xfId="0" applyFont="1"/>
    <xf numFmtId="167" fontId="47" fillId="29" borderId="20" xfId="0" applyNumberFormat="1" applyFont="1" applyFill="1" applyBorder="1" applyAlignment="1">
      <alignment horizontal="center" vertical="center"/>
    </xf>
    <xf numFmtId="167" fontId="47" fillId="31" borderId="20" xfId="0" applyNumberFormat="1" applyFont="1" applyFill="1" applyBorder="1" applyAlignment="1">
      <alignment horizontal="center" vertical="center"/>
    </xf>
    <xf numFmtId="183" fontId="47" fillId="32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left" vertical="center"/>
    </xf>
    <xf numFmtId="183" fontId="47" fillId="24" borderId="0" xfId="0" applyNumberFormat="1" applyFont="1" applyFill="1" applyAlignment="1">
      <alignment horizontal="center" vertical="center"/>
    </xf>
    <xf numFmtId="0" fontId="46" fillId="0" borderId="0" xfId="0" applyFont="1" applyAlignment="1">
      <alignment vertical="center"/>
    </xf>
    <xf numFmtId="44" fontId="46" fillId="0" borderId="0" xfId="4" applyFont="1" applyAlignment="1">
      <alignment horizontal="center" vertical="center"/>
    </xf>
    <xf numFmtId="0" fontId="0" fillId="0" borderId="0" xfId="0"/>
    <xf numFmtId="0" fontId="51" fillId="0" borderId="0" xfId="0" applyFont="1" applyFill="1" applyAlignment="1">
      <alignment horizontal="left" vertical="top" wrapText="1"/>
    </xf>
    <xf numFmtId="44" fontId="51" fillId="0" borderId="0" xfId="0" applyNumberFormat="1" applyFont="1" applyFill="1" applyAlignment="1">
      <alignment horizontal="left" vertical="top" wrapText="1"/>
    </xf>
    <xf numFmtId="0" fontId="46" fillId="0" borderId="0" xfId="0" applyFont="1" applyFill="1" applyAlignment="1">
      <alignment horizontal="left" vertical="top" wrapText="1"/>
    </xf>
    <xf numFmtId="0" fontId="46" fillId="0" borderId="0" xfId="0" applyFont="1" applyAlignment="1"/>
    <xf numFmtId="0" fontId="52" fillId="0" borderId="0" xfId="0" applyFont="1" applyFill="1" applyAlignment="1">
      <alignment horizontal="left" vertical="top" wrapText="1"/>
    </xf>
    <xf numFmtId="0" fontId="53" fillId="0" borderId="0" xfId="0" applyFont="1" applyFill="1" applyAlignment="1">
      <alignment horizontal="left" vertical="top" wrapText="1"/>
    </xf>
    <xf numFmtId="0" fontId="51" fillId="0" borderId="20" xfId="0" applyFont="1" applyFill="1" applyBorder="1" applyAlignment="1">
      <alignment horizontal="left" vertical="top" wrapText="1"/>
    </xf>
    <xf numFmtId="0" fontId="0" fillId="0" borderId="20" xfId="0" applyBorder="1"/>
    <xf numFmtId="0" fontId="46" fillId="0" borderId="84" xfId="0" applyFont="1" applyBorder="1" applyAlignment="1">
      <alignment horizontal="left" vertical="center" wrapText="1"/>
    </xf>
    <xf numFmtId="0" fontId="43" fillId="0" borderId="65" xfId="0" applyFont="1" applyBorder="1" applyAlignment="1">
      <alignment vertical="center"/>
    </xf>
    <xf numFmtId="0" fontId="44" fillId="27" borderId="65" xfId="0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horizontal="left" vertical="center" wrapText="1"/>
    </xf>
    <xf numFmtId="44" fontId="54" fillId="0" borderId="0" xfId="4" applyFont="1" applyFill="1" applyAlignment="1">
      <alignment horizontal="center" vertical="center"/>
    </xf>
    <xf numFmtId="44" fontId="54" fillId="0" borderId="0" xfId="4" applyFont="1" applyAlignment="1">
      <alignment horizontal="center" vertical="center"/>
    </xf>
    <xf numFmtId="44" fontId="54" fillId="34" borderId="0" xfId="4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left" vertical="center" wrapText="1"/>
    </xf>
    <xf numFmtId="0" fontId="47" fillId="27" borderId="65" xfId="0" applyFont="1" applyFill="1" applyBorder="1" applyAlignment="1">
      <alignment horizontal="center" vertical="center"/>
    </xf>
    <xf numFmtId="0" fontId="47" fillId="18" borderId="65" xfId="0" applyFont="1" applyFill="1" applyBorder="1" applyAlignment="1">
      <alignment horizontal="center" vertical="center" wrapText="1"/>
    </xf>
    <xf numFmtId="0" fontId="43" fillId="21" borderId="65" xfId="0" applyFont="1" applyFill="1" applyBorder="1" applyAlignment="1">
      <alignment horizontal="left" vertical="center" wrapText="1"/>
    </xf>
    <xf numFmtId="186" fontId="55" fillId="24" borderId="65" xfId="0" applyNumberFormat="1" applyFont="1" applyFill="1" applyBorder="1" applyAlignment="1">
      <alignment horizontal="center" vertical="center"/>
    </xf>
    <xf numFmtId="0" fontId="56" fillId="0" borderId="65" xfId="0" applyFont="1" applyBorder="1" applyAlignment="1">
      <alignment horizontal="center" vertical="center"/>
    </xf>
    <xf numFmtId="0" fontId="56" fillId="21" borderId="65" xfId="0" applyFont="1" applyFill="1" applyBorder="1" applyAlignment="1">
      <alignment horizontal="left" vertical="center" wrapText="1"/>
    </xf>
    <xf numFmtId="0" fontId="45" fillId="18" borderId="66" xfId="0" applyFont="1" applyFill="1" applyBorder="1" applyAlignment="1">
      <alignment horizontal="center" vertical="center" wrapText="1"/>
    </xf>
    <xf numFmtId="0" fontId="55" fillId="36" borderId="65" xfId="0" applyFont="1" applyFill="1" applyBorder="1" applyAlignment="1">
      <alignment horizontal="left" vertical="center" wrapText="1"/>
    </xf>
    <xf numFmtId="186" fontId="56" fillId="24" borderId="65" xfId="0" applyNumberFormat="1" applyFont="1" applyFill="1" applyBorder="1" applyAlignment="1">
      <alignment horizontal="center" vertical="center"/>
    </xf>
    <xf numFmtId="0" fontId="56" fillId="0" borderId="65" xfId="0" applyFont="1" applyFill="1" applyBorder="1" applyAlignment="1">
      <alignment horizontal="center" vertical="center"/>
    </xf>
    <xf numFmtId="183" fontId="46" fillId="0" borderId="0" xfId="0" applyNumberFormat="1" applyFont="1" applyAlignment="1">
      <alignment horizontal="center" vertical="center"/>
    </xf>
    <xf numFmtId="0" fontId="55" fillId="37" borderId="65" xfId="0" applyFont="1" applyFill="1" applyBorder="1" applyAlignment="1">
      <alignment horizontal="left" vertical="center" wrapText="1"/>
    </xf>
    <xf numFmtId="0" fontId="46" fillId="0" borderId="0" xfId="0" applyFont="1" applyAlignment="1">
      <alignment horizontal="center" vertical="center" wrapText="1"/>
    </xf>
    <xf numFmtId="0" fontId="45" fillId="18" borderId="88" xfId="0" applyFont="1" applyFill="1" applyBorder="1" applyAlignment="1">
      <alignment horizontal="center" vertical="center" wrapText="1"/>
    </xf>
    <xf numFmtId="0" fontId="45" fillId="18" borderId="67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" fillId="0" borderId="20" xfId="0" applyFont="1" applyFill="1" applyBorder="1" applyAlignment="1">
      <alignment horizontal="left" vertical="center"/>
    </xf>
    <xf numFmtId="166" fontId="1" fillId="0" borderId="20" xfId="0" applyNumberFormat="1" applyFont="1" applyFill="1" applyBorder="1" applyAlignment="1">
      <alignment horizontal="center" vertical="center"/>
    </xf>
    <xf numFmtId="3" fontId="1" fillId="0" borderId="20" xfId="0" applyNumberFormat="1" applyFont="1" applyFill="1" applyBorder="1" applyAlignment="1">
      <alignment horizontal="center" vertical="center"/>
    </xf>
    <xf numFmtId="0" fontId="57" fillId="0" borderId="20" xfId="0" applyFont="1" applyFill="1" applyBorder="1" applyAlignment="1">
      <alignment horizontal="left" vertical="top" wrapText="1"/>
    </xf>
    <xf numFmtId="0" fontId="56" fillId="0" borderId="20" xfId="0" applyFont="1" applyFill="1" applyBorder="1" applyAlignment="1">
      <alignment horizontal="left" vertical="top" wrapText="1"/>
    </xf>
    <xf numFmtId="0" fontId="0" fillId="0" borderId="20" xfId="0" applyFont="1" applyFill="1" applyBorder="1" applyAlignment="1">
      <alignment horizontal="left" vertical="top" wrapText="1"/>
    </xf>
    <xf numFmtId="0" fontId="46" fillId="0" borderId="20" xfId="0" applyFont="1" applyFill="1" applyBorder="1" applyAlignment="1">
      <alignment horizontal="left" vertical="center" wrapText="1"/>
    </xf>
    <xf numFmtId="0" fontId="55" fillId="0" borderId="20" xfId="0" applyFont="1" applyFill="1" applyBorder="1" applyAlignment="1">
      <alignment horizontal="left" vertical="top" wrapText="1"/>
    </xf>
    <xf numFmtId="10" fontId="11" fillId="0" borderId="20" xfId="0" applyNumberFormat="1" applyFont="1" applyFill="1" applyBorder="1" applyAlignment="1">
      <alignment vertical="center"/>
    </xf>
    <xf numFmtId="171" fontId="11" fillId="0" borderId="20" xfId="0" applyNumberFormat="1" applyFont="1" applyFill="1" applyBorder="1" applyAlignment="1">
      <alignment vertical="center"/>
    </xf>
    <xf numFmtId="0" fontId="11" fillId="0" borderId="20" xfId="0" applyFont="1" applyFill="1" applyBorder="1" applyAlignment="1">
      <alignment vertical="center"/>
    </xf>
    <xf numFmtId="0" fontId="13" fillId="0" borderId="20" xfId="0" applyFont="1" applyFill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166" fontId="2" fillId="0" borderId="30" xfId="0" applyNumberFormat="1" applyFont="1" applyBorder="1" applyAlignment="1">
      <alignment horizontal="center" vertical="center" wrapText="1"/>
    </xf>
    <xf numFmtId="166" fontId="2" fillId="0" borderId="43" xfId="0" applyNumberFormat="1" applyFont="1" applyBorder="1" applyAlignment="1">
      <alignment horizontal="center" vertical="center" wrapText="1"/>
    </xf>
    <xf numFmtId="165" fontId="2" fillId="5" borderId="16" xfId="0" applyNumberFormat="1" applyFont="1" applyFill="1" applyBorder="1" applyAlignment="1">
      <alignment horizontal="center" vertical="center" wrapText="1"/>
    </xf>
    <xf numFmtId="0" fontId="1" fillId="0" borderId="89" xfId="0" applyFont="1" applyBorder="1" applyAlignment="1">
      <alignment horizontal="center" vertical="center"/>
    </xf>
    <xf numFmtId="0" fontId="1" fillId="2" borderId="89" xfId="0" applyFont="1" applyFill="1" applyBorder="1" applyAlignment="1">
      <alignment horizontal="center" vertical="center"/>
    </xf>
    <xf numFmtId="0" fontId="1" fillId="2" borderId="90" xfId="0" applyFont="1" applyFill="1" applyBorder="1" applyAlignment="1">
      <alignment horizontal="center" vertical="center"/>
    </xf>
    <xf numFmtId="0" fontId="1" fillId="2" borderId="91" xfId="0" applyFont="1" applyFill="1" applyBorder="1" applyAlignment="1">
      <alignment horizontal="center" vertical="center"/>
    </xf>
    <xf numFmtId="0" fontId="1" fillId="2" borderId="88" xfId="0" applyFont="1" applyFill="1" applyBorder="1" applyAlignment="1">
      <alignment horizontal="center" vertical="center"/>
    </xf>
    <xf numFmtId="166" fontId="2" fillId="0" borderId="92" xfId="0" applyNumberFormat="1" applyFont="1" applyBorder="1" applyAlignment="1">
      <alignment horizontal="center" vertical="center" wrapText="1"/>
    </xf>
    <xf numFmtId="0" fontId="1" fillId="2" borderId="93" xfId="0" applyFont="1" applyFill="1" applyBorder="1" applyAlignment="1">
      <alignment horizontal="center" vertical="center"/>
    </xf>
    <xf numFmtId="0" fontId="1" fillId="38" borderId="76" xfId="0" applyFont="1" applyFill="1" applyBorder="1" applyAlignment="1">
      <alignment horizontal="center" vertical="center"/>
    </xf>
    <xf numFmtId="0" fontId="2" fillId="2" borderId="94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95" xfId="0" applyFont="1" applyBorder="1" applyAlignment="1">
      <alignment horizontal="center" vertical="center" wrapText="1"/>
    </xf>
    <xf numFmtId="0" fontId="42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1" fillId="0" borderId="65" xfId="0" applyFont="1" applyBorder="1"/>
    <xf numFmtId="8" fontId="58" fillId="23" borderId="7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4" fillId="0" borderId="0" xfId="0" applyFont="1"/>
    <xf numFmtId="166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0" borderId="4" xfId="0" applyFont="1" applyBorder="1"/>
    <xf numFmtId="0" fontId="3" fillId="0" borderId="5" xfId="0" applyFont="1" applyBorder="1"/>
    <xf numFmtId="0" fontId="2" fillId="0" borderId="7" xfId="0" applyFont="1" applyBorder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0" fontId="2" fillId="2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2" fillId="0" borderId="20" xfId="0" applyFont="1" applyFill="1" applyBorder="1" applyAlignment="1">
      <alignment horizontal="center" vertical="center"/>
    </xf>
    <xf numFmtId="0" fontId="3" fillId="0" borderId="20" xfId="0" applyFont="1" applyFill="1" applyBorder="1"/>
    <xf numFmtId="0" fontId="2" fillId="0" borderId="20" xfId="0" applyFont="1" applyFill="1" applyBorder="1" applyAlignment="1">
      <alignment horizontal="center" vertical="center" wrapText="1"/>
    </xf>
    <xf numFmtId="0" fontId="0" fillId="0" borderId="20" xfId="0" applyFont="1" applyFill="1" applyBorder="1" applyAlignment="1"/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3" fillId="0" borderId="28" xfId="0" applyFont="1" applyBorder="1"/>
    <xf numFmtId="0" fontId="3" fillId="0" borderId="29" xfId="0" applyFont="1" applyBorder="1"/>
    <xf numFmtId="0" fontId="7" fillId="0" borderId="3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7" borderId="27" xfId="0" applyFont="1" applyFill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3" fillId="0" borderId="41" xfId="0" applyFont="1" applyBorder="1"/>
    <xf numFmtId="0" fontId="15" fillId="0" borderId="27" xfId="0" applyFont="1" applyBorder="1"/>
    <xf numFmtId="0" fontId="3" fillId="0" borderId="37" xfId="0" applyFont="1" applyBorder="1"/>
    <xf numFmtId="0" fontId="17" fillId="0" borderId="27" xfId="0" applyFont="1" applyBorder="1"/>
    <xf numFmtId="8" fontId="7" fillId="8" borderId="27" xfId="0" applyNumberFormat="1" applyFont="1" applyFill="1" applyBorder="1" applyAlignment="1">
      <alignment horizontal="left" vertical="center"/>
    </xf>
    <xf numFmtId="8" fontId="7" fillId="0" borderId="27" xfId="0" applyNumberFormat="1" applyFont="1" applyBorder="1" applyAlignment="1">
      <alignment horizontal="center" vertical="center"/>
    </xf>
    <xf numFmtId="0" fontId="3" fillId="0" borderId="45" xfId="0" applyFont="1" applyBorder="1"/>
    <xf numFmtId="8" fontId="7" fillId="7" borderId="36" xfId="0" applyNumberFormat="1" applyFont="1" applyFill="1" applyBorder="1" applyAlignment="1">
      <alignment horizontal="left" vertical="center"/>
    </xf>
    <xf numFmtId="0" fontId="3" fillId="0" borderId="38" xfId="0" applyFont="1" applyBorder="1"/>
    <xf numFmtId="8" fontId="7" fillId="7" borderId="27" xfId="0" applyNumberFormat="1" applyFont="1" applyFill="1" applyBorder="1" applyAlignment="1">
      <alignment horizontal="left" vertical="center"/>
    </xf>
    <xf numFmtId="8" fontId="7" fillId="0" borderId="27" xfId="0" applyNumberFormat="1" applyFont="1" applyBorder="1" applyAlignment="1">
      <alignment horizontal="left" vertical="center"/>
    </xf>
    <xf numFmtId="0" fontId="8" fillId="0" borderId="27" xfId="0" applyFont="1" applyBorder="1" applyAlignment="1">
      <alignment horizontal="center" vertical="center"/>
    </xf>
    <xf numFmtId="0" fontId="7" fillId="8" borderId="27" xfId="0" applyFont="1" applyFill="1" applyBorder="1" applyAlignment="1">
      <alignment vertical="center"/>
    </xf>
    <xf numFmtId="0" fontId="11" fillId="0" borderId="46" xfId="0" applyFont="1" applyBorder="1" applyAlignment="1">
      <alignment horizontal="center" vertical="center"/>
    </xf>
    <xf numFmtId="0" fontId="3" fillId="0" borderId="46" xfId="0" applyFont="1" applyBorder="1"/>
    <xf numFmtId="8" fontId="7" fillId="0" borderId="36" xfId="0" applyNumberFormat="1" applyFont="1" applyBorder="1" applyAlignment="1">
      <alignment horizontal="center" vertical="center"/>
    </xf>
    <xf numFmtId="8" fontId="7" fillId="7" borderId="43" xfId="0" applyNumberFormat="1" applyFont="1" applyFill="1" applyBorder="1" applyAlignment="1">
      <alignment horizontal="left" vertical="center"/>
    </xf>
    <xf numFmtId="0" fontId="3" fillId="0" borderId="44" xfId="0" applyFont="1" applyBorder="1"/>
    <xf numFmtId="0" fontId="7" fillId="0" borderId="27" xfId="0" applyFont="1" applyBorder="1" applyAlignment="1">
      <alignment horizontal="left" vertical="center"/>
    </xf>
    <xf numFmtId="0" fontId="8" fillId="0" borderId="27" xfId="0" applyFont="1" applyBorder="1" applyAlignment="1">
      <alignment vertical="center"/>
    </xf>
    <xf numFmtId="173" fontId="9" fillId="0" borderId="27" xfId="0" applyNumberFormat="1" applyFont="1" applyBorder="1" applyAlignment="1">
      <alignment horizontal="center" vertical="center"/>
    </xf>
    <xf numFmtId="0" fontId="7" fillId="10" borderId="27" xfId="0" applyFont="1" applyFill="1" applyBorder="1" applyAlignment="1">
      <alignment horizontal="center" vertical="center"/>
    </xf>
    <xf numFmtId="0" fontId="7" fillId="26" borderId="27" xfId="0" applyFont="1" applyFill="1" applyBorder="1" applyAlignment="1">
      <alignment horizontal="center" vertical="center"/>
    </xf>
    <xf numFmtId="0" fontId="3" fillId="19" borderId="28" xfId="0" applyFont="1" applyFill="1" applyBorder="1"/>
    <xf numFmtId="0" fontId="3" fillId="19" borderId="29" xfId="0" applyFont="1" applyFill="1" applyBorder="1"/>
    <xf numFmtId="0" fontId="8" fillId="4" borderId="27" xfId="0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left" vertical="center"/>
    </xf>
    <xf numFmtId="0" fontId="10" fillId="3" borderId="27" xfId="0" applyFont="1" applyFill="1" applyBorder="1" applyAlignment="1">
      <alignment horizontal="left" vertical="center"/>
    </xf>
    <xf numFmtId="0" fontId="7" fillId="8" borderId="27" xfId="0" applyFont="1" applyFill="1" applyBorder="1" applyAlignment="1">
      <alignment horizontal="left" vertical="center"/>
    </xf>
    <xf numFmtId="0" fontId="8" fillId="0" borderId="31" xfId="0" applyFont="1" applyBorder="1" applyAlignment="1">
      <alignment horizontal="center" vertical="center" wrapText="1"/>
    </xf>
    <xf numFmtId="0" fontId="3" fillId="0" borderId="32" xfId="0" applyFont="1" applyBorder="1"/>
    <xf numFmtId="0" fontId="9" fillId="0" borderId="27" xfId="0" applyFont="1" applyBorder="1" applyAlignment="1">
      <alignment horizontal="center" vertical="center"/>
    </xf>
    <xf numFmtId="0" fontId="7" fillId="14" borderId="27" xfId="0" applyFont="1" applyFill="1" applyBorder="1" applyAlignment="1">
      <alignment horizontal="center" vertical="center"/>
    </xf>
    <xf numFmtId="0" fontId="3" fillId="14" borderId="28" xfId="0" applyFont="1" applyFill="1" applyBorder="1"/>
    <xf numFmtId="0" fontId="3" fillId="14" borderId="29" xfId="0" applyFont="1" applyFill="1" applyBorder="1"/>
    <xf numFmtId="0" fontId="8" fillId="0" borderId="30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8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14" borderId="30" xfId="0" applyFont="1" applyFill="1" applyBorder="1" applyAlignment="1">
      <alignment horizontal="center" vertical="center"/>
    </xf>
    <xf numFmtId="0" fontId="7" fillId="14" borderId="41" xfId="0" applyFont="1" applyFill="1" applyBorder="1" applyAlignment="1">
      <alignment horizontal="center" vertical="center"/>
    </xf>
    <xf numFmtId="0" fontId="7" fillId="14" borderId="33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0" fontId="8" fillId="0" borderId="30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173" fontId="9" fillId="0" borderId="30" xfId="0" applyNumberFormat="1" applyFont="1" applyBorder="1" applyAlignment="1">
      <alignment horizontal="center" vertical="center"/>
    </xf>
    <xf numFmtId="173" fontId="9" fillId="0" borderId="33" xfId="0" applyNumberFormat="1" applyFont="1" applyBorder="1" applyAlignment="1">
      <alignment horizontal="center" vertical="center"/>
    </xf>
    <xf numFmtId="0" fontId="7" fillId="10" borderId="30" xfId="0" applyFont="1" applyFill="1" applyBorder="1" applyAlignment="1">
      <alignment horizontal="center" vertical="center"/>
    </xf>
    <xf numFmtId="0" fontId="7" fillId="10" borderId="41" xfId="0" applyFont="1" applyFill="1" applyBorder="1" applyAlignment="1">
      <alignment horizontal="center" vertical="center"/>
    </xf>
    <xf numFmtId="0" fontId="7" fillId="10" borderId="33" xfId="0" applyFont="1" applyFill="1" applyBorder="1" applyAlignment="1">
      <alignment horizontal="center" vertical="center"/>
    </xf>
    <xf numFmtId="0" fontId="7" fillId="7" borderId="30" xfId="0" applyFont="1" applyFill="1" applyBorder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vertical="center"/>
    </xf>
    <xf numFmtId="0" fontId="8" fillId="4" borderId="33" xfId="0" applyFont="1" applyFill="1" applyBorder="1" applyAlignment="1">
      <alignment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/>
    </xf>
    <xf numFmtId="173" fontId="9" fillId="0" borderId="31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8" fillId="0" borderId="2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18" fillId="6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19" fillId="13" borderId="27" xfId="0" applyFont="1" applyFill="1" applyBorder="1" applyAlignment="1">
      <alignment horizontal="right" vertical="center"/>
    </xf>
    <xf numFmtId="0" fontId="3" fillId="13" borderId="28" xfId="0" applyFont="1" applyFill="1" applyBorder="1"/>
    <xf numFmtId="0" fontId="3" fillId="13" borderId="29" xfId="0" applyFont="1" applyFill="1" applyBorder="1"/>
    <xf numFmtId="0" fontId="19" fillId="0" borderId="0" xfId="0" applyFont="1" applyAlignment="1">
      <alignment horizontal="right" vertical="center"/>
    </xf>
    <xf numFmtId="0" fontId="1" fillId="0" borderId="16" xfId="0" applyFont="1" applyFill="1" applyBorder="1" applyAlignment="1">
      <alignment horizontal="left"/>
    </xf>
    <xf numFmtId="0" fontId="3" fillId="0" borderId="17" xfId="0" applyFont="1" applyFill="1" applyBorder="1"/>
    <xf numFmtId="0" fontId="3" fillId="0" borderId="18" xfId="0" applyFont="1" applyFill="1" applyBorder="1"/>
    <xf numFmtId="0" fontId="1" fillId="0" borderId="65" xfId="0" applyFont="1" applyBorder="1" applyAlignment="1">
      <alignment horizontal="left" vertical="center" wrapText="1"/>
    </xf>
    <xf numFmtId="0" fontId="0" fillId="0" borderId="65" xfId="0" applyFont="1" applyBorder="1" applyAlignment="1"/>
    <xf numFmtId="0" fontId="1" fillId="0" borderId="65" xfId="0" applyFont="1" applyBorder="1" applyAlignment="1">
      <alignment vertical="center" wrapText="1"/>
    </xf>
    <xf numFmtId="0" fontId="2" fillId="13" borderId="27" xfId="0" applyFont="1" applyFill="1" applyBorder="1" applyAlignment="1">
      <alignment horizontal="center" wrapText="1"/>
    </xf>
    <xf numFmtId="0" fontId="21" fillId="13" borderId="27" xfId="0" applyFont="1" applyFill="1" applyBorder="1" applyAlignment="1">
      <alignment horizontal="right" wrapText="1"/>
    </xf>
    <xf numFmtId="0" fontId="18" fillId="11" borderId="16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/>
    </xf>
    <xf numFmtId="0" fontId="10" fillId="21" borderId="16" xfId="0" applyFont="1" applyFill="1" applyBorder="1" applyAlignment="1">
      <alignment horizontal="center" vertical="center"/>
    </xf>
    <xf numFmtId="0" fontId="41" fillId="21" borderId="18" xfId="0" applyFont="1" applyFill="1" applyBorder="1"/>
    <xf numFmtId="0" fontId="10" fillId="0" borderId="0" xfId="0" applyFont="1" applyAlignment="1">
      <alignment horizontal="center"/>
    </xf>
    <xf numFmtId="0" fontId="10" fillId="0" borderId="77" xfId="0" applyFont="1" applyBorder="1" applyAlignment="1">
      <alignment horizontal="center" vertical="center"/>
    </xf>
    <xf numFmtId="0" fontId="10" fillId="0" borderId="78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57" xfId="0" applyFont="1" applyBorder="1" applyAlignment="1">
      <alignment horizontal="center" vertical="center"/>
    </xf>
    <xf numFmtId="0" fontId="3" fillId="0" borderId="72" xfId="0" applyFont="1" applyBorder="1"/>
    <xf numFmtId="0" fontId="3" fillId="0" borderId="73" xfId="0" applyFont="1" applyBorder="1"/>
    <xf numFmtId="0" fontId="34" fillId="13" borderId="65" xfId="0" applyFont="1" applyFill="1" applyBorder="1" applyAlignment="1">
      <alignment horizontal="center" vertical="center"/>
    </xf>
    <xf numFmtId="0" fontId="10" fillId="14" borderId="16" xfId="0" applyFont="1" applyFill="1" applyBorder="1" applyAlignment="1">
      <alignment horizontal="center"/>
    </xf>
    <xf numFmtId="0" fontId="3" fillId="14" borderId="17" xfId="0" applyFont="1" applyFill="1" applyBorder="1"/>
    <xf numFmtId="0" fontId="3" fillId="14" borderId="18" xfId="0" applyFont="1" applyFill="1" applyBorder="1"/>
    <xf numFmtId="0" fontId="10" fillId="0" borderId="16" xfId="0" applyFont="1" applyBorder="1" applyAlignment="1">
      <alignment horizontal="center"/>
    </xf>
    <xf numFmtId="49" fontId="10" fillId="0" borderId="16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8" xfId="0" applyFont="1" applyBorder="1"/>
    <xf numFmtId="0" fontId="10" fillId="14" borderId="51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/>
    </xf>
    <xf numFmtId="0" fontId="2" fillId="14" borderId="69" xfId="0" applyFont="1" applyFill="1" applyBorder="1" applyAlignment="1">
      <alignment horizontal="center" vertical="center"/>
    </xf>
    <xf numFmtId="0" fontId="2" fillId="14" borderId="20" xfId="0" applyFont="1" applyFill="1" applyBorder="1" applyAlignment="1">
      <alignment horizontal="center" vertical="center"/>
    </xf>
    <xf numFmtId="0" fontId="2" fillId="14" borderId="70" xfId="0" applyFont="1" applyFill="1" applyBorder="1" applyAlignment="1">
      <alignment horizontal="center" vertical="center"/>
    </xf>
    <xf numFmtId="0" fontId="2" fillId="20" borderId="77" xfId="0" applyFont="1" applyFill="1" applyBorder="1" applyAlignment="1">
      <alignment horizontal="center" vertical="center"/>
    </xf>
    <xf numFmtId="0" fontId="2" fillId="20" borderId="78" xfId="0" applyFont="1" applyFill="1" applyBorder="1" applyAlignment="1">
      <alignment horizontal="center" vertical="center"/>
    </xf>
    <xf numFmtId="0" fontId="33" fillId="21" borderId="16" xfId="0" applyFont="1" applyFill="1" applyBorder="1" applyAlignment="1">
      <alignment horizontal="center" vertical="center" wrapText="1"/>
    </xf>
    <xf numFmtId="0" fontId="29" fillId="21" borderId="17" xfId="0" applyFont="1" applyFill="1" applyBorder="1"/>
    <xf numFmtId="0" fontId="29" fillId="21" borderId="18" xfId="0" applyFont="1" applyFill="1" applyBorder="1"/>
    <xf numFmtId="0" fontId="33" fillId="22" borderId="57" xfId="0" applyFont="1" applyFill="1" applyBorder="1" applyAlignment="1">
      <alignment horizontal="center" vertical="center" wrapText="1"/>
    </xf>
    <xf numFmtId="0" fontId="29" fillId="14" borderId="72" xfId="0" applyFont="1" applyFill="1" applyBorder="1"/>
    <xf numFmtId="0" fontId="29" fillId="14" borderId="73" xfId="0" applyFont="1" applyFill="1" applyBorder="1"/>
    <xf numFmtId="0" fontId="33" fillId="22" borderId="51" xfId="0" applyFont="1" applyFill="1" applyBorder="1" applyAlignment="1">
      <alignment horizontal="center" vertical="center" wrapText="1"/>
    </xf>
    <xf numFmtId="0" fontId="29" fillId="14" borderId="10" xfId="0" applyFont="1" applyFill="1" applyBorder="1"/>
    <xf numFmtId="0" fontId="29" fillId="14" borderId="48" xfId="0" applyFont="1" applyFill="1" applyBorder="1"/>
    <xf numFmtId="0" fontId="28" fillId="0" borderId="16" xfId="0" applyFont="1" applyBorder="1" applyAlignment="1">
      <alignment horizontal="left" vertical="center" wrapText="1"/>
    </xf>
    <xf numFmtId="0" fontId="28" fillId="0" borderId="60" xfId="0" applyFont="1" applyBorder="1" applyAlignment="1">
      <alignment horizontal="left" vertical="center" wrapText="1"/>
    </xf>
    <xf numFmtId="0" fontId="28" fillId="0" borderId="61" xfId="0" applyFont="1" applyBorder="1" applyAlignment="1">
      <alignment horizontal="left" vertical="center" wrapText="1"/>
    </xf>
    <xf numFmtId="0" fontId="39" fillId="21" borderId="75" xfId="0" applyFont="1" applyFill="1" applyBorder="1" applyAlignment="1">
      <alignment horizontal="center" vertical="center"/>
    </xf>
    <xf numFmtId="0" fontId="39" fillId="21" borderId="74" xfId="0" applyFont="1" applyFill="1" applyBorder="1" applyAlignment="1">
      <alignment horizontal="center" vertical="center"/>
    </xf>
    <xf numFmtId="0" fontId="28" fillId="4" borderId="16" xfId="0" applyFont="1" applyFill="1" applyBorder="1" applyAlignment="1">
      <alignment horizontal="left" vertical="center" wrapText="1"/>
    </xf>
    <xf numFmtId="0" fontId="28" fillId="4" borderId="60" xfId="0" applyFont="1" applyFill="1" applyBorder="1" applyAlignment="1">
      <alignment horizontal="left" vertical="center" wrapText="1"/>
    </xf>
    <xf numFmtId="0" fontId="28" fillId="4" borderId="61" xfId="0" applyFont="1" applyFill="1" applyBorder="1" applyAlignment="1">
      <alignment horizontal="left" vertical="center" wrapText="1"/>
    </xf>
    <xf numFmtId="0" fontId="33" fillId="21" borderId="60" xfId="0" applyFont="1" applyFill="1" applyBorder="1" applyAlignment="1">
      <alignment horizontal="center" vertical="center" wrapText="1"/>
    </xf>
    <xf numFmtId="0" fontId="33" fillId="21" borderId="61" xfId="0" applyFont="1" applyFill="1" applyBorder="1" applyAlignment="1">
      <alignment horizontal="center" vertical="center" wrapText="1"/>
    </xf>
    <xf numFmtId="0" fontId="9" fillId="21" borderId="16" xfId="0" applyFont="1" applyFill="1" applyBorder="1" applyAlignment="1">
      <alignment horizontal="center" vertical="center"/>
    </xf>
    <xf numFmtId="0" fontId="3" fillId="21" borderId="18" xfId="0" applyFont="1" applyFill="1" applyBorder="1"/>
    <xf numFmtId="0" fontId="10" fillId="14" borderId="16" xfId="0" applyFont="1" applyFill="1" applyBorder="1" applyAlignment="1">
      <alignment horizontal="center" vertical="center"/>
    </xf>
    <xf numFmtId="0" fontId="3" fillId="14" borderId="18" xfId="0" applyFont="1" applyFill="1" applyBorder="1" applyAlignment="1">
      <alignment horizontal="center"/>
    </xf>
    <xf numFmtId="0" fontId="10" fillId="0" borderId="16" xfId="0" applyFont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54" xfId="0" applyFont="1" applyFill="1" applyBorder="1"/>
    <xf numFmtId="0" fontId="3" fillId="0" borderId="57" xfId="0" applyFont="1" applyFill="1" applyBorder="1"/>
    <xf numFmtId="0" fontId="13" fillId="0" borderId="21" xfId="0" applyFont="1" applyFill="1" applyBorder="1" applyAlignment="1">
      <alignment horizontal="center" vertical="center"/>
    </xf>
    <xf numFmtId="0" fontId="3" fillId="0" borderId="22" xfId="0" applyFont="1" applyFill="1" applyBorder="1"/>
    <xf numFmtId="0" fontId="3" fillId="0" borderId="23" xfId="0" applyFont="1" applyFill="1" applyBorder="1"/>
    <xf numFmtId="0" fontId="13" fillId="0" borderId="52" xfId="0" applyFont="1" applyFill="1" applyBorder="1" applyAlignment="1">
      <alignment horizontal="center" wrapText="1"/>
    </xf>
    <xf numFmtId="0" fontId="3" fillId="0" borderId="55" xfId="0" applyFont="1" applyFill="1" applyBorder="1" applyAlignment="1"/>
    <xf numFmtId="0" fontId="3" fillId="0" borderId="58" xfId="0" applyFont="1" applyFill="1" applyBorder="1" applyAlignment="1"/>
    <xf numFmtId="0" fontId="13" fillId="0" borderId="53" xfId="0" applyFont="1" applyFill="1" applyBorder="1" applyAlignment="1">
      <alignment horizontal="center" wrapText="1"/>
    </xf>
    <xf numFmtId="0" fontId="3" fillId="0" borderId="56" xfId="0" applyFont="1" applyFill="1" applyBorder="1" applyAlignment="1"/>
    <xf numFmtId="0" fontId="3" fillId="0" borderId="59" xfId="0" applyFont="1" applyFill="1" applyBorder="1" applyAlignment="1"/>
    <xf numFmtId="0" fontId="13" fillId="14" borderId="16" xfId="0" applyFont="1" applyFill="1" applyBorder="1" applyAlignment="1">
      <alignment horizontal="center" vertical="center"/>
    </xf>
    <xf numFmtId="0" fontId="3" fillId="14" borderId="60" xfId="0" applyFont="1" applyFill="1" applyBorder="1"/>
    <xf numFmtId="0" fontId="47" fillId="28" borderId="20" xfId="0" applyFont="1" applyFill="1" applyBorder="1" applyAlignment="1">
      <alignment horizontal="right" vertical="center"/>
    </xf>
    <xf numFmtId="0" fontId="47" fillId="29" borderId="20" xfId="0" applyFont="1" applyFill="1" applyBorder="1" applyAlignment="1">
      <alignment horizontal="right" vertical="center"/>
    </xf>
    <xf numFmtId="0" fontId="47" fillId="30" borderId="20" xfId="0" applyFont="1" applyFill="1" applyBorder="1" applyAlignment="1">
      <alignment horizontal="right" vertical="center"/>
    </xf>
    <xf numFmtId="0" fontId="47" fillId="32" borderId="20" xfId="0" applyFont="1" applyFill="1" applyBorder="1" applyAlignment="1">
      <alignment horizontal="right" vertical="center"/>
    </xf>
    <xf numFmtId="0" fontId="47" fillId="0" borderId="84" xfId="0" applyFont="1" applyBorder="1" applyAlignment="1">
      <alignment horizontal="center" vertical="center" wrapText="1"/>
    </xf>
    <xf numFmtId="0" fontId="47" fillId="24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center" vertical="center"/>
    </xf>
    <xf numFmtId="0" fontId="47" fillId="27" borderId="84" xfId="0" applyFont="1" applyFill="1" applyBorder="1" applyAlignment="1">
      <alignment horizontal="center" vertical="center" wrapText="1"/>
    </xf>
    <xf numFmtId="0" fontId="47" fillId="33" borderId="84" xfId="0" applyFont="1" applyFill="1" applyBorder="1" applyAlignment="1">
      <alignment horizontal="center" vertical="center" wrapText="1"/>
    </xf>
    <xf numFmtId="167" fontId="47" fillId="29" borderId="20" xfId="0" applyNumberFormat="1" applyFont="1" applyFill="1" applyBorder="1" applyAlignment="1">
      <alignment horizontal="center" vertical="center"/>
    </xf>
    <xf numFmtId="0" fontId="47" fillId="24" borderId="0" xfId="0" applyFont="1" applyFill="1" applyAlignment="1">
      <alignment horizontal="right" vertical="center"/>
    </xf>
    <xf numFmtId="0" fontId="45" fillId="0" borderId="65" xfId="0" applyFont="1" applyBorder="1" applyAlignment="1">
      <alignment horizontal="center" vertical="center" wrapText="1"/>
    </xf>
    <xf numFmtId="0" fontId="45" fillId="24" borderId="65" xfId="0" applyFont="1" applyFill="1" applyBorder="1" applyAlignment="1">
      <alignment horizontal="center" vertical="center"/>
    </xf>
    <xf numFmtId="0" fontId="45" fillId="27" borderId="65" xfId="0" applyFont="1" applyFill="1" applyBorder="1" applyAlignment="1">
      <alignment horizontal="center" vertical="center"/>
    </xf>
    <xf numFmtId="0" fontId="45" fillId="18" borderId="88" xfId="0" applyFont="1" applyFill="1" applyBorder="1" applyAlignment="1">
      <alignment horizontal="center" vertical="center" wrapText="1"/>
    </xf>
    <xf numFmtId="0" fontId="45" fillId="18" borderId="67" xfId="0" applyFont="1" applyFill="1" applyBorder="1" applyAlignment="1">
      <alignment horizontal="center" vertical="center" wrapText="1"/>
    </xf>
    <xf numFmtId="0" fontId="41" fillId="13" borderId="66" xfId="0" applyFont="1" applyFill="1" applyBorder="1" applyAlignment="1">
      <alignment horizontal="center" vertical="center" wrapText="1"/>
    </xf>
    <xf numFmtId="0" fontId="41" fillId="13" borderId="88" xfId="0" applyFont="1" applyFill="1" applyBorder="1" applyAlignment="1">
      <alignment horizontal="center" vertical="center" wrapText="1"/>
    </xf>
    <xf numFmtId="0" fontId="41" fillId="13" borderId="67" xfId="0" applyFont="1" applyFill="1" applyBorder="1" applyAlignment="1">
      <alignment horizontal="center" vertical="center" wrapText="1"/>
    </xf>
    <xf numFmtId="0" fontId="47" fillId="35" borderId="87" xfId="0" applyFont="1" applyFill="1" applyBorder="1" applyAlignment="1">
      <alignment horizontal="center" vertical="center" wrapText="1"/>
    </xf>
    <xf numFmtId="0" fontId="47" fillId="0" borderId="65" xfId="0" applyFont="1" applyBorder="1" applyAlignment="1">
      <alignment horizontal="center" vertical="center" wrapText="1"/>
    </xf>
    <xf numFmtId="0" fontId="47" fillId="24" borderId="65" xfId="0" applyFont="1" applyFill="1" applyBorder="1" applyAlignment="1">
      <alignment horizontal="center" vertical="center"/>
    </xf>
    <xf numFmtId="0" fontId="47" fillId="27" borderId="65" xfId="0" applyFont="1" applyFill="1" applyBorder="1" applyAlignment="1">
      <alignment horizontal="center" vertical="center"/>
    </xf>
    <xf numFmtId="0" fontId="47" fillId="27" borderId="65" xfId="0" applyFont="1" applyFill="1" applyBorder="1" applyAlignment="1">
      <alignment horizontal="center" vertical="center" wrapText="1"/>
    </xf>
    <xf numFmtId="8" fontId="13" fillId="0" borderId="21" xfId="0" applyNumberFormat="1" applyFont="1" applyBorder="1" applyAlignment="1">
      <alignment horizontal="center" vertical="center" wrapText="1"/>
    </xf>
    <xf numFmtId="8" fontId="13" fillId="0" borderId="23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 wrapText="1"/>
    </xf>
    <xf numFmtId="0" fontId="11" fillId="0" borderId="60" xfId="0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0" fontId="13" fillId="23" borderId="16" xfId="0" applyFont="1" applyFill="1" applyBorder="1" applyAlignment="1">
      <alignment vertical="center" wrapText="1"/>
    </xf>
    <xf numFmtId="0" fontId="13" fillId="23" borderId="60" xfId="0" applyFont="1" applyFill="1" applyBorder="1" applyAlignment="1">
      <alignment vertical="center" wrapText="1"/>
    </xf>
    <xf numFmtId="0" fontId="13" fillId="23" borderId="61" xfId="0" applyFont="1" applyFill="1" applyBorder="1" applyAlignment="1">
      <alignment vertical="center" wrapText="1"/>
    </xf>
    <xf numFmtId="0" fontId="37" fillId="23" borderId="16" xfId="0" applyFont="1" applyFill="1" applyBorder="1" applyAlignment="1">
      <alignment horizontal="center" vertical="center" wrapText="1"/>
    </xf>
    <xf numFmtId="0" fontId="37" fillId="23" borderId="60" xfId="0" applyFont="1" applyFill="1" applyBorder="1" applyAlignment="1">
      <alignment horizontal="center" vertical="center" wrapText="1"/>
    </xf>
    <xf numFmtId="0" fontId="37" fillId="23" borderId="61" xfId="0" applyFont="1" applyFill="1" applyBorder="1" applyAlignment="1">
      <alignment horizontal="center" vertical="center" wrapText="1"/>
    </xf>
    <xf numFmtId="0" fontId="13" fillId="25" borderId="16" xfId="0" applyFont="1" applyFill="1" applyBorder="1" applyAlignment="1">
      <alignment horizontal="center" vertical="center" wrapText="1"/>
    </xf>
    <xf numFmtId="0" fontId="13" fillId="25" borderId="60" xfId="0" applyFont="1" applyFill="1" applyBorder="1" applyAlignment="1">
      <alignment horizontal="center" vertical="center" wrapText="1"/>
    </xf>
    <xf numFmtId="0" fontId="13" fillId="25" borderId="6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8" fontId="13" fillId="0" borderId="22" xfId="0" applyNumberFormat="1" applyFont="1" applyBorder="1" applyAlignment="1">
      <alignment horizontal="center" vertical="center" wrapText="1"/>
    </xf>
    <xf numFmtId="0" fontId="13" fillId="23" borderId="16" xfId="0" applyFont="1" applyFill="1" applyBorder="1" applyAlignment="1">
      <alignment horizontal="center" vertical="center" wrapText="1"/>
    </xf>
    <xf numFmtId="0" fontId="13" fillId="23" borderId="60" xfId="0" applyFont="1" applyFill="1" applyBorder="1" applyAlignment="1">
      <alignment horizontal="center" vertical="center" wrapText="1"/>
    </xf>
    <xf numFmtId="0" fontId="13" fillId="23" borderId="61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</cellXfs>
  <cellStyles count="5">
    <cellStyle name="Moeda" xfId="4" builtinId="4"/>
    <cellStyle name="Moeda 2" xfId="3"/>
    <cellStyle name="Moeda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6</xdr:row>
      <xdr:rowOff>304800</xdr:rowOff>
    </xdr:to>
    <xdr:sp macro="" textlink="">
      <xdr:nvSpPr>
        <xdr:cNvPr id="1025" name="AutoShape 1" descr="data:image/png;base64,iVBORw0KGgoAAAANSUhEUgAAAZQAAADjCAYAAACileJtAAAAAXNSR0IArs4c6QAAIABJREFUeF7snQd8XMW1uL/tfaVVr7ZsS3Lv2BiwqaaGFkogCYGE5P3zQnp/Cel5L6QXkpeXQk1CQhIIPQFjHJpxwb039V5X2+vd/f9m1mskY+OVtVrLcAf0k7U7d2bumbnz3TNzzhlNY0tnEiBJEg0a8c/TMon2i/81Go34ddreSeo+NGg0b48+0SQ1sjNO5/GVHk+uPAd5TpscY6djSiaTBEMRevvdp3V/HJmvDo+t07Evstnm9PicCPOeRgBleEPEoFOUGBqNDp1Ol837HveyEokEsVgMk8lENJ4goiRknVrAZtKPe/3ZrCAUCmGxWGSR8USSSDSBzXx69YdoeyQSkf1xuiedTkt1RYmESSgaJhqPpsaWVofDbDutbq+nd5BgOALxGLpoWL6IiTeYuNV+Wr2IjRhbIyaxw91xenJ/dGPpaIpkgSperweTyfyWz208Hpd8EHPucE5IoAy/g6HmHXh3/AuN1kjF5Z+SmUN+DxZ7HqIQvf7NE7Pf48NiNdPa0cmUmsnEY37C/gB2VynhqILZqCOh+OkdiFFW4pLVhRUF8zBgeQJhkmE/eYVFEA8RSxhIJBTM5reejNxDQ2g1GvLy8uTNeb1e8vPzeaLFx/f3uLHo4YoKH1+YPZtoOEBfv4dIJERxkQtHXoFsi7uzmagpj9LCVNtORRLtFsnpdMrf/f19FBUV0zgY49svDDIYiPHLayqodIBel6TxwEGmTZ9xpKlKIkFwyI2joHBE8/2iH+w2xItC36CfkkKH/D4RC6PRm97ybXtooJshX5RJk6rRajV0DbgpP4aMYtEIBmOqn8R9iD6LxeLYbDaGhoZkf6T6PMJdm3/Md+smkci/RU5iA23N2ItLSWiMWEwpYCYTCg0NjRSWTSLfpkOjPXrMJRnsaSMYNVJVXTbifrt7OikrrZCftbQ2U1xaiUkTQ6O3yHvINImxHo6EiccV8vPy0Ot0VFeWyMu/+cpv+M2BhxFvYrPyZ/LiDf/HkHsAe14+zY1N1NbWSp2/t6+PkuISutsbKauaOqJq0R8NBw+SXzGZIvvxx3g0NITO6EQAra+nE43RTpErNUYyTYODgzJrQUFqvAsNJRAMY933EqVP3gmmEpIDfpq+u5pENEi7O0C+0URevp1gMITVaqGvt4Oi4nI6WlvJd1gI4SASHCIy1M20OYtSTUkqNDUcAq2RSTWT6entwR8zUl89ckxm2u6j87ndbgxGA2aTWc5DHo9HPvfD07p1r3HWWWefbBWn3XViHL22bi0PP/wwF154Ee++9t3HvYdwKCTfHcxm83Gf+107d+IeGsSgN7DsLeS4d+8egoEAc+bOGwGeNwEl0LmJ+x+7n8mFSS67/ucYDEYGupppOrADS+lsjEE3iDdlk4uwZ4BANE7c7WXpeSto7O/EPxTFVWQm2Bcir9hFLKmhs6WFsxZPYtBv4sC2TeRXTyPfFqel00t5aTkNhxqonTWPpLuDuN5AxB3AUZIPCUgkIhSX1eCwm48pqL/97a/U1tWxaOGiEUAZiGvYGkjii8aZ7fJTr88nFPTT291FX7+XikI7JZNq8IcSeA++TsBajiPPRCISot+joAu7ya+sJoGGuKLBog1TNUlMFOOTNmzYQHtHO9dfd72sIA2UvT1RXm6OU+U0UOAyMccZxW5O8PqGXTgNYQa0TmqLTbQMJKgwKxRUlOH2Ryi0JWg+0ESbWyEvz4j4L2wtwx5tJ6GEsJTVEunpx1roQBPspaJuPg1t3eTbbWg9LbR6zditOoIBBUM8iLagELOAhhJBm4hKYFjzi+RkGwv5cOQVYjQZEQ/9vfffy6c/+WkMBsMIoDza8QL+SAf/pbuf7sonSOqd7Fv3CjqXg6TWRk+/l0WL6rEazOxvGSTo7qC6qoTuzkEsSoiApZzpNXkYrQ5e3t5Lqc2D3WIj7PPIfrKaNbT39qPXwIKF5+CPhmnuHKQo1knMVoGnp5WC6jomlxefsBMTyST33PN7Vq5cydQpU0cC5dV76PHdx2avCZt+Pi9e/3N6Oppp6+gnFAviKi4j6fXSNejFZNKhDw1SWjudvs5elixbxnMvr+PS81fIsen2xdH37CIQM9Gpd1KV9NA7pBA0aFm5cCq7d22nbSDG0jOX0dM/xKwpRaxa8xqVkydhtkB00IvPG2TG4qV0NB7AbDGgMZhwOV048xzyhfAfTzwp7/e6a65+M1C2PgaLryX50L00fechYr5BDnT2oo3AkLsTjcaERgs2G8yZv4zerm4inh48MQslU6bQ197KzGmVdPb0UV1dzf7de4kZzBTn2ygudBFN6DEbxBrB2NOBgwd48cUX+chH/kO+RA4HiphYV7+wmg3rXuM9N91Mff30sVd4GpSgKAq3fvBWvvG1r3PX9+/igfsfPG6rBwYG5ItOQUHhcYGyft1rFBcX4/f7mb9g4XHL2r9vH4oSp2bKVKxW65F8bwLK4KEttGz9F8aEhhnXfxGd3iA1lIDPQ9yYjz4SJBzxYrAXY06G6QvGKDBpySsuI2HQ07pvD2WTq/G6Q4RiMWwmI0MeL7XTStFqbbS2tJFIxCkqKcDjj1HkcnDoUCtVkydBxI/RZsPbP4iSVDBZnfh9/VRUTcWoP/agbGtvkyq7GMzDNZTdQzFW9UWIKwkqHUbeV2kmEgrQ19cvl8UKCgvIy0+9sfn7OjG7Skmi0NXVSSISxmQwYy9wEQxG5JtoKOJlyuTxA0p7e7vcN6msrBoJlL4oP37NRzwc4xdXV2DSxTAboOFAE0WFdvwJC2bFiz+qpdBuwiE0PLHUFPKw/qUN1NRNIaI1YSEM9mJMcT+6RByDoxjPQDeO4kp2r3+OmplnodEplBQWkQgMMBTREw0M4YsoxD0eXFNrcepiNLV0yjdxsePmslsw2Z0komGsztRbfGdn55EBJjST4RrKva8F2dtTxoqBNVzznmngdOHt78EXjmG22ohFwvhCEWprqjl0qIHi6hqchgTBwR60JhMh7BTm2VPyaWsgoncQDQexm3UkDQ4a9m6mako9ibhC9aTJtLW1UFpcRDLio98dxmI3YbS6cNpTS4lvlaLRqISj0FQqKyuPAsrv+e6ufzDVGqXKNpsXr7+bYMBHJOAhHI7hiSXI14E3nERrMWJSQoSTGkw6A9WTJrFn7yFmzarn4O49FNfUkm+KsmN/G51BHcvr7HQNgiYRoXbaJA7s2SOX1Sqn1uMd6ACd0Bb6qakVkIPWhiZsDjsFxWUc3LWTkvJSDCYzDpsdg8mIVqulsalZ3urUKTUjgbL3JUpXPQiuOpL7G2j63n0kIkGCCvR1DqDTBtEmNMR0BiwGKCmrpLG5nQKHnnBUR0VFKYGogl0MSJHiEVo6etBpEmjRUVqcj8ZkH5Vm+FZ90tLaIrUTl8uF0Wg8poby5JNPcPXV15yoe9823wuQ/vWvD/P4E4+zbNkyPvPpz4753uQ+tNwIGX16E1DkZBQOoDeYT8s9lEAggMPhYCAUpycQkxIxaDXUFRxbwxm9yHJzhZjMxIMjUjCWoHMwSm3p6O5BbuxnMC5GNYAyLfSwmHw+n+yPVBIYSi3Zj4fZxKjuY5TdaNDrqKpILXm1D3XR6xdve2A1WphRMm2UpZ3a7H0DQ/gDIbQBH8a+TmkEgkZHqGbaabWH4vf7sNvTY2ukTLOwlXBqOynD2tP3mR77p/q+NQ3NHRlMORnenZpNlcDbUALiYXXl28l3HnvyOt1uORSK0NPvlhq9mlQJZFMCmlgsPu5AOVn1KZs3qpalSuBkJaDRatBps7MPcLJtyPZ1iURSBUq2hXoal5ctU3hNchxne/EGJMwTxcaRmlQJqBJQJaBKYGJKwGgQ1nPGEZv1ka5BAgc6MBU7sc6clJH/1QigCLYcamikrvbYa8L9AwMUFY40ARTQ2LlrN7F4nEKXiymHN/6E2Lz+wBHpiT0BsUmbJmFUSWDUjXzri4TD6PT6Y5omH90NYmNd7GIbjjJjFp+LdXqNVotWp3tjTTiZkL4pRkPKBFVYKOh0mfumhCNxzCfwZQl4hzDZnOiPuq+JOYTUVqkSUCXwdpeAMC555ZVXWLFihTRkODoNt5TT63VYTClXglBzD1tW3knCHyGpKNT/6j8pu+ncEZd39/RSVpraV0ynEUBZtXoNGo2WyopyZkyvkxYiIgloDHk8hEJh6aiWthYR3w0MDKI36KX11Jat23nPDW/YQaeBIib5ja9vYsGC+dgOm5ht7/JRnPRiNuqJa61EvH20NTUwf8kSWjoGKSm0YzbbCQR9aBMQCAbQmswkY1FswjrI6yYUCVIqbOt1ZmLRMCYxkRvNBAd60Rn1JDUGdBqFNi8sqS3m1c1NTK8tR6vXM9jegs5ZjMWgwWZCWglFQj5iIT8JvQ29qCvkRUloqJpUSa/Phzbow2y2EEoa0cajRBMK+qSCojVQVlzIkNtLVAMl+aPzE3i7D2r1/lQJqBI4NRJ48oknWb5iBRs2buDyyy470gixarTp9U1yXp06dRqTJ6c0ELvNKk2yd117FwMvbqPiC5fR+8BaCMU5u/U+NMNelvcfOMj0+rrjA2Xj65vJy3NKYAjHobQ2ITQXARWP1yftkydVp0xbRRp0D+H1eLA77Ozdu58Vy99wKkoDRTi7/c9dP+Jzn/0kpSUpom1v6aTSpuf17TtZsXQRT/7hz1TMmkn99FpCES1tDbspLq4kYjSiCfgpskZpSZQzyalBOOg4XQX4fF5ivgFc5VPYtXM706ZWMBQ1UmZUCGgs+DxenGYNIZ1dmjh7Qlo0yQjTptUQCkfocscZ6G5gdt1k3G4/fr8HsyZOvtWEa+pMtry8mvKyKkqLHNiLrUTCZpoOHWAwWYgSGiLPkiCqmKWqaDRAedVkBoJxastGOludmqGk1qpKQJXAO10C4XCYp594kkvaD2L/xOflS3k6/fEPf6Suvo45s+fI+Vskh80q5/09t/2MvifX47xmLoF/H0RnsLDswK/lyk867d69l9mzZx4fKOKb9o5OqipTnsZHJ+Fxm/a2TX8nYNPS2kZvbx9LlywecYkvEHxLe+bjWaCmQyWNMHkdljni96G12DHoju35HAoGMFostLR2MnXyG/BLN06YRZtGES6js72NkhIzBlNxRma47/RBrN6/KgFVAhNHAp6BATQ/+SGOb30HzeGIFqJ1AwP9uFwFco9bOCGL7QPL4cgkUbePbSvvJNTYh95pYfrvP07RJSPn94amZqYN2+IQZY7rprwAQjAUQngdj0in2lh64vS12hJVAqoEVAlkVwInMb8KPyuTWA0aFvg0mUgQ6h3AlOdEZ8ksHp8mHh9/s+HsSuv0KC1lPJeKGqwmVQLZksDwcTXu9v7ZavQpKEd97HIjdDEeh4/DcdVQcnNLE7MWsdckgiNmy757Yt6l2qpcS0BEoRbRm4fvb6bbMI4eALm+zVHXN/w5S/9bffZGLcZRXyDGo7S4PZxUoIxahJldoALlxHISE6D60I+U04lkIh5gYf45XG6RaPSNvcpMYu2cuGtOqxxHzkDSgNHwhmxUsIx/N4rxKIyuWltbmT59+vjuoYz/7UzcGlSgHLtv0m/R7+S36UxG7fEmw+FAETJ89NUXuOWuzxCLvuHzlUn5b8s8WgNfvOkO7rr900eAK+SovrSMX2+L8SjmOuHvImL2qRrKOMlaBcqbBSvXWw+/Qaf/rYJlpJyGT4Dpfw9f3joaKFd96YM8u3//OI3i06/Y6cVF7LrnKQmR4VBWoTI+fakueY2PXN9UqgqUNy/lDIeI8GsaDpgcdcuEr2Y4RIRj8fC/hbzSQBE3Iv6+WgDlwIEJf1+5auD0oiJ23vPkCLmpWsr4SV8FyvjJdkTJ2QaKOMVwYMgjw9sc621LTC5Dg/3ozDacttSBN+KzwcEBCgqLRhWWPJlMMDDoprCg4E11xaMh0JlGHV4mDQ8BEvGTjsKgaijH1lCEb4DoZyGnNFjSQBE+AyIJOV77ldt5dr8KlLQUBVB2/P6JI0BJjzMVKuMz8alAGR+5jruGsnHzekpqZqCEPBw6tJmls5fx2r//SeH8y9nx6tN85EMf5pd3/5yAy85Xbv2ohMmQx013zMgkvY/HX9uDwZJkZmGIfL2Np7b1U2MaYullt/Dnf61h27YXec+KZcxefDHufY9TVHcle/ZsoKyyjpc3b0Sjc/CfN13Ns//8IwXTl+PrauO8c87DmGEQ3rRGkg4Ueqy4QjnqmtOiGrEmLZI4cTE9GR4PKM8dODime9JrtZTYnQyF/ASjqRh5o0naZJKp+YUc8qSOGiaZoCKvAG/Qiz+mjLq80dR9dN7pRYVs/+0TiAjRR2t46rLXWCR77GtVoGRfpscsMdsayvrNmzHqohwIa5ljD5OMW9ixZSP7PHGuvPRSpk2p45H7f0/SZOa2m67ldw++xK3vP5eukI7uFx6m0RuipeoSLphXiG/DE7iSIe55vZmLL7qAC5as4DebdhP3+ynUF3NxwS4K6q/gwa17ydcEWGn30h0MM2fFB/jk52+lftEF3LTyAuZMGXlO+luJNq2ZpIEiTF/VdHwJiJh5aaAcS0NJh0N691c/zFiBsnRaPd+65WPYzBZuuuvzlDjyaevvpr5iMgoauj1DVBcUoUvGUTRatjQeZPn02by4ZxdoNbxr7lw+/K5buPuJP7B2zxbC6Hjsqz9h3pQ6lt1xHYWFJbQP9DK5vIbO3nYKLDYK84spd1p4ft9BKmwmKorLWXdwP7HE2LxrBFC2/uaxI5rd0VBRx1x2JaACJbvyPG5p2QbKmytK8Jf7f897P/TRUd/R9n/+glmXfUqeZJmrlAaKOFJXJLN5dKdP5qqdE6UeEYNJQEPE1EtrKWkNRXwmkoDzu+/8CKvGqKEIoDx/129pH+iRMe7aG5uomDKZv7/4T64773L+8vIqPnrZu3l801rW7tnBN2/4IDf+6AvceskNNLU2sXPfZn74/+7kQF8nZ9XPYcln38/Awy+iiIjiBj27Gw8xubyC+575BzdedDnhsAjqWsJP/n4/K89YzsNrnuGSxeew7eBOfvTk38fUBfVFhWz7zWMjlguHQ2VMhasXv0kCKlByNCjGHyg5upEsVaMC5fiCPJbvyfGAEgwGZdyl4RrKqoOHxtRLZ0yt44ZzVjK9cjI6g4FSRx6ecIgih5N4IkFZQRE9nkEeef1VXtiygc+/6wamV0zi63/+LYMeN7/5xJ1Ss4hHIiT0Ws7+/G187/13cNU5F6AXS3ZJCMdj5FvthGOppbxEMsGSj7+Hbb99jOdef5UL5y/lvmcf4cdPPTKme6kvFBrKP0ZoKCpQxiTSt7xYBcr4yXZEySpQRgpaBcqbB95wq7ejTYQFUEQS2slwDUUAZbiGct3XhIYyNqCkIp4OW2oSf2u0wqoj1egRiuzhP5IJ0OpSecS/Zf7Dv2UgV3G88LC86fLS38l9GvEj6tIIwqT+FPnGkNJAEfIUchtu1KDuoYxBsMe5VAVK9mV6zBJVoIwNKCfyGD+W0E/mmhwNhxHVpLQLhe7+L+ENbMaoL6bQ+VtMJqv0gheT4PA9lHEHyqkQwjjVKZa8tv760dQBe1rtERintZRxqvYdW6wKlBx1vQqU0QMlqYS48yv/i8E2QJ/bwFXnzmXe3Km8+OomqpdeSePWV7n1vddx55/Wctdt5/HgHx7h8uUzcOsKeH3DJryNa5lx7nvoOLSbJfNnEDaXsWD65Bz1eObVKEqYvY21aDS2YRclybf9jnznEiwWi/Q8zpmGknnTJ3xOoaFs+b9Hj2gmaRirQBmfrlOBMj5yfVOpKlBOAijxEF/87C+xlQQpd04j4DRy9qQIkybPR2uy8u9n/8HNt3+OT/3v03zzhvkE3c388A/r+MpHruDpv92LP6EnqZ+FJs+MNtrOYLCS7371tlH54Iz38BDaycGWC4nFO99UVZIQZfkbcToLpI/JWwFFlCM25a//+n+MfclrvG86h+WrQMmhsEE62qrBIXMgcxUooweKuCIWjYBWLzdyFSUmj5fWarTE4sIhMi4j7Yr9BZ3egKLEMeq1JDU64rEoOnGanEYrJ1rhWyFMXo1Gw4QCSlwZYl/jYjQaPUoCHn/ZyLypceompQDisj2OK79G/ju9D3CsJa8jQPnMLazauykHI/r0qKK+uIotD72gaig56i4VKDkS9OkAFPEWnCsPYnVTPjXw4oqXfY0L0GgMROOw9ZCO2ZMU7KngBrhsT1DgqpFWXJkARQBWAEdNKQmkTavTG/Lqktf4jgwVKOMr3yOlnw5A6erqoqysLCfRWFWgvDHhNbRdQSTa+IYR1RErqgClrs3kOVPHsmay5CX8edJWXzka2hO6GjHOhCWcCpTcdJMKlNzIWYZ0nsgHbLW3t1NZWZkTmAiRq0BJAwWUhJ99jXVoNM5hozGOy/Ygec6FGW3Kp5e8VKCMfKBVoORogjtcjQqUHMl7ogJFmKP29PYeia8kX441GvS6lEe2waDHaDBI81Xx5pst230VKG8MvBQMwri9q/EF/oFetwin9d2YTIUZmw2rQDn2g6wCJUcTnAqU3Ar6VANFLJmsXbeB9s5O6XxmMhnlZnY0FpMmqXLtXYT10KeCD5LUEA5HGPJ6pHYlvhce2Q67DZvVmgKOVsfcObOonTpl1KBRgTJy/B19NszRZ3ecyLFRBYoKlNzOaMeuTdVQctQLpwooYqLZtHkzt334doa8Q9z+gVuxWi0EAgGGhobw+bz4fH4CAT/BYIhQOEwkHCESCctlqXAoxoc/dgd5dhuP/v0vmM1W8vOc0jTQ7rBz1jnncvkll1BXWzsqSapAGZW4JPxPdg8lqsTRCq1TeLIPSyLcibCYG57iCQUloWDSG0fXwAmaW9VQctsxKlByJO9TARTxMH3/Rz/iDw//gVAwzGc/8UmCgQBut1vCxOv14PX6JFzE0lc0Fj0ME/HvGJFwmIsufRfnrjiXv/75D1gs5tTSl85AcXEhZouFWCzO1Vdfy3nLl8u/M00ZASWZpM/dj85owWW18MCmf/LBJVfJyByBkBeLyUbfkBuz2Y4uGcZqzZMTZ+9gPwk0FDpsKOgwHz4vRLRN1PvnF/7Jey+6mO2bdzBz/nz0YrLV6+ns6ac434HOaJRaXMqySnhXjy38R6Yyeat8YwHKf/z7p9Q5SllcNpPZrhq6g4M0+XooM+dR56pCg5ZALES5vZCX2rfTEujh4srFVDmK3wScbNxLLstQgZJLaat+KDmTdq6BIjSIOz79KVb/+3m0Cnz2M5/B7R6UMBkYGJC/fT6fdEQSS17iJxaPE41EEBGARdSmSCjKh+/4OIM9nQT8Prk5LH66O7spKy/DPTREMBjguuvfw/Izl1IzdVrG8swMKDEu+dNH+cpZ7+e1liaunXcB1XmTMWui3PjYx3no6h/wzL5dLK2exvPdbh7d/leee99d/HTrS/x5/2qqbeVMoZn/vux7WA2piLy/f+Jv3HDBpbicFl5/eT0Jm4tCl4XCwjJ8AT+Kz8uAx4PGYCaZjDG5ZirFBfkZ39d4ZRwLUM587DMo8Qgzi2oxx2M4zXksLqll32AjvkiQm+pX8uudjxFJaril7nx2DbXR4emkrnAqn55/3XjdUk7KVYGSEzEfqUTVUHIk71wCRWgdH/n4R9mwYT15Ngcfv+Nj9Pb20tfXR39fP+6hY8AkFpMgEQ+gcLBT4nHe874PsPzss/n3C8/KPRQxWAYHBwn6Q+j0WpREHJ1Oz7z5i1h+1tlcccXlGUszU6Asu+9mygsmcc/F32DNgdXYC8/i8slVfGvNl/naef/Nlu6D/GTzau5Y+lG+/dznWHPb/xIYamB31MkvdqxlTmITn7zgm9jTpxomk1KLEUEIE4mUd3kqDIeWcDgk7yelkYh9JAUlqcFkTJ2IeCrTWIDy6bW/Zk7BFF7q2ELQ180H5tzIXw48zdS8avIMZtCaebHlVfLsFRDz4tXoMEQDnDPpLP7rjFtO5W2PuW4VKGMW4agKUIEyKnGdfOZcAaWxqZkvfOWLtHd1MNQzwJ13fpWurk46OzslVAQQ0pqJ2HSPRlMaSeqIWR3CP1tMsOFgkC/d+U2i/iG279iOZ8gtNRi5FCQziU37kJx4zzjjTM6/8EJuuPaajAWUKVA+89QP+fjiS9nT388fGv/Ft877NnML8rn3tR/ygaWf4IvPfYOLZnyEJ3bdR035xazu2sKNlij/76Kv8rXn/htv0sKvLv+C9JQ/ndNYgBJVYtKAQsg8pERxGCz4YiHMOgFKDTqNhrASw6jVE03EMcjf4m8DRl1KsztdkwqU3PacCpQcyXs8gSLW+iPRKHv27OUnP/kxO/bsRFGSfPZTnyIUCtLU2ER3TzeDAwMYjSa5oS78FRobG/B4vYSjUflmLi2LDkcQv/nm93HVVVfx1GP/YNPmTVx59bUUlZTQ3dPDwT27OXhgP2XlFSxYdAZ106fL/YZr33W51GQySRkBBbGPkS4tSbd3gPK8YvlBan9D7IkkJQCTwstfq6XR42aKUyxRadCI6w+HLMmkTRM5z1iAMpHva7zbpgJlvCU8snwVKDmS93gARcBg6/addHR1EY8LDQO5uS5+4rGY9CERk6zZZJKTa093N1u3bkW8rMeiMbkx7x4cwma3yXzCo1iYE4tDkC66/EqWLlrIj3/yYzpaWigtK2NyzRQONDZzy/tupr6uDldBgYyx1TfQT1t7J+ecdSYz6+sykmhmQMmoqHdEJhUob3TzuvadKEmF6a5JdIXcFFryKDbnpZYuhcY1TBtVgZLbx0MFSo7knU2giMnlpVdepbtvAKfDjlanw+PxymWr9Ml9cUWR+yCReMrPJLWklYrpIQIk2q1WotGYhI/w4BdlBkIhSoqKmD1zBqXFRWzauoNVL6xGE49w+RVXyiUTqzUVZEpc09beQd/AoNR4jEY9i+cv4PwV52QkURUoGYkRiRDYAAAgAElEQVTpSKaxAOWxxx6TVmyNjY1ceeWVTJs2jQ0bNrBo0SLpWyRSf38/ra2t8rMtW7ZIy78VK1aMaKRYNhVjqLy8XI6zhx9+WE7iu3fv5sYbb2TNmjXcfvvt/PSnP+Wb3/ymNPzIz88/Mu4effRR9u3bh9PppK6ujssuu4wf/vCHKU34qae45ZZbqKioOKFg1rRsYn7hNF7u3EFcqyHfaKPX04cfhdtnXYph2DKdCpQTijOrGVSgZFWcxy8sW0AZ6O/nd7/7PVVTpmCz2QmFUs6JaZAoiYRc/hEThXBSFN7uQuNo7+qSD/bCuXOkxiKAIzq/ta0dfyBAYWEBC+bMlVZeJrMRq9nKy+vX09jczCUXXiCXssTyk9jYb2ltlf4qwXBYwkSUe9F55+L3B3jXpRdn5OSoAmV0A++tjgAWsHgrx8Znn32WkpISNm7cyJlnnklPTw/Nzc1ybIgXik984hN0d3fzwAMPyO89Ho8Ehdhr83q9sqHXXnstTz/9tISJAJO45pVXXsFutyNiwIlxIMDyX//1X/z4xz/my1/+Mt///vdlWQJWd999N7/61a9kPtFWEeZH1CWeC7GHJ0Aiftdm4M+0o30vwXAIbzSA1WiWy5rReEzez+Lq2TjM9iPCVYEyunE21twqUMYqwQyvzwZQhJbxxONPsHXbFhYsWozd4cRisWI2m6SVktBIhLZi0OvQC6BotdJvRGgk+w4clGBpaDhE0B9Ar9fxyssvS83l4suvkPmrKivl26NBL0KpJ/D6/FjMJvz+IF093Qy43VKTEZOCuC79M3/OHOnTct899/D8s8+Slzc8JtWxBaQCJcOBczjbWDSU5557jtLSUvkyMG/ePNmHu3btYvLk1GFjYhIXeebPny+XROvr62Ufi7EgTMzFC8OsWbNkngULFkigXHjhhTzyyCMSMAIaolyh2Vx66aUSXEK7+ctf/kJRUZHUkC+66CKpAbW1tck6J02aJLVdAaGFCxeyadMmeY3D4RidYE6QWwVKVsV5wsJUoJxQRNnJkA2gdHV28vQzz8gH74477qCgsJD8vDy5/7F8wQKeXLOG8rJyfH6f1EDEw+xwOiksKKSwwEVCSUitZNKkavnwT58+HSXop3buAlo7O3DY7DgdTvwBv/SeF3s0YhnM5/fLCUZMDCnT4tSZ4+LtVjhKXnDeufzPd77N7p076ezqorys7IRCEw+6eFMV5YmU0oCGnWN+whLeORnEhD78COD0aYNCXukz5dXQK8d/cVGjDefuWVGBkiNZZwMoT//rWfp6eli4YAH33Hsvba0tcmmitKSEj158Cd946E9EAgE5MYs9DgEAo8nIB2/7oFx2mDt37pG3wh07drBkyRKKC1z0ebwUFhXT29uH3W5jcnU1Br2BTdu2sr+hQW7wC494oZEIEAi41E+bJh0bxXKLyWziofvvpaGphY7WFln3iVJ6iU76vSjKkbV8cZ0KlpT0hgfiFDIffia6+C5ToAy63bL/SktSFnJHJ/HyIPpdlCnq2blrL9OmTSHPmdIWxAuE1+eVLy/pJJY3Rerq7qGudqp8MUiHze/p7TtuXScaF9n+XtVQsi3Rty5PBUqO5D1WoIgH/eFHHyMYCmG1WGg4dIi+ni76envxeb1ycuno6JCTuclklmFSFi0+g5opNZx/7rlSIxGdPWPGDAoKCmhoaOCpp59m7vyFzJw5U2olYt+lrKQUizApbmmhq6eHtvZ2AsGgfBMuLy0hLy+PcCRCZ1e3XP+urqqku6MDs14ntYzvfe97GUk0HQxx+NJZGlgqVN4AShoiYn8gfaaH+Cwto0w0lG3bdx6JHO3x+ujq6sHlyqew0CUUTQkCsa/W09dHZWUFrjwnXd29tLS2yeVS4cMiNF6RWYw9YVE4c0Y9u/bskwBKKArTZ9TjtNvZsm0HZaUlTK8fXWy3jAbNSWRSgXISQhvDJSpQxiC80Vw6VqCI80qefu55zlm2DLH0VVSUiqUlHnS/zyeXpUSAR/G26ff7iImHfuZMIpEoTU1NciIQwBD7G8K0cvuuXYQiEWbPmInNbiEaTb3BCqfFV9e+ypOPP4bFZuPCSy+TwJpeV0uP8LJ3uyVchMf9tCk1uL1emg/s45yzzpKWO+9///szEsvRQEkmhOe60IBSMbTUlDpRQCxnigldo9VIKKRPHBwNUPbtPyAnfuFrNDA4KLVUh7AO1KRMxcU+m4CFeFGomzaN5pZWuccmPg8EgtLHSezPmcxmGThSjB+hlYjrX3r1NaorK6ioKJOWYSLAqChfvGhMhKQCJbe9oAIlR/IeK1D+8Y9/0O8eorauTk4K9957LxvWvUZ9XT2RcEhuulZNrsHpcFBcUkJVVRUOR15qUtJocXuHGBx0y2UwEX5ePGjiu4vOP481L78qzzyZWjOJB+9/kL/+5aHD32v4wte+IZekxIQkJp94NCothoQF0IH9B+ju7sRAkpuvvobJs2Zyw/XXHw5lcuTYwWNKePiS1+be/Vz93LeIHT6VUJrtqCnlZCqSRsMrV/6I+oLqI1rKaICSFmVvX7/URJyHl7LeCSJWgZLbXlaBkiN5jxUownLmF7/4BWXl5ZRXVaPXaenrT4VRkRN+NCqXMXbt2kn/wCAfuO2D+PwBaToszi4R9ff1dKeWxxRFmoMKy6wPfeQ/2HvggLTomVxVyZc++xnOPvssdu3azd69e/nEF76UWhIxGKTlVzAUpLGhUYaz93mGWP3889KvQZiVij0aYf0jLcUMhrc0H05vyou2P92wlutf/nGOeuL0rGb1BV9nRc0iCWt1Uz7zPlSBkrmsspFTBUo2pJhBGWMFithU/9znP4fRYJR+BKFFhTTUKFRhpjKi0NWj4FQMlEfsODExODRENBYnqSQwmkxymYzDTo5iaUmYkArrr+vfdwsNTY3SW/7VNS9QVlwsoxI3NjYhltnu+Nzn5bKZmPjFfk04EKAgz4HDbpcb/f/85z+l+enVV19NdXU155xzDjU1NRIqYnnmeGm42fAzjWu54ZWfZiDFd26W58+/kxU1i49oKKPZlH/nSi11XIFq5ZW7EaACJUeyHitQhPPiY08+RVtbO3+8/16sF9ezvs5PgS7BXFuMl7ziLJIkpc0JZm2IynVsrVYjnQ2ltZfRKANEig6/5JJLpD9ARUUl85YsZfeePRIAjzz0R+w2m9wHsVit/OynP+Gya66TWpCw3gr7fYdXYFLr+aLMgwcPyjLPOussbrjhBmbPni01FuEhnSlQnm5cy43vdKCIfSP5I83cDm+gHI6tptGw6ryvsnzyIqktpvdRMrXyytEQn5DVqEDJbbeoQMmRvMcKFKEh/PnvjzDoHuLJR/4uveEVvYZEkYlkiZV+e4xogQFLexjzyymveDHhL116pjw468D+/dIKq7a2Tmon27dv47KrrsFss3Ho0CGmTJnCM4/+XS5ZCSCIqMTPr34Bp6uAaNAvNRSRxHKLKFcAS0BD7KcIL2fxIzQU8VtYkYlzU9LWSMcS8XAN5bhASUKRSQFFS7/yxp6MU6/gjb+h/Vi0Ioqu9o09hyMVJinWJ/ErGkLJt97TydEwOHY1ySRlxhifnuJmpiNKR1jLw81OXhm0gF4rIzuvGqahqEDJvLdUoGQuq2zkVIGSDSlmUMZYgSLeRgcGBtm4ZQtbNm9m144d9Pb0yAOuBDykP0csTiKZlCbA4k1WhGa5/Np3y9AYpflOtOKsD72e/oEBgpGINAutqq6Wm/NVFZX89Y8PsHz5Cs6aM5dXtm2VUBHajUiiPLEvMhwkwktahNAQv4UTpTApFt+LvOl1/kyWvI4LFG2CP84b4P9aHSxyxDDoFUwJcMcNmPVxhhIQ8Js5kEiwY8DC+2s8EDZTZInQEtFhiOsRHIppE8y1KvQoSZ7stNEXn0Ch7JMw2RzlqXNaBTeGpSQ/2FbAHzucYNSx6oKvHVnyGi1QxNg4Bm0zGLWnX5aUEcobglSBkts+VIGSI3mPBShpiygRMkOEwti4aRP3P/AgZqtVWnWZjEbpfCg22X0er9w4F8smea4CpkyfITfsheYglq6E97tWOD5arVRVV+FyFUhz3R07d/LcU0/KMBw3nnc+nfEYL7zwQspx0WSSMZtcLtcRjUSARFiWFRYWynAZIhx+GiRCpMMf6pPWUDRJfjuvn/UDVopNcWY64mgVLT5FR0s8xgKHwqDXwu/69MyxKFxbFSDos3IwBNOLAlgiFl7xGOhJxqnGwPwSH9/d6+Jg6NQfmJWWiZYkz5/dQqlFRCAAJQmGw8qXCL5/xpPVREwGVl0kNuVTeyijBco7zQxbBUqOJrVjVKMCJUeyHytQhKYgHBdF7CNhfbVv3342vr5RbpTrDUbyXS5pLiwmeJvdLjUWEZ/L6/fLmF4iJIvwWxGag3BU7O7qorWtTYa4dzicNB3YT1KJc+6558o9FmEF9swzz0iIiJ+ysrIj2ogAifhMQEaeMa8/fJZKBiBJizujJS+xxCZOVkSDWfPGW7ZYfNNpICw+EktZmiQOHfiEOpIEsQQWQSPNmZMicL8GxCktsSREZDETZ/nLplXYcEGj1CDESZkPPGekvjrBijmpkDTX/6uc/ZhYdfE3ThooORriE7IaVUPJbbeoQMmRvMcKFOE0JkJ/C/PhAwcOHFmOEv4h6RMXxe/hP+kgjiL0VuLw5CqWrfR6A9FQgMGBQaKxCLGYcFZLyj0RYf5rt4uQG6k4UUITETARGk5xcbHMI7zxBUiGO9mdSCM5WswZAUVn5n9mX8RTvd3Mc9XwyKFnSOhsWBJefEqMqJLEabLTHwnwuTnX4fXs5J7WfVwz4/3M1PZzQClgXcu/cNiq6fYcIJSI4TDaGYz4J8wSkEWrsOmCRgm+uAJbG3TUlSfId6SccS5/ppw2nYlVK1WgnMyjqgLlZKR28teoQDl52Y3qyrECRUzuwqJqz5490lpLlCcCBgrNJR20MQ2TdDiT4ZO2uF78pPOmPdVFnpaWllSYe72e5cuXc95550kt6IorrpAwEVqPsAITG+0CSMP3R0YLklFpKAYH/Tf/kpZwhH3eIZa5nPiDvWwOJFlWVofWf4C1/T18au0vuKb+OvTB3WzTLeTrsy9kgSNGIGbgdW8Ad6CPGkcxc80BvNoCbn726zSFBVQmQEomuWd+F8uKg29qTESBM5+pJm7Ws+rCk1/ymgB3ecqaoAIlt6JXgZIjeY8VKAIEwu9DnFshwoULjSV9OmP6dxouaa1FACatpYg8og1iKUvspYj9mPTBW+nlNAEcsbkulr0+//nPy3+LZa30/oiAR/pnrGLLVEP55qxzebGvh+mF9VQZIlj0ZnZ7gxQ7iylJDqHT5fG5jfdz77l3sKVjLX/s8fKteZcRjw2h1RhpCoR4ta+FK6umU6CNENKY+dX2v9EdDY/1FrJ2vT6p8NiydqbYY0fKDMU13PxSKQ1Rs7T0GsumfNYaehoWpAIlt52mAiVH8h4rUMSDISAgJv30mSRpgIjfAhwCGsPDzKc1FnGt+LfIJ/IIGIkyhoeOF+AQG/IiHpfYHxEQSS9rpc1/T1YbOZaIMwJKjvrmlFeTTEpDiZvKvMzKD9EVNPBQkxNPUgd6abY0JrNhJZlAHo57nL0jYRmYSCbQa0c6oorPxW5TNvs917JWgZJbiatAyZG8xwIU0cQjJzIePtgqHfZdLG8N30M5Onpv+ljg9G2mLX7SITzEEpYAR3qDXZ70qNMdWdYar8lEBcoxBt4Rx8bDWzyp2VxmFI6NJ2vldfvzd5GnN/DRBe+hylYswWHQ6oklYsQSCgNhH882v8aHZr9Lmp2L4I8RJcp31/+WC6uXccGkM2T+o4GTo0dnTNWoQBmT+EZ9sQqUUYvs5C4YK1DSUEkDIb0HMvx3Oj5W+nf6u3SLhy9ZiX+nN9WHx4dKA2S8QJJuy0kBRexTZ8NAS3qiC0pLe7E3rL5EqGXpqi6cJLNR0cmNlWNdNRagfHHdPXxy1lV8edP9hHxdWE35rKhcxOqOzZSZzJQ6qohEQ1TaC9jnbqQz5OPCqoWsb3udiMaMongw65386bJvZ++GclSSCpQcCfpwNSpQciTvbADlaC1jeNOHgyaTWzoWOMYbIsPblRlQklxdHiAR1/CK28w36ob40cECeuJwdmGIDW4T15SGCEYNxHRx+gMmtgX0LHMFScYMVNgj0lnwqS4bUUGQZJJqawErK+bxwP49/Orcq3jy4MvE0LBl4BBXVZ7BgVgAv6cDq7UQlDj+qI+9QXcmIh3XPGMByofX/IAzCqewfagDW1zhqvoL+Y9Xfs7n5l6PRonSHBoiEPGiB9qCg5iMDpaXTmd92xYOhjzMd5UTisd54JKvj+s9jkfhKlDGQ6rHL1MFSo7knU2g5KjJ41pNRkDRJHn2rHYebMnn8tIwT7c7eMVtwpNI8ODSdj6wqZIr8+Oc44ph0SZZ5zHwYKeFf53Rh8UaZn1XHouKvVy1vpKIcEZJJvj8rKu45+ALeEJWvrvsSkoY4l9N+2mL97OiZAFek5NpOjt6XQBfIECDv5m/dO4fV1lkUvhYgNIVGESv1VJkzuOQp5MpzjL8sTBOo5V2fx9VtiLaAn3oNTqsehPPtW0mz2hllmsyDqOVeEKRec16cW7K6ZVUoOS2v1Sg5EjeKlBGCjpToLx0bjO9YT13bivnuslugt487u4ycse8Ln69o4wvzu7l3kOFfLsmyNmlPs5+uZInl3ViMSrcsLmUdzsT/LbL/MZSWfrwLrGilRBWVenlLS0kRZgZEZZFrocdbrAGtOLdfViSS2UnWBY7spyWnQE2FqCMtgWxRFzCJZca62jbmGl+FSiZSio7+VSgZEeOJyzlVAJFicfo7O7BlueiwJE6710skUWUBLFgEMewA5fE5+JUPhJxAhHIs5tPeG8nkyEjoJDkh7P7eaDNzrtLIqwoDPDfu8p41a/j+tp+HjtUyC/nDvLp3S5+O6+XpiE7K0vD7AkrJON69isJHjxUhCcdWFKEnNGbOLdsBs+2tvGbs2/ivgOP0xmNEFN0aDUxDMRIak3cNGUFr3VspCHoxR2Lc3nZNDYNddMTHOTLM65lXc9GDkb8aDR6KUudJkGTfwi73kIkCd9bcB1/3Pd30DpIEqM3YSQZC1Jsy6cr4MFkMGDRaOWk3egfpNZRSCChwR3x4tCZMWtitIZCWdmUP5n+mcjXdPsHpJtuvslOMB7BpDdh0RlTJu1HWaWpQMltT6pAyZG8TyVQAgEP7kCEaDhEMqaQGGxmyoLl7PWEaXttLTNnTkWb1GEtqUQbHABnPq+vfQnFO8AVN96alX3wo8WcGVBGqAXk65MMvVVgxyRUGxK0HS9PMsEPFn2AX+59mnafns/NraPaNpVu7y4GgjUU5RWw2DzIX/sbWORcRFmxi+2t69gVN3OezYVG7+SFxmdZUj6HA+Ew75l8Njv6N6OJxzBGQvxvTxPfn3sj/7Pjr9xaV0tLpJzLJs1i9cF/854ZV/B653o2DCkU5Nm5tHoKD7/2I947/05uf+1/OK9wHu+ZfhmPD3biDw7wvbo5LHv+Z1kBinBSFfHYxPk24uwa8SPC+Ain1fQRA8KUXPgnic+Er5MwPxfRo4cnMYYFPEXsNvFbONkK83IRfHTOnDkyLNDSpUvZsGGDdJBtaGhg6tSpRzQdMdmIgKPCn0pEpBblr1u3jhkzZsiyFi5cKIOLniitbnqduYVT+GfTOixWB5rDx0f3RP3cPuNinKbUS5NIKlBOJM3sfi/83EQkDwF3ESxWk3ynRZLLrjyPW9qpBEoo5ENrtvPcc6to6gtw/cJySmecwesH24kO9HL+4hqeeHQHupopXLm8Fk8oyI7N6wj7Aqy8/OoJApQsdZSw5NKIZa3E4fNH4qmlLo3pyJLXf9Zfwm/2Pw0aEURShI/XgRJJLYPpHJAIpJbFRFnawxpcIgx6x+GzTIC4N1WmuEYupQl/ErH0Jg88SS23aW2Q8GA0OIiGB0BnSH0mVcgE6MQZN6k0liWv1tZWGWVBhM0RzqrNzc386U9/4swzz5Q+SZ/+9KclRO677z6WLFkiPxMT8ebNm2WUBGFW/t73vlc6u95yyy088cQT3H333RJQL774ovRbEubpwvRcgOTnP/85X/rSl/jhD38ozc/Xrl0r6xMhewRAnn76aXlujogZ19TUJK8VEauF+bvwhTpR2tC6A42SpMHTQYWrTJ5A6gn7MZksXFSzGIOQowqUE4lxXL4XTtdbt26VQBFjTQXKuIgZ6aUuHqi3w7p0NkQ0eg0lC7Um43x5/uU8cXAdzZGw3CcQASR1Wg2VJhtNIT96cRSARos/FiIVnnFipLEA5Wc/+xnz58+XY/Cqq66SE/xLL70kJ3WhbQitQgBCAEZ8Lk7dFJO7iN22a9cuqcVceeWV/PKXv+TSSy+VYXk+9KEP8eUvf1kCSGgmK1eulLD4xCc+wUMPPcRHPvIRbr/9dql9CC1GgEjAadu2bfKUT6HRTJ8+XcJFlLlq1SpuvvlmGTMum0nVULIpzROXpQLlxDLKSg4VKCPFeEqAAnz3zI9Rb9TynHeIcky0uRu4tX4Zq5t2EbYonOUsoNPn50d7/yVD+E+UNBagTJR7OBXtUIGSW6mrQMmRvFWgTAyg1NtKiaFDm4zRGfUx3+jAYbFz0DeIOxZintOFRufk9cFDhI5YeuVokLxFNWMBSjQaI5lMyH2UYyWhjaSdXMUE7PP5sdqsGPQp6zaxCi7yiCgK6ZQO2yNC+QjNW1yXDtEjPjteXbmWpAqU3EpcBUqO5K0CZWIAJUfdnfVqxgKUrdt2oteLcDoa4nGFgcFBGT3abDJJ0Oh0eqxWi4wTJzZS85xO/IEAbe0dBAJBbDYrfX39OJ0O+Z1Wq6OioowNr2/GZDRgMhnlUpXRYKC9o4M8Zx7T60+8F5J1IR2jQBUouZDyG3WoQMmRvCcCUMSbpmiHCEMvQtWLJCx7hGWNeEMV33f1fpVC10cxGWvGVTKnaslrXG9qHAtfdd6dLJ+8UPbbaE9sXLtug7TaKi8ro6e3l4qKcuKxOEoiIU/rFNpETGgxJCkrKZF5PT4/lRVl7Nt/kFA4jMVkkvnFGBHfL5g/l4SS5NnVL3De8rNlm8xmE0pcoX9gkLraqeMojcyLVoGSuayykVMFSjakmEEZEwEowprG7XbLpQvxJiqSMOEUVjzijTWRiLK3cTZ59mupKvtRBnd18lnSQBFterphLTe88pOTL+wdcOXz5995JDhk+jwaMbkLrUJARvoPKcqRowaOJZItW7dT4HJRUzPpHSCx1C2qQMltV6tAyZG8JwJQ0g9Yeq1b/C0mobQvgvg7FvOg1zvQSNPa8UvDoyevatnI1WvukssvajqWBDS8dOl/s6xyzhHtRFgLjhYo70TZqkDJba+rQMmRvCcKUHJ0uyesJh0JWQBNPPQ9vn7CkXAKKsJ1YwJtiJ/wZsYhQ8rnW7jMaNDpDVTlp5wQh5+WqQLlxIJXgXJiGWUzhwqUbErzLcpSgfJm4aS1lOFh93PUHadVNUcfLyD+TgN5NEtep9VNZ6mxKlCyJMgMi1GBkqGgxppNBcqxgSI+HX6mS/rvscr77XD90UcMDD/PRgVKZj2sAiUzOWUrlwqUbEnyBOWoQDm+gEZ7lkuOumzCVHOss2tGA5R3WjSl4dEoVKDkdhirQMmRvDMBSv+Am3giQWlRAf19/RQWFcpQLT6PF5vDIf0I5Bt8IkpLxxCTq4pJRIM0DwaZVl78pjsR1zbvWs/B3jgrLzj7yHGHYoJJP3TuQJx8m57B1iZIeHFNnodORMDdf4Ca2hriSS2D7fsomDSHxh3rKayZTbHLyern/oW9oJCZsxbgtBqkltHf3kxeZQ393X1UVJTQPzSEQxsnqM8n4uuluKSS5v3bsZdNo8xlz5Hk357VjAYoYlJ9p6S0Fpe+XxUoue15FSg5kncmQNm0eSeEu2nq01JVGCCaLKeoqoDGzRuYNnM+Hn+QilIXUZKsfXIztYtLCfe0Ei6fzdKaUl7ftJ6y6WdSX2Jl44b11M8/h54tz8jzRML6AgqdUSIesNfUEN58kANBHytvuJaENo6y43Geji9kYZGTGlsfe/e1Uzd9KhU100m2vop26sXsOtCExmBk2YxqnnnheeZW5HMoYIF4kAKbHaWnn7DOz2AYTEk9Eb2eMgYxz3kXjnA35ZOnsGvzTpIWDWfMnZMjyb89qxkNUN6eEsjsrlSgZCanbOVSgZItSWZhyavr4EbC1kkc2NNIzSQTHa1+8vINeNxhXEVFJLUGJlfm09TajrcnzozFVUT7muhKlmBXgnR097L0oouJ9TSya+tepi08BwaaMWq87G0LUzW1An1UYZ8nxKJKE39d08KyM5cQjPmZqvFQWGJg3ZpN9BSVM6eojJAIRbJgGfTvImAqZe++BmqmVlHgqmQw4KHcGOelHU2Y7S6s+gSOUJKyBfX0tTRyqKkfvVVHmVWDY9oZmCKD6IwGutoOQSJM+czzKLZMrHPbczQUslKNCpTMxKgCJTM5ZSuXCpRsSTILQMlRU9Rq3gYSUIGSWSeqQMlMTtnKpQIlW5I8RUDZue5f1C08H61WBGJP0NrRSr7NitVuZWdHlIWTXWiSCYwmEztfX8XcJZfw9CP34VUKed9N1yBOc3zk769wzXXnoNVo0Ou0RKIxdNL7GhmrKRyOoJeBAeMEgxHMJnPqlEKxp6PVotfpciRFtZq0BFSgZDYWVKBkJqds5VKBki1JniKgbF/7T8qqprKrK0bc24zZaGDWrPmYHRbWrN/JvPwIbfYFlBaaqDJpsNnsPPXXe/ApBt73vttY/cIa/G192Mr0dBvnM2uqk+n5Pvrae9i8183VV52Fv7eRV5ot2Gxx5lYXk1TcKIOD7B0wMG3qFKZUleZIimo1KlBGNwZUoIxOXmPNrQJlrBLM8LJzVBQAACAASURBVPpMNuUzLGpENkWJS+9pRUkeCV0iYjulQpJr5QmCcSUxIvR4QokTTyRJavXoUVCSGrTCM10jPLFTpwVqNVp5nYhSG4/F5FG0qXAsSbQ6LUosjkabOhN9uPf2ydyDes3oJTAaDeWJQ6/w8J7H+fnKr1FqdY2+stP4ChUoue08FSg5kvd4ASVHzVermWASGA1QvvTa7/jUnGt5rPHf/KHh31w79ULiUR+PNr7M3Lxyyu3lNA4188hVP5EvEm+npAIlt72pAiVH8laBkiNBv0OqGQ1QPv7Kr3j/tPP5wZY/8L0z/5NHWtYRigQw6c3oknF6YyFqbIV8bN67semPfQjX6SpWFSi57TkVKDmS98kCRZw9IQ5ASjs15qi5ajUTXAKjAUq7r4/dg01MyyunwlbM9v4GjDo9v9/9Tz46+13kmey4wz4WldQfcXid4LefcfNUoGQsqqxkVIGSFTGeuJCTAkoywcaNW5gydRIBn49ALEmR08yAN0A8GMLsyCcUGMLriTBndg1tnf3UTp3Env0HcVhMJOMKBqMen9eHYsyjvMRJ52AApy6ON6rg7R+kfuESuvdvx1aSR1zrwpBM4CQIFifu/kHMmiDukIaCkmJiMQ0uU5idrX7MRi15FuEhryAi45aUV9Ldug9f2EhVTRndzS24CvNxBxTOXDj7xAJSc4xKAqMByrEKFtcPRQK4zG/viAUqUEY1rMacWQXKmEWYWQEnAxQRyn339i0oljwiXi9ao4Vpk8oI+ty4fXEUTYJELEZpRTU9zS24YwmWLahn7+7tROJ6Kiqr6GpuJK+4mIRWj91sxBtOkq/10hnQYTFocRaVM9R6EGeJk6jGRsgXpsKhJaQodPb7WTTJQZcngcZoxhuJU26Hlv4IiSQYiGLQQjSWoGbaNAbaduPTVePQumlt7WNqXTVun0J9TTkOpzMzQam5MpLAWIGSUSVvg0wqUHLbiSpQciTvkwHK8KaFQ2FpXSVOV3yrJCyyQpEYVqMWndGcyipO9gtHsQqtRRwDHIrhsI4sJx4OoDNZ8Yu4YTYz6AzSeiuTlEwoxJQk8WgEs9VGNBpGr9MfOWY4kzLUPKOTwGiAIsaeWDp1uY5v4RUKhRgYGKCsrGxEv/X19eFwOORJkKNNol5hbZifn3/MS0Wd4jjq0aZVjRvk8t36zt0YLTY0iQQ2g5XeiJdras4k3+w4UqQKlNFKd2z5VaCMTX4ZXz1WoDy/ehVGswVtXENeYT493f0kdTpqJ5fjixmwKoMY7IUMDgxhJEJEa2SwuwtFZ2XlBefw8kuvcs45Z/L6updJFNZSbNXTu2cXyXwHxmQCg7OAli4PxXk2amtcHGpoSy1deXT07dqFs8TCmeesYNPatRitNmbNmceuTa+D2YEmOkQkpoCzCqs2TKHDRH9Qw7KFMzOWj5pxdBIYDVD+9re/sXTpUlavXo144BcvXkxbWxvRaJT29nauu+46hoaG+NOf/sRNN93EhRdeKBsjjodeu3YtM2fO5He/+x0rV67kmWeeobi4WF5bW1tLS0sLt956K7/97W85dOgQd955J3/+85/5wQ9+wB133MF3v/td7rrrLj72sY/x61//Wh5ZfPfdd7N9+3bZnvLycmbPni3bl2l6pWULeXorW/sOUllQgS4Bvf4BTGYr19YuH1GMCpRMpZqdfCpQsiPHE5YyVqA0NzdjtFjp7ejA5rDjD4YBLSabFaPRhi7YAzYXHR39lBaY0VjywNfLgDfE4jPO4LV12zjrzLls2bIVc3ElyXAMb18fJpNCaVk5g54wwUgIp8OJyajFPzSAM9+KJ2Ql1N2F1q7hjDOWsH3rVnmW4qxZc9i9fSM6cz66RER64lsKK/EN9uIwaxgMJZlZOw279e1lNXTCjs5RhtEA5ec//zmdnZ1ccMEFUgvZuXMnkydPllpLT08P5513HiaTiTVr1rBgwQIuuugiOfEL7eE73/kOS5YsobGxkVmzZpGXlyevefnll6XmIv793ve+l+7ubrZt28bChQvZvHkzos5rr72W2267jV27dnHJJZdQVFSEz+ejrq6OT37yk9IAoL6+ni9+8Yuj0mbDsQhKQjmifXP4dEvxgclglNpxOqlAydGAPFyNCpQcyXusQMm0mYmEgkajE36Ib5mGh7DPtOxj5YtEIhgMRtUKbSxCPIlrRwMUsewkJtb0Eqb4e/fu3cybN09+bjCkjh8QfSkgMvw8kXA4LL8XGon4LZK45tlnn+WKK66Qn4tlWAEn4VArjikW/xaAStcrjnkWf6fPZRHtSFkv6mQecf3wOk9CHMe9RAVKNqV54rJUoJxYRlnJkSugZKWxaiETXgKjAcqEv5lxbKAKlHEU7jGKVoGSI3mrQMmRoN8h1YwGKLv27EUYdYhN+bgSJxaJUlxclNJIrFa6e3ql4YbVasViMdPX109JSTEuVz5ejxf30BB+f4DZs2bS1t5OZUWFXBILhkJUV1Vy8FADeXlOClwFJJIJerp7ZS8YTUa6u3sQGorY1C9wufD7fZgtFqmxlBQXjXtvqUAZdxGPqEAFSo7k/VZAEQ9nejkhR82ZMNWIJRObzTZh2nO6NGR0QNlHJByRVoJirBUWFBCNRYlEojjsNjo6u6msKJcTvM/vp69/AKfDwaHGJpxOJz6fl8ULF8jPxB6I6C9/IIDBoCfP6eSFF1+mr3+Qd1/9Lhm92uP1sXvPPioqyvB6/cTiMRkPbtbMGei0WvYfamDZksU5GfMqUHI7olWg5EjebwUUsU59MmaZOWr6uFYTCARUoJyEhEcDFHH8gNBMxH6FuE6MNbGHoSgJqZlotBo5uStxoUmY5N5GIBhM7WskRZYksXgcV36evEZ8LP4WkBKayZDHI480EOPY6RTQ8Ut4iT2VhJKQ1wufKhFMNB6Ly8/tdtu47ZsMF6cKlJMYXGO4RAXKGIQ3mktVoBxbWipQRjOK3sg7GqCcXA1vj6tUoOS2H1Wg5EjemQDl+T3PUemcxDZ3NzPzynAY9XijCRZVTWPdwX/j106iwpJgMBrDqDFRbvSxsauP2dVzSMYDhKJRFkyemzr4agKmuKLwbPN60Gi5cupZsoUqUE6uo1SgZCY3FSiZySlbuVSgZEuSJygnE6A8tm8bRQYtQ8EevJEIFfZ8+qJJrps+j8f2bMQd1bKwrIBB9yCHoknOLc+jPwTd/S1MKa2mM6Rw2cxlWMU5KBMwxRMKD+55BqcpnxvrzlWBMoY+UoGSmfBUoGQmp2zlUoGSLUlmASjCGkasXyuJuDzcSmxgxhMJzAYjkVgEnVZHQpzLm0ykYmkdPqZXLHSLyVqsh5uM5mFuXjm6uVFUoyTEGrxGHjesaiijENxRWVWgZCY7FSiZySlbuVSgZEuSWQBKjpoyoapRl7xOrjtUoGQmNxUomckpW7lUoGRLkmMAiugEoZm8E5OYGEUIDzWNTgKjAYrQfIeHJxldTadXbnFu0HCvexUoue0/FSg5krfq2JgjQb9DqhkNUN4hIjnmbapAyW3vq0DJkbxVoORI0O+Qav5/e+cBX2V1///P3Ss3udl7kgTCyGBvEBVQUFzYCm3tcLT216H+W+30Z2ttrW3tr1ZrW9QKTlxVHIAMAdkQCAFCQsje8+bu3Pl/fU944iWE5N7k5ibAOS8xd5znnOf5nOee9/M94/vlQPGtoTlQfNMpULk4UAKl5DCGvIJ0CryaK0gBDhTfGpMDxTedApWLAyVQSnKgBElJXg0pwIHi233AgeKbToHKxYESKCU5UIKkJK+GA8X3e4ADxXetApGTAyUQKvpQBnl2FeJF+JCdZ+EKDKiAYKGQs0byzUUdp+DVl+4z7/RU4ZuwdOvx8NRvQCGVQSwS98QmEQEvn9mMa+PzMS48EXaXE3KJDC2WTnxUsRPfmXwbXGzPkwcSkRgOtxNSsZjtgfr6tt/h7uzluCY5n5WlkMjZXii5V3CrsdCEHCjBbQUOlCDqTc7z6AbniSswXAWEYFW03JwCVhFMLgWUR/evwx/m3IMnDr2MRlM7mu1WxEhVkIilqLW1IkuTAKfIDbHbgxBVKO6ftBKvln6K/zf1a/jaticRLdMiRKFBRkgMDN0W7Gk8AblMhmmRWRgflozHj72Be8YvxQeVX2DzrX8e7qUF9HgOlIDKOWhhHCiDSsQzcAXGngKChUIdpmCdXAoo39n5J1yfOBF7G85AKRWhqKsDd2cuQJg8DH889gpWpc7GoZYKTApPQLvDjp8WfBWPH/g7Vmctwp9PbsUEbSysLheWJ+fiT0dfh0MsQ7ImCvkR2ZDL5IhXSPHnovchkcpQ+JX1Y0osDpTgNgcHSnD15rVxBQKigD9AMXSbUG1oRmpoHBvO0srVbIiKhr46bF0sXklyWCyqu5qREhoDqViKc5117PtwlZYNhYUqNKg3tkIpkUEmloLsbJlYAovDxoa6NDIlG/pKCosNyPUFqhAOlEAp6Vs5HCi+6cRzcQXGlAL+AGVMnXiQT4YDJbiCc6AEV29eG1cgIApwoPgmIweKbzoFKhcHSqCU5OVwBYKoAAeKb2JzoPimU6BycaAESkleDlcgiApwoPgmNgeKbzoFKhcHSqCU5OVwBYKogD9AodVfggdeOo72ruh0OrY6jJYcX06Jzp/Om8XU6XPuwufc2/DotSgHyuhpz2vmCgxZAX+A8vvf/57Vs2DBArYSKyYmBp2dnbDb7VCr1UhISEBpaSkWLVo05gHjdDrx/e9/H6tXr2bnTlCJi4tDVVVV7zV6h4LgFsqQb7EhHciBMiTZ+EFcgdFVwB+gvPPOO9Dr9azjbW1tZSceEhICuVyOmpoa1ilToLMf/ehHUCgUo3thPtS+fv16pKWloaKiAjKZDHl5efjb3/6GlStX4oYbbmCfCYkDxQdBA5iFAyWAYvKiuALBUsAfoGzfvh1RUVEIDw9HdXU1kpOTe3fX19bWIiUlBSdPnmQd8uWQCCSJiYn44osvMGXKFAbF5uZmTJo0iQ3l0T8OlNFpSQ6U0dGd18oVGJYC/gDF4XCwiKBkidBx9J78fdls3VCrVcxlC0QicmFM/0Ei6ckn7MKnY0cjoqjgTkYskcDldDKLioa8aI7EQx6X3W52HS6XMKfS/7yKxWLpvX66DmH+xXuuZViNwQ/uVYADhd8MXIHLUAF/gFLf0IjmllZkpKcxeFRWVaO5uQVTJucgOSkJ2z/fg7wpk9DY1AzqEKIiI9mwEQWF67bbERoaipzxWUFXae/+g1AqFNB3GTB5Ug602hAcLSxCTEwU9J16uNxuZGdlskUGlIfcwEzMyeYhgIPeUl9WyIEyiuLzqrkCQ1XAH6AcOlKICeOzUHj8BHInTcS+A4dYB11TW4/5c2fhXEUVkpMTcaa0DHp9FyIjIiCTy2C1WBEZGYHkpMQLOumhnrO/x+07cBgtLS2YPXM6KqtrkZ87GecqKhEfHwuH3YnWtjaMz85CU3MzRCIxSs6UYvHC+ZDL+RyKv1oHKj8HSqCU5OVwBYKogD9AOV1SCqlUgsiIcDYZT0/2BI729g5MmTyRWSIms4UNeZFFIpVJIZXIYLNaERoWinBdWBCv7MuqOjr1UKmUaGxsYsNd4TodSsvOIiUlGVGRETCZzGhpbUNkZDjCQkNhNlvYEB5fNjwqzcUq5UAZPe15zVyBISvgD1CGXMkVcCBf5RXcRuRACa7evDauQEAU4EDxTUYOFN90ClQuDpRAKcnL4QoEUQEOFN/E5kDxTadA5eJACZSSQyxnV+ke2DxizM2YAS0ti7Sb0WCxIkUX5XeJNlsXPqqvxh3jcgc89vCpjZgx6c7ePFZzK6TKCMgkkt7PvqirwvyktAHLOdNUg/FxKRRJ1ue0vWwPrs1ewPJ3O+2QimWQiPspweNBl82AMJUwfu+BnZaOSr+ccB2sUpfTjm6IoZZK4XC5Lrg+Ora/zwYrc6x8z4HiW0twoPimU6BycaAESskhlvP4zhfx05kr8XrpQdR2FmLpuFtQVHcQceEZEHnk2F2/Aw/N+ykUzlb89sC/cPfENXj9zLtYlrIEU5Ny8HHNadyeNhH/u/sPWJr1DWyrP46CmDyI9AdRZ2tDq1sJjSQctyWkAAolXi0/iOniOtyx+C9wWNvx0PY/4Bczv4NjdbuwpaUSv5z7IH6//xlkx9+Kyob3cOf0h5GvcuLhvf9EZkgsRCGTAMsxmKXZSFdqUdOxD4mxC3Fn9mw8t+8ZpEXNxtG6zZgdvxibanYhSR2PiJBENOhLEaJJRIinGzMTsvFh1QkoXZ0QKRIhczYiNnIe1k6a36tiY1c9rCIdouVumO1OeNxOHK08hVlZBXA5uyEVUbhaLfQ2O6I1GrQY9SzQU2J4HPTGNqiUGpws/hRx2UshcVoQotLAbLPABRHCVSp0Wm3QKZUw2qyIC4uE1dmNakMTssNTILkM/FtxoPj2g+NA8U2nQOXiQAmUkkMs5393/BsPTV+JZz7/M45axVgSl4OE6GR8VLIL16aNx/aKk1iR+xXMi5DjZ7vWIy08FbX6OmgUsXh49i144Wwhvpc5Ho9ufxFqbSbCVVIoNalQNL2DhpBrke08hqNGGb6Zmo7XqvdBIYrB0ig7blv4NGpqduKJw5txa+ZSNHR8iDXzn8QHe1/Boulr8XHpIRyq2glF3HX4v9xUHLEqUdxUg+ONxXB3N+KztnasHb8YLnMptJHT8JP8BXjj1B7M1mlQ5FSgtPRTpGcuR2t7OeQeOyzQQOKxAiIPukw1qDAYMCdtIRbEj8OHzY2QdR3BQ9c80qtig6EFIlkoGmoLsbujEV+ZeC2O152F1VIBm1wFhV2J/Eg3XizvwEP5Beg2NOCoyYxlk2/Gm0feQ6xGh1R041Mk4JtpaSiq2o8IsQrnFJkI6y7BpzV1uDv3GpxqOIPVU5dCIgI+qTqIVG0sJkelD7E1g3eYP0Dp7u4G/aP9JLRngzY4ajQa0IY/lerCVVF0BeTji/LQpsHLPXGgBLcFOVCCq/dFtb1y6F8oMxvxk5n34pm9z+CG7FtwoqkQ05NmosXYgU+rNuNH834Gqb0GzxRuwnfzb8Pfj27AD6Z+Cy8c34BrMldgTkwcfrfvJcxOWILy9lMIERlgV+ggsdRhd2cHvp05FSctHtyVloe/nNiEh3IWQxY1D+HOejx25F3cnbkcemMxZo2/BQ1dnfh74TqszLwDH5RtxLz01bgtOQLVdhnqujrQrG9Alb4QHe4wLEyYgqLGXchLWYbl6ZPw8sF/IC5yJopqt2JR2lIoVREwmFoh89jx92NvYc6465GplEIh1+Hj6iN4eNpNeKFoC+IVdiTHXIOVXkN1BqsRpxrK4PbQLmjA7fFADDFofE0EEQz6IoRHzYbTaYXb44JURF5zxXB6nBCLJPDAzfLTXxHEcLP3IvaX8tFrD+239ngwM6MADrcL7dYuJGljRvmO8K16f4BCvrwIKASTtrY2LFy4EP/9739x/fXXsyXD5N+rrq4OU6dOxebNm/H1r3+dbYDctm0bnnzySd9OaIzm4kAJbsNwoARX76DVRh1ORUMJJOo4pIVHBK3efivyuNHQ2Y6EiOjRPY8rqHZ/gPL4448z55DkRJGcP5KlQr67cnNz0d7ezlQhS4WAU1ZWhvHjx2PChAk4evQoHnjggctaNQ6U4DYfB0pw9ea1cQUCooA/QAlIhZdpIRwowW04DpTg6n1RbdQxUBL+jvLpjGr1wg5n72BQXJsvm8RbHw4U325VDhTfdApULg6UQCk5hHIEj65OF61iYiP6V22izpJ5tRWLe11nMG+3Hjcbzz/P3atWH7FYBIm4x2OwN3AFj8CCZ16lUnlFTKYHqqE5UAKlpG/lcKD4plPAcwkwWXfqYzyw929sYvnqTiI8mrsGv5l1d6+rdIvdhhlv348zxlqw2firOIXItKi86xXolNpefbxdzHOg9H9zcKAE90fDgRJcvXtro86AYjvMeO9+FOmbR+ksxla1aapwlNy5rjfi3onms5i66eGxdZKjeDZvz/kRVuVcw4DCYoJ4xSwZCCgVlVUwmkyICA9nS4LtdgfzIkzLhhUKOVsBRp+RdRMfFwer1YLC48VIT0tBSnISjEYTcyZpsVqYg0ZyLqlSKuFwOhET7f8G3GBKyIESTLW5c8jgqu1VG93oBJSZ7xNQWkbtPMZSxakqHU7f8e/eMLTHm0ox/aOfjKVTHNVz2TjrB7g55xoGXH+BEh8Xi5q6eijkcpwhj71JSWw5tsvtgVQiQWenHhqNmgXaojx0bzJIuSnQlgvpqSkoO1sOiVTKhmYddgdzEz9jWsGoajJY5RwogykU2O+5hRJYPX0ujW50ipw367/f5UA5r5oAFHJVTh0mB8qFt9NbM3+AVRP9B8pAN2V9fSPCI3RQq1Q+37vBzlh29hxa2tqQmpyE2JhoFiCMAoPV1tUzC+pcZRULARwermOxW6KjvrSaOFCC21ocKMHVu7c2DpSLhedAGfhmHAmgCKsLx3I43JOnSyCVSJnlqpDLEBkViVOnSqBQKqDVamExW9Dc0oLkxEQWPyU+Pu6C3xkPARy8To4DJXhaX1ATB0pwgfKDnJUQ2814qXIHjHYDHph0O54/vQlwmwBxCOC24Mb4mfik+SQt4gbc3T1x1kVSQKwGnK2AOAxwGwCxFvA4AY8NkEYCbJf+yKehAoVC++q7upAzPhvFp0qQnZmBltZ2JCclsLjySqXiopO3Wm04erwIXfouFt0xMTEBlRVVaGhqRmJ8HFLTUnDo8FGo1Wq2Mi93yqQRE4DO0eV2ob6hCePSU9ncD7mFoXNsbW9n50PzSvSerBQeYGvEmmLQgjlQBpVoZDJwoAQXKG8tfAjf3PssXlz4IzicVhzvrINWpsJsTTL2dJ3F1vpC5GqTkKpLhMvjRLVVjyxlFFJCovCzY69hUUIu8nXJmBWehWJbK9YVvYH/m/VD/E/hf3Cys2ZkbpI+pQ4VKBTytyBvCkrLytn8BwGE4JCY1PNET5PuHR2dSElJQmZGOj7e/BmuX7IYW7fvxKSJE9DR3oGC/DwcPlqI1JRkBplx4zJQXVvLwgdPzc9lQ1FjMfEhr+C2CgdKcPUe3pCXxwONVIpHJt6CX594q+fp2SutTJyNKdpQbDq3AydtJsBjR6wqDU77ObS7JIAkBHCZ8JO8eyC2nMBTZw8B0lBWglIRBoldD7OzG5AoAZcZECkBN/2Vn6+FfF85e8qhp/cAp4AMedGGFbcdEMsvOMcwuRJrkvJxytgGJWxIC0nCkfYaTNFFo9zchbPGVtwYlwOrm5Zve3Da2IJ0tQ5ykQR7O6rxsykrsKF8H2ZGJKDCYkRh21nckTINb9edQEu3KcBK9F/cUIFCYXMjIyNZoQaDgbleaW5uQVxsDHvSb2ltZcNJHrcbUVGRMFus0IWFwWgywmg0o7GpCTOnT8Wp0yWIjY2BwWBCQ1MTswwS4uNQ39CIrMxxQdHA30o4UPxVbHj5OVCGp9+Qj/bXQpkWkY5vTrgGz53chCaLAemhUfjuxJvwyP7/QO+ysfO4PWUhEmRdOO6Qol1fiYluK6JClCg1u/CTKd/ApvYKvF2xDd/MvAtfy9Dhj/vfQoxUiX2eFOhd7bg9fy3seiNeOP5bvFgwF98/VoK/TLsPlSotNpdvhL3TijCVC6FiBT5oOzvka7/UgcMCiseDH+XcgBpLHfbWHcKCxJlYmboIDx98CR0O67DOlQa0pCIJ7KO8V2ioQBnWxV/iYJp7GcvzLsJpc6CMROtfukwOlODqPWQLZW5UNjwiYH9rGeBx45e5d+BYRwX2N59Bh7MHKLlhiTihr0VKeAJaDB34QWY+/lN1AquTsqFWKPFRTTGemr4aW1tqoREZ4PHI8GLpIZg8Wnx3whTsqGvHsugw/KViP+5On4Oz+mLMjilAid2NorYSdFuMuCUtH5/Vn0K1bXiddH+yDxkoHg/+e+3PUWkow8flR+GEFLv0ZxEhkiBdE4sjpkaMU4ei3mqAzWXvmfNgbgncgEjC9MzTxaNI39hzWuwzJyCSjYglNtRbbiwBZajXEOzjOFCCqzgHSnD1Hh5Q4MLE8EREyDTQKnT4ovkUjrSU9QJlsEuhQapoqQItNKw1BtNwgBIqU8DhdkItoYiOYrYqyOPqRrvDARc8uDv7OtS0n8U3s5bApgjFR2Wfweaw4b7Jt8EDF3bXFaHFbkCMLAQiVQjUcOHZUx/D4gnOhLsvzcGB4otKF+bhQPFfs+EcwYEyHPWGcay/Q14p6nDcljoT4VI5FNIQ/Or4G7gvcxFeOPs5i0JIKS9yEr4dPxnrKj/FoxNuwdpDL+MbWbdjnLQN3eo0HK/aiC1d3Xg+7y48UbwDP89bju8Vrh/gKly4KTYFlfpOnOy2DONqfTt0OEDZseIJ/OLAy4iVq6HTRGJCeCpONh/H0fYGlFjaMDUyA3O1KcgJjUGd24m3K3biJ+NXocNpQou1A202E87aOrEqLg/lxkZcEzMRvzuzCSXGJt9OPgi5OFD8F5kDxX/NhnMEB8pw1BvGsf4Chbwjrk6bDovTjR2NxbgpZQb0dgO2NtAy1x6gXJM0H2uix+PN6i24K3Uxvlf4CuJVcfh+znzMTcjHkfL/4ldlDXC5KvDjSWvw+xNlgKQEH97wGBq7TdA3bIZYKkGT2Yi/VJ3BPQkKqEOmoLC6HNPHLcW7FVtR0x34oS5BxuEA5b0lj+K9yt149dx2xIbF4LvjbsCJjnJ8WHccLpqo7/UuSWNdwoIC79d9G/P8dyOw+GCot81QgUKruxIT4tiGQH2XESlJiTBZzMx9SlNzC6IiIxAeHg7qDGhehDaWkkuWtvYOqMnFiot2zbvhcjiRM3ECtmzdjrzcyWyZrtPpYK5bNCEh0IZo2CS+VqtBR4ceJrMZ+bmTR9VZJQfKUO+2oR3HgTI03YZ9lN9AOd8NFkSk4OcFX8WjSOr0oAAAIABJREFUh15EuaHtgjH+OTH5aLO2Y7E2EgVJeXh4/z/x3LKnUVW9BwVxk3G6ZS+6zS2IjyrAhvLTuHPCIvz48D+x9/bn0NFxCCarDAcbNqLFFobXWyqxbtqtKDFW4Vh7O76T9x38at+fUTGClsqQgUKt4XFDJ9cgUi6Hx+OC3uFGh51WqPXAY23STEwKS8aLVbvww5wVeLTwNUwNT8M5UxPWJs/FxvrD6LB14eGcm7C18TgKdOn4R+Xnl2xnmqS/LaEAJzqrccbSOuz7wZcChgqUs+UVbHmwyWxBe3sHdLowWC1WSKUSFgpYcIVPPrrI15fT4UBUVBSDSkNjIxqbWjAtPxcWqxVpqSnYd/Aw20yYnZUJrTYEYaFafPzpZ5g9azpKS89CrujZ10K77zMy0hhoApEcDidkMv/CEnOgBEJ538vgQPFdq4DmHApQ2AnQkzbrI/tZtuvl4z1Kpkab0wp4rUwSiSTQiEQwuR0AJL2T0ovCM7Cro7xnQx+F2WXFi84fK8wh9ITOHYnlwsO2UHxomZfmPQC9vR2lnS0Ik4vwTMnnmBORhg44ESkGUjRJ6BABCrsZd01cgYNNJ/FyyVb8aNJK1Fu7oBHZoFbHw2Bqx/qqffhBznJEqiNxrOk00hUReLJ8C+wu0nXk0lCBYrPRog0R883VEyZADKfTxf7SsmHqqCmEAi0ddrtccLs9aG1rY44fe4w7D9u7QhYJ+fsii4TuA7fL3fu5UC7lJV9j3XY7+57yD3c12OkzZcx6io2JQUpyInNZdKrkDFRKFQMaLXNua2tHRISOnTN3vTJy9+BgJXOgDKbQCH0/ZKCM0PmMhWKHZaEMcgEvzfs+DjWXQCSWYl5CDn6w999IUukAsQirUmeixdgBk1iEeXET0O3ohlYiww8PrMMfZ9yNaksnwpRqyCDF4aYSbGsqxv/NvRdWlxsWuxlJodG4d/dzMNhHdp5pqEAZC207nHMoPnmaxYGJjopk8XFaW9sRHR0Jo8nCdunb7d1oamllDi/JY3JCfGxvddxCGY7y/h/LgeK/ZgE5ggPlYhlHEig9lhpZW27oZAroHV7WhMcBhUQBqVgGs8N0fsMo5ZdgTkQG9pP1xixDOp7csYgAsvKE92yJ8YUbKQNyk/QpZKhAIbcrzS2tSEqIR1HxKUyemINzFZVs+IqsFrvDzjYyUr6I8AjmaVgileB0SSl78ie3KrQJ8lhRMZITE2CxWZEQF4fTZ0rR3W1HZEQ4xmWkj8QlszKtNhtcThcMBiOio6Ngs9FwnZS5jekyGBAVGcmaxNbdzdzrE3yExIEyYs3Sb8EcKMHV+4IbnXsbvlD8EQXKKLVzIKsdKlAKjxUhZ0I2Ss+eY8NPNKzV0alHREQ4NGo1DEYjLBYrm5zPyszAp1u3M9crBw4dZp01zVtkpKexmChOlwtKhYLNvZDrlfJzlZhekIcY7nolkE192ZbFgTJKTcfjofRvoZTcsQ4yeU+8D+6+/kKNhgoUcg4ZFhrK5j7oaZ+AQAG3yCoRS8TsyZ+cK1JclJAQDYNLaKiWrdIymy3MEshIT2XWCLULWTK1tXVIiI9HaJgWJpOZWTBjMXELJbitwoESXL17a6PJS7JQeICtLxuALJSS1evYslVKRU1lmPbR/xulFhp71W6c9UMWD4WGe/wJsDX2riR4Z8SBEjytqSYOlODqfQFQaKz6vs//gP+c2ztKZzG2ql0WNxkf3PC73hDAjcY2JG24FZBqx9aJjsbZeFw4cctzmBCV3ruvw9cQwKNxumOlTg6U4LYEB0pw9b4AKEJc+UZjK5sc/XLz3Sid1ChWKxKLEauNglwqY5Oq9AROmhhtZugtXWzp6tWcFHIlYkIimDbCpDMHyuB3BAfK4BoFMgcHSiDV9LMsYUMZ3fSUruZOkwAi/KMOU9CCtBF08lPeKyo7aSOAVhju4kAZvIk5UAbXKJA5OFACqaafZXkD5WqGCcnWFygCYDlQem4qDhQ/f1zns3OgDE23oR7FgTJU5QJwHA3p0A0/3J3EATiVMVEEaUFP4bTiiBIbBuSpVwHSh7ThQ16+3xQcKL5rFYicHCiBUHEIZZBFQh2m95j4EIq5og6hHz/5kiLXHcIcCr3mqUcBWvZLQBGAe7UNedFyZrVa5dftwIHil1zDzsyBMmwJh1aAsA+FloB67+wdWmlXxlGkCfmdIp9SlGgVnPD6yrjC4V0FaUP3ir/Lhrfv3M1iwZOzR7lcxnx3kR8vcgB5vKgY0ZGRUKlVCNWGsJ3xZquVuTmhPSi0tJ38cVFbkP8vqj8lOWl4F+Ln0QcOHWHnQXtpyCFlc0sL2ydTU1vPfHfRedK1nSk7iyWLFzJ3LELiQPFT7GFm50AZpoBDPVwAivcT51DLulKOI02sViuDCFko1ImQbyaeehQgoJAuggXnq4VCLlNoRzy5qqfNihlpqWx3fFJiArq6DOzzcRlpDDbkWZgSQauysgrTpxWgtq4eDY1NzL0KbYrMzgpu/PiDh48yb8l0L4RqtaCNmk6HE1KZFBMnZOPkqRK2cIMgQzv2acMmB8ro/Go4UEZHdzZ3Qh0m/XCFIYxROpUxUy0HysBNMVSgGI0mVjDBRNgJT+/J1QrBhGBDThfVajU6OjoRotEwb8EEd7ICJk+awDwNk8sWXbiO5Q9mslgscDidaG/vZN6G6TdD10RQpN376WkpbLc+7f6Pj4u9YE6SWyjBbCm+sTG4anvVFkigtDU1Iiouvt9rMRv1kIpcUIREXvC93dQEeUgkLE4Z9EYbEsJH3xLgQBkZoIzaTT4GKuZACW4jcAsluHpfYIoHykI5dfQwJk2bgTOFR2Awt8PqUiFrYg4OHTqAOfmToXS3wqVMwOFTjUBXPZJmLUdWuBNNp3ehWpSN/HGR2PzeJkCthTw8Aauunz0qqnCgcKAE+sbjQAm0ogOXx4ESXL1HBCilxwuhioyFubkeRmsnTE4VMrIyYNB3IiFKB6m9Ca1NXVAm5uBcTQdEkalYME6NXzz1D8zWdmL6osWoa2pCVHQUQtJnI1Y3vCENu9OBus5GSJl790snt8cDnVYHnbLHtcpIA6Wuro4NM6anf+lqnYZ1VCoV80EU5jX2Lpy1Xq+HTqdjb9vbKYhTRO+QSktLS8/E9vHjmDJlSq/LmMFuqTpDC9x2+2DZYPO4kBWV0lvfUIe8Bq3oCs7AgRLcxuVACa7eAwKFxopp2ax3ovHikJAQ9pHH44RI1BMC1ft1oC7B2loBeUQaWwE0nHSyqRyTYscNur+GJlJPtpzDlNjMQYFCeTs6Oi6abxI6e4LTR+e+QIfDCqPTiu9OWgGZ+MJwsTt37sSiRYtw8OBBJCUlgQBDE701NTVITExkK5kiIyPR0NCAhQsX4siRI6w9CCq5ubksPwEoOjoaRqORvc/KymJ/58yZw+AyWDJ2W2C0m5GgjR4sK+iarA4bNPKepbIcKINKdlEGDhT/NRvOERwow1FvGMf2N4fS2trKOivv1NnZifDwcDhdBpgtBxCingu3xw6L9RhCQ5b0rIbqtqHbAbTr2xEdFoL2LiNiY6JZUKXkpCTmI+xcUwt0bgvCouJgNpsRFhEFeJww2RwIUfV0WFWVlUhNS0dDlwlqWxtCY1IhEYvQ0UmBl75cOdPe0oqI6OhLRgMua6pAdlxG72WwgE0S8pB7sWBlbdXIjkodFCikV3NzM+Ljv5wron08woKGf53chHsnrWR6PFv0Hu6ZtAIqac/yYyERUDIzMxkwCNJ0XgQG8m5MezzoMwJGW1sbbrrpJhw7doztFaIfyfTp01FWVtYTfEoiYfA4c+YMQkNDGXQIKDSpPVhqt+gRqe6xeCgRKO0OBxTnPSz3PZ58mWmVPTHZOVAGU/fi7zlQ/NdsOEdwoAxHvWEc6y9QrN0lsNubADggkybBbCtEZNhXIBbLUHqqGGqZFNqICLR1tsOoN0Ekk0EiV2JSVjpKWxw4+/mbMHWZkJc7Hk5VKCblzYaldhc8sTNYh1VtcGLjn36G7z34I7x3rA23zsiECE40NLWiy+KGWupBUkYqmqorER+ugkNGsbu/7Bi9pegLlOdfW4f719wDiQgMCtR509ARdeCBAsq9W57Cv5c9wk7j3bKduDFjDlRSJUx2K0LOP+EPo7kCdmhfoJhtVvz21efxh3seZkN+p0+fZtDKz89ndXKgDE96DpTh6efv0Rwo/ioWoPz+AsXhbIfFWgSx2AOZNB227lKEaZdBJBLjzKkTCFMrUVPXDnV8FKZkZsGkb0PxmRJMzs7EnrIuzEiwo8oUhu1FpzFeVo9pM65DirYdiMiGudOGg7VdqDj2OWTScKjHTUaGzIrEpBh8vu1TWFRJiAoNwdzcFOzetgdTZ0yBRpeM6GjfgLK7cBfmFSxiQGlqakJpaSmmTp0KrVYbMKB8Z/Mf8OLyR1nr/Kt4E+bGTICc4sLv/hM+ufVvEIvEqK6uZpEGBZcusbGxKC8vZ3MqZLUkJyczK4CGHql9yOIYyOogy4Tyk5Xia+oLFKrnl2+uw5Nr7mN1klVEVgtZRBwovqp66XwcKMPX0J8SOFD8USuAef0FClXtdlvR7SiFQpbNOh2JpGcoxG41wwolwlQ9PrBGOjXU1iI+OZmiq/eb+looeoMeYVrdiA55fXfr03hh6U/Y+dQaW9BpM+JE6zncnDkPofIenT777DMYDAY2MX/dddexYSual6FJ9bi4OBBgTp06xYa0CDxkSc2cOZNZDTRXYzKZ2KZLGoKkoTX6nIbgaDKfvqN5mcFSf0Ne1c2NSItL6PdQbqEMpujA33OgDE8/f4/mQPFXsQDl7w8o1CnR07F3YruDvZ6A3W7aLS1nlomQaA7F5nBCo1Kgsd2MxBgd3G4XuaiFyWiCUqWBTCpmm79CQtSw2Bws70CJhl3E5Iiwv4mPQTQoaTqHnDjfdlOfaa3ChOg0VuJAq7wIoDRc1tdNTUxMT+jZIy2lON5eCXiFTbE5TXhgym3MOqG0Z88e0DwVPf0TOJYvX45PPvmETawTPGgBBK3kIqAQOMiSobyHDx9m8yo0cd/Y2Ihly5ax+RS24c7hYMeS5bV69epB7w691cgsJ7Xct30/JpsFIcqeuRk+hzKovBdl4EDxX7PhHMGBMhz1hnFsIDc2Fh89BLFMA5nKjdDQWBbfu3D/Fxg3dRqa6ppgC41DhtwAg8kCS105HG4ncmYvR1HhCUQmJMOkr0diejY6W9uRkpSAM+cqINcoEB+qRdW5CkyYkucXWAw2EwqbyiBGT5yXSyX6NisiFYmhPQsRRnrZMHX+VAcBgCwMmsMhiNOyYRq+qq+vR1paGstDABO8GBB8cnJyWIdOE/jk+kToqAg8ggsUX9zEeODBiaZydNm6Br17XBIpFiXl9gLRF6DUWRtgdtsGLftqySAXSZGuTun10kwPC96hAK4WHYJ1nRwowVK6Tz2BBMqJo4dgtumRO3k6Th7Zg1nXrkJrSyvUMdGoOrwdE6YuhrGrGR6RHI3Fh6GNVCIpZyHe/fgEFK42JE6di8auTizKikGIUo4WQwfM+lZ4OvQ4fmgXlt/9MNSKkR9OG2mgjFJTB6xaX4By+2e/wtaWsoDVebkXlK2JROGt/+j16s2BMrItyoEysvpe+uk8gL68bBYzW5brcFmwo6gZK+dMgNPhYCu9DO3tUGvU6PZI0Fxfj3EZiahrNiI5Nhwb39mGm1ctQVttORLSMwGRmHlqLT97FonJSZCKPWhs7kRiYgJbPjzSiQNlYIU5UPy/AzlQ/NdsOEdwoAxHvWEcG0gLZRinMaYO5UDhQAn0DcmBEmhFBy6PAyW4evfWxoFysfAcKBwogf45cqAEWlEOlOAq6mNt1HkKu665+/oe0UgT7wBbPB7KhTfT5TrkpRW7YXKLECL2wOgWQyd1Qu+Q4st15x72kv4vBi1b6HkdJnHB4KJP+h9uDRW7YXCLIYUHTibVxfk4UHzskAKUjVsoARLS32JoZRBbmusVQ93fMq60/MIKLFpJRYmW7Qqvr7RrHcr1CBEbhbDI/QXYGouT8iFiF0KlLmSonUhWuKDQWKE3qFFqkSFN6UKVVYp0jR0SjwhKiRuNDglSpB6Ea2x4qSYc10dYoXeKEC71sGXhcqkL1ZaeeyRd6US02o5DeiVSFG582KqB3fMlWDhQhnKnDf0YDpShazesI4XOgDpNWsZI76/2REDxjmBJ2pAuXJ8en1/0j2Ai7MW5XIBCEHhrei1KDEqkaOw4apai1aiETunAJ41hsDrFmKCxAxI3EpUumBxizAqzQSxz4qmyaNwSb4RK6kKJQYEFEd04rldiToQFRSY5Jiid6AZQ3S2B2SXCCb0add2y3p8SB0pwexUOlODqfUFt1IEK/652oBA0hP0BBBWhs/T+O4pNNepVe2sjAPayAQozN8+PSHk/N5EhIfyj771HrSjfeUNjWYwJW1pCet73fe4S8gmf91ndzoES3FuXAyW4el9Um/DkSWC5mpMAFOEvaSFoI/zl+vRA97IEyig1HgdKcIWnjcLk0YISbfQVea72R+Ug6s8tlAvFpqEc4R994229Xe23pWChkD70WgCuoBEND9K/sTiHEsSf1EVVcaAEV30K/0CLaYTEgRIk/YXhCqqOr/LqEV3oFMnlifBemIAOUrOM6WrIZYz3HNNlMeQlzA0OwSdcIBqDAyUQKvpeBgeK71oFNCd1BkJM+b4ODwNa0WVUGF/lNXBjCau8CLjCsNeYsFDI75lYAsl5J5zdrm5ARJMZHlwXPxmhEiXeqz1yfk5ExAK+UX6a9nCdd2JKnymlMticDubUFB43FBI57G4HfdXz2flEr6QiCfNJxx7IyLKFCA6hLC8ZOVCC2wFwoARX797a+D6Ui4UXNjYKThb5PpQLNRqz+1A8Hmxf+SQWJ+axXSQ2lwP5b92PSFUE9t7yNIPBpvK9uG3HU/B43Hhs6lfx82lrIBWL8YNdf8fr53bj+J3PIVEThY+q9uOr2/6Il5c8hDszFsDktGHR+w+hSF/HxFCKJXjz2keRrInCtPd/jMVxE7FpxW8ZfB7d92/85dSHF+xH4UAJbgfHgRJcvS8AimCh8CGvHln4TvnBLRSyTGgYcKxZKJ+t/B06uo146PO/4ZFZ38CtaXOQGBKFa9//fyhtq8T8zPnYWLaNdfZ3ZMzFF3UnkKNLxKc3PYVPaw4CMiXu+vR/Ufv11/Cbwjfx1MxvIveNe7A4OQ+bao6i2WZg4jyUewseyV+N2q5mTH//hzh2x/PYULYNxZ1VeHfpr5G0fg0MLnuvkBwowe3gOFCCqzcHygB6c6Bc3kDR2834/q7/w8P5d+KOjPmIUIZib2sZvr/7T2g2m5jl0jN05cE3Mubga+NvQKImGqf11WjoNuC3B17C4dUv4J+l2/CzKatQbWhmK4UXffQIOuzn4wR5PLh3/HW4P2cFpr//AxTf+S88U/QOSjqrsW3Vn5Cyfi3aHVYOlFHq1zhQRkl47svr0kNeFGOEnsD5kNflM+RFFsrihFw43A5IxVKkbPg6Wm0GbJj3Q6zMng+724XY9WvgYhMiHqybeT+WpM+A2WnDD/c8j49uegI0EyKXSPGLo2/i8YLV+J8df8H9U1bh0/rj+NXh9b3zKPdmE1BuxPT//hiPTV+Lnxd8BS6Pm83JcKCMUod2vloOlFHSfySA4iGX+E5yV9KzU5jqoAn/nuiN4ksGyXLY7ZCeH0YJhBxswYHbOejufxFEkEl6JpiDMeQlLD0W6vP1WgUdvfP395n394IHhP4WXLg9bjhcPRPKAyWKNEmT18L5juU5FAJKi02Pe3b8BcZ7P0Di+jVIU0XiiL4GHlc3rPd9gvCXboXF7YZaBFjcHiRpIlG+5iXEvnIX7K5u2Jx2VH1tA54r3YpHJt+MpA1fx8uLH2RgenD/vxiMCBpfAuVByKQywGVHti4Zh277G5LXfw0dTm6hDHZvjdT3HCgjpewg5fYHlEtt4OvbKZV11iNaFQqNTMnCyQqpqbocCoUKzeIQRIgcaDiyC8mzlqCx5hycqnDkZaejpaUVETod9GYLxC4nZBotXt1VhDunpSE0IgoGfSd2fXEKK5ZNh6XbhfCw0H5jwQ90eadbKpCqi4dGrhpQBVrhc6juFOak5A4KFF+1GajC6urq3tjvNG9FHbQQtZE0Jr9hJ06cQF5eHlvCTKGX9Xo9KioqkJKSwmLJk/81Cv1LoYBTU1PZe1p1Rfkp6qNWq4XZbEZNTQ2L/kifRUdH90LB6XZhd1UhlmTMGPTOazZ1QKfUQkGdpo8hgEdlH4rHg89WPIHm7i58bfufsOPGJxCu0GKcLgEhsp57oMLQiOw374Pb40LDN15DhELLVoV9cG4vPm84gb8u+B6LTGm0WzB54304cvvfEa4MhQgeXP/hI3h+8YN46cwW/KnoPS+g/Bjrl/wEa7MWM9DsqDuOpR//gj08CYnPoQx6mwU0AwdKQOX0vbD+gELxziMjIy8ohDq0iIiICz7bUluIaxPz8J+y7ZgSnohZsZPY903VZyGRKXCoohFdddWYEqlERGYcXlz3AaJnXIe1S6ZBHBqK3W9sxPjoThTbcmG0nYU6ZR5iImNxqqoZq+ck48iBMthsxdCKQ7Bo6U2QfPn79OkCy5oqkB2X4VvetmpkR6UOChTSi+K2x8XF9ZZLnbg/+1RefPFFBggCRlhYGMrLy3s9HBcUFMBgMLDyW1paWB0LFy5EcXEx6Eeyf/9+rFixAlVVVex7yl9YWMjaiwBD8Dh06BDmzZvHwgW/+uqr7Nwo/jxZGEK7tlv0iFTrfNKGMhltZmiVmjEPlCSZGk63B01uG5QQIU2mxRm7Hv+TuwqxUg1+dfR1QHz+RvK4kCXXweJxot5hYUNZISIpkqRqlNm74D6/bHi8PAw1DhOscOPj5f+Ltyp2Y33ZToSJpNBJFKh2mtgS5Hipmg2X1dN7L5iQaBwoPt9qAcnIgRIQGf0v5FJAoadZ79TZ2cmejL3TltqjWJY8jX30RX0RZsVNYkNHDrsNXQYzIiJ06OjQQ6OSw+YE1DKg2yNFqFqJtrZWRIRHwGDthlwqYcNhYqkcDnMXtOER8HhEsJi6mNsEOlarVvp9cX2BsuGdN7Dm9rsg6ccLeZkfQCGXDvHx8RcARVgh99m5/WiwG3F3ztLe758v/hCxUOD2KcvYZ2QtUCILQq1Ww2g0QqfTMZBoNBoGF8ojQIry0Hf0nqwZsj5YJ280Mn0okYVCcz50HgQrik9PMegzMzPZa6rL+yGhL1BMVgvWffgWfvyVb/Wr82UBlIHuEA+5FPKc35fi963Ue0CWQoezts4L9qP4UhoHii8qBS4PB0rgtPSrpOEA5Z/FH2Je7CQkhMWgw2qA3tKF6QkT/ap/JDP3Bcqewt2YW7CQAYWssKKiIsyePZsNNwUKKHQ9bZYuNBpbQXMz1InFa6OhkiuhlipG8nL9KrsvUOg++NWbL+J3a+5lQKMhNxp6mzixpz0ve6D4pU7gM3OgBF7TgUrkQAmu3r21+QuUM/o6/PHw67C67Pjd9G/gUGclDtQXs9UtX5twPWbF56D+3GmUVTUiMSMdjc2NWDR7HkqP7sGRz87Bk6pGcuYMzM1LxMf79uOa3BQc/vwIrrtt9YAKbD/bhjnJWqiVvnfKfYFSfLYIkzLzIISlJ4+kNOREKZBAeePMNsRIQ3qvp9Nuwq0TroFE3OOC9j//+Q+b7yBLIzk5GVOnTsWuXbvYuZSVlbEhLRrGIquCLA4aapw2rccS7C/RnAzNvVBZvqaLgOLx4KWdn+KeJTeyIgR3/UJ5HCi+Ktt/Pg6U4enn79EcKP4qFqD8lwIKzQt4J+qwYmJiYLZbsaPuGG5Mn41/FW1EvDYRqzLmo9rUig5zJ6bGjUft2ZPY8cU+3LVmLTa+th5f/fb30FF7DrVGOTotgLjjHOYtns3Gm5urv0BSVj6ACGz676uQSBSwxM+HpKMTkyfGIzNRh9LWTjQaXMiNAk4d2I4JBSsQE9sz7DNQGqk5lMrKSjY05Z2851QGO6/nn3+ezZHQ0/+ZM2dwyy23YOPGjZgwYQKioqLY0BbNq9AQFg1pEVimT5+OkydPguBBcyOlpaVsXuTs2bMMTsKQJH1OQBosXZFzKINd9Ch+z4ESXPE5UIKrd29tl1rl1d/pCMtGzQ4b7LQ5zCvRyphQuZpN/Jo6OyCVilCnt2Dnjk9xz933YPO7/4Zbm4EIhQMZE2ehpNWCc8d34xu334yX39mD+9Yux7N/eQy5878CS2cpZsy9ER6XG9E6FV7d8D7yr12MNJ0Eu7dtwbxrbkKYdvA5lbNt1QhTaqGVqwdUl1Y8HWsuw8LUApZvoI2Nl/I27M8SYFqtRQCgSfX09HRkZ2czoMyfP59NvhPMJ02axOZCaA8MwYesj+eeew533HEHs14IKjQBT266t23bxibnaZ6FJuZpGG+wRCvbPinfj+vSpg+WFbWmVqSFxkE+1ld5XepKPB5U3/USSvS1uHHz42zFFlnUMpEYy5Mmw+yRoryrHsuT8lBraMWf596HRR/9DF02I+weF34yfS2ePvoaCiLG4d3rfoaPG45hsi4ZTx1/B7+ZtgYNlna8X30QMcowTI/KxuTwFNy09TeoMPa4T6fEgTLobRbQDBwoAZXT98JGYh/Kl7V74Pbgon0nPZ0yxdO48DydTgckUtklInf7fk1CTqrHxeK7DB6FkoajgrUPxfv86HVfGPW3t0RYrhxIB55uj6dnb9AgibmsF33prn7M7kMZCChrX8a7ZTsRp41Dti4R3/38r9i4/FfMTYtWqsTW2kKsO/UxFiRPZfNda9LnY+2Op/Hj3FuRH5GOpJBoPLDnWTy/4H/wfNF7WJI8Dcu2PI4tSx+DUwwUt1cgVBEKtUjClih/fefTMDi565XB7q2R+p4DZaSUHaTckQXKKF3UMKvgGgxvAAALrUlEQVTlrlcGFnAgoJB2ZGHdtvWX2NpSNsyWCNDhHg/+PuseGB0WHOmoQromCh/XHsGdWYthtXfD43Fie0MRGswdCFNocHvGAjSa21BtbkeSOgKhMiW0MjXeqfwC8eoIzIjKZJbvW+W7cF1CAcxOCwMOPbe0d5uQoY3B385sRqWxiVsoAWpCf4vhQPFXsQDl50C5WEgOlCsMKHQ5QjyUgS6tv9C+l8gvOMUUviYLjjld8a7HywTP1kSh8NbnewO30WILIViZP8OlAfrZX/HFcKCMUhNzoHCg+HvrXXYWir8XOAL5aQ7l2K3/gEgsZiv3hIiX3pEvR6Daq7ZIDpRRanoeD+XSQOHxUPq/KS8FFDZn5XKxRQ23bvnF2BnyGqXflne1DCi3vdBroQghpsk64RZK4BuIAyXwmvpUIo/Y2D9QKMwtbeyjJOxC90nQqyBTfxEb+4YB/uaup/F2zaGrQA3fLjEvLAn7bn6GA8U3uYadiwNl2BIOrQDhqZL+CiFdh1bSlXEU6UAAoadswfUJvfeOoX5lXOnQroJ0IdiSNoK7GWEFGn0n/CPnivvqi+Fw2EHep5mzeOal13Pef8DQ6h/LRwlTMOQhgaZPBOtDLJYgP2484jWR/Q53cQsl8K3KgRJ4TX0uUViZQ8MVQudwtd3k3jvDhTFuocP01odE7buL3GehL+OMwjXTfSHoIyxhFu4ZbyvFGy7C5309NV9qT8/lKJP370UAiTDpLsyTeE/EC5/xIa+RaW0OlJHR1adSvTsEocP06cArLJPQKXh3CIIe3p3hldQR+tOE/ekjaOENDYKJN1yE19731pWqYV+NvCff+07E973P/GkLnndgBThQxsAdcjU+efeVfSANuD79W2feDyR9rREBLleydSLcQ5eyUryXB/d9TcdebaMBwejqOFCCoTKvgyswAgp4Wyl9gdKfZXelWid94eBtgQz0egSa5KovkgPlqr8FuACXswJ9wdHXarnahlIvNXzad5iLWycjc9dzoIyMrrxUrkBQFPC2UrznnfqC5Eq2TryF9gaKYLn091lQGucqrIQD5SpsdH7JV5YC3rDoCxjhSq82oHgPg/WdY7myWn9sXQ0HythqD342XIEhK9AfWIZc2BVwYN9hLT7MNfKNyoEy8hrzGrgCQVXgarFGfBGVQ8QXlQKXh4BCwed27tyJb33rWxB5+N0YOHV5SVwBrgBX4CpSQLBQyMsF8wCyYcOGwaMiAbjhhhvYJiqe+leAogNSnHKeuAJcAa7A1aIARTolmFAin3w+RyageNt9459fLaL5cp3PPPMMHnvsMV+yBjwPeeulULYDJXoYoDakWOg8cQW4AlyB0NBQJCUl4cyZMyxENoW5bm7+MpyyPwqpVCpotVr/gUI7ciked2VlJebOnYuYmBh/6r1i8w4VKIrkLMR+6yFIo+RwntyKupffgdtxcbhYrUYMrUaK1g47HD0PBL3JGyhkQ+okYtygVcDicuEjox0sOG8/QFHEh0Eeo4VbBJjL6gAbBXq/YpuIXxhX4IpWICQkBPfffz97aKTXK1aswGeffYb169dfdN1qtRrXX389Zs+ejffffx+rV69GV1cXnnjiiSFp1C9QqNDFixdj4sSJzNPp8uXLewsXLJSNGzeC3GpPmTIFr7/+Oh5++GHExcWB4pSfPHUaBfl5qKvtQGJSBDvWAUA2yCl2NDRBFx97UUx0f66s22SAS6GGWib157Ah5T169CjCwsKQlpbGxg0p9QUKTVAR8Ts7O1FYWIiOjo6L65JIkPXcITg1UshjnYiPLYf1o+dx8Be7Lsr72rOr8NVVs1DXpIfBLEFZZStu//Y6ls8bKFKFBP+M0SI0PhEuTzvabXp8t8gGsehiC2X8z2+CSqKADBKsKFiITa+9i6Pv7hiSJvwgrgBXYGAFyAq4+eab8fbbb6OhoWHAzPHx8WhsbOzNQ8eS52kaXjIajWhtbQVZGAaDoTcPQeSee+5hQ+/03apVq7B582a88sor/dY1f/58BpRTp05h/PjxoGH7Dz/88JLntXbtWixZsoSdw8mTJ/Hss8/25u0XKH/+8597rQ4yg4hwQiKgEEjuu+8+vPzyy+zjpqYmRr+f/vSnMFusCA1R4+XXNiBn9kqEiQyIjIiDxlwBizwS5vZGJGRORiMJqdTAaepCWJgISokcJ0r1mDl9AvYeLUGEVoPwUAmc5k44VVGwtbcgI2cySovPQKaRQy2XwO2yoFsUApnHCWe3BWpNCAwGE5SaUISGKNDYboRWJUZETCLCNKqA3+dHjhxBRkYGNBoNFApFv0ChG4f0oUZ94403WAP0TfLsOZB8bR0k9cchbfwY+b8sQEjHNny0fMtFed9/6Tu4cVkB3OSyGx6cLW/AlEVPXgQUW044FoyLQVfMP5GmbcOj0fdi0kMdiFHhoiGvmb//Ou7Kvx5v7vsEa6ctxetvbsSBNzcHXC9eIFfgaldgwYIFmDdvHvR6PQ4cOIDjx49fIAk9zFNf8uqrryIlJQVPPfUU6urq2EPp448/jgcffBDvvvsuezBdtmwZ9u7dy4apdDod9u3bx6yLkU6//vWv2TWQsVFdXY3f/OY3DGyU+gXKhg0bGIESEhJw4sQJ5OXlXQAUu93OLuyvf/0rC2Bz+vRpFBUV4a677oLJbIHL0Y39B46jSzcOs8eFQAQVxmlNqKs6i5JmM+bPvxabPtoGbUI0chJjIZcaYGprwoHTLnzl9iX4+ItiqJxmyERmKDwdiE4rwJHtO3DdXd9E0aFiqEI9aKipQea4caipa0Niog4yWzdM3VZ0tFmRkpOF5nMVqGs3IH/2dOSPzxwRjckyI6BkZmYiKiqqX6CsW7cOFouFDQ9u2bIFNTU1F59L5DhIHtgE+cntEFf+C2mrk9D2yVE07225GCgvfxtvJv4cqSojKqxaPKZ8EVMW/v5ioKSGwHBLJlaKv49rH38FCRoPPjKcxmZdx0VAuf6Z72Flzlz88/N3kJ85GWVbD+LIxm0johkvlCtwNSvwwAMPsJEc6oSp76S+VEhkjQjvaZ6aoPPII4+AhqXISnnhhReQnJyMiIgI1plTqq2txcyZM5mlQw+uAlDWrFnD+hwaQaJ6CFBCSk1NZSERyJIhMM2YMYPNi1PfRMutaVic6qE6zp07x8psa2vrPZ7KXrp0KctPltH+/ftRUlLCyuoXKHTB48aNQ1ZWFhvKoU5RSMKQF43PvfjiiwgPD++lJ+Wlk6ElZGqVCg6nC8UnijA+twAamQgOpwcOezdUKiXs3TaIZXI4HQ64XR5IZWKIRWJIpTKUVDVhfEoMHHY7ZDIJRGIJCxwkkytQfq4e6alxgMdNbkPh9gBieNDa0IiohDiWl74TicTMJJPKZJBKJCNyD5PQ1JATJkzo9WDad8iLbgYCCkGH8tLrftOqp6EMHwdpRy3czSWwlXwEt6Huoqy33piL+rkP4oaujfgs7FbknVuPf7z8xUVA8YiBtmVJcMSrsfFJOdR5Sag5VorfxldcBJSEb8+DRClDqFSF/O5YbP98J5pKq0dEM14oV+BqVoAmv6kPpc76kn3BAAIRCGiYneawCTiXSjS89fzzz7M+nAwCmhMRYBMdHY2CggLWx9N5lJeXo6qqisGAVmvREBj9JauI9paQxUQGg3ciRlA5ZERs2rSJ9W1krQx5Up4Kpw6bToiGfHjqUWCok/Ls4PS5kCjD4K46AI+1029J+67yYg4DQ6SY2aTEeHMoNkU0o0vm6n+VlwiQaJVwGWhGnieuAFfgclaA5r23bt3KrBeyQF566SX2u6d02223MYuH5mLIAlm0aBGbNyFA0OousoBokRVZKx988AHr3+vr6y+SIzc3F5GRkWx+mMqhOZ1hAeVyFnykzn1YQBngpDJmLkVU2oSLcridDlgNnbBbjGgqOYQlX71v4EvzeNDRXIc976/HzDt/OGDeqsLP0VJ+YqSk4uVyBbgCl7kCBB4CClk0lASg/H9OlD5wWRG3TQAAAABJRU5ErkJggg=="/>
        <xdr:cNvSpPr>
          <a:spLocks noChangeAspect="1" noChangeArrowheads="1"/>
        </xdr:cNvSpPr>
      </xdr:nvSpPr>
      <xdr:spPr bwMode="auto">
        <a:xfrm>
          <a:off x="0" y="290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304800</xdr:colOff>
      <xdr:row>8</xdr:row>
      <xdr:rowOff>304800</xdr:rowOff>
    </xdr:to>
    <xdr:sp macro="" textlink="">
      <xdr:nvSpPr>
        <xdr:cNvPr id="1026" name="AutoShape 2" descr="data:image/png;base64,iVBORw0KGgoAAAANSUhEUgAAAZMAAADjCAYAAABASfkUAAAAAXNSR0IArs4c6QAAIABJREFUeF7snQeYZUWZv9+b873dt2/n3NM9OUdmGFFABlZAFATBwH8xrGF117gr6q66q66KuiLmgKirKyuKgTyAAwxpmJxDd0/ncDvc0DeHc/5PnaaHGaYnnA4wPVQ9z9DN7ao6dX5V97znq/rqK0Nre48KoKJiwCB+nZFJ3IRBuwvxc2beh9Z6FQyG0TuZifehtVs1oBpmZvvHBv/oOBr9Xog0E/ti7Hs9+qUYvZuZeB9jY6qgwI3P68ao3cvMSqqqks3lCQ4Maz+PH2ej42viaXSETq6OiV/9pZIGAZOxL442+FSVfD6LwWDCZDJNxTVesToymQxWq5W8opLI5MeeBrhsphk1AEUfCKCIFE/nsZkNmE3GV0zHqbhQIhHH6XRNRVWvWh1iPJnNZoxGI6lsiqyS09piNppwWByvWrv0XjgWi+F2uzWmmBMj2guLSHm7E2bId1x8JxpqK47dejKTI5fL43ZYj31X9OryauRPJFP0D4RGL33Cg3cKaHB8fRO8uWg0gtVqw263n7KGXC6nsSGfz2vfj7GkweT4UuG23UR3PwhGG5Vv+igmo4lELIrT7SWbzWKxWE66SDwaw2o10xMcpLamimwmRjqRwu3zk86BzWIkm4kSHlEpLvJp5dMGsB135XAiRy46QKCsHDUbRzU5SaXSOJ2nvqmhoSHySp7iQLE2oMa+NO2hFNc/24/TZKTJO8x/r5yL22SiratPewMw2exUlQa0dsTCQ0TiOSorSyco/+SKKYqitX1kZASv16s9uITOorOu/Z8ePA4z713spsRnYm6JjVBXM8bCanwu27ELJxIJLGYLFutLfZNNJTDZnBgNEA2F8RT4jn3pEonUaXXNZ5J0dvcRKC7D7XYQCofwegswicqOS/lsBpPFqn0yPDyMw+HQ/onU19dHWVmZ9ntPIsgPX/g6X137CfLWSlQlT1vnIEWePF7/Sw8IRcnT3dFBdV09idgITrfnJHG7u7soKinHbjnxRSeZyuCwW0nHQ/T0R6mpq0HAwGF/Sacz9ZT4kogymWyWAp+PaDSqPYRFn3x1913cF9xIToW1hau4feXHiISGcPsKGOgPUlZerj0dIpEIPl8Bw8Fe/CXis5eSqip0dnRQWFKJx3Hy92gsZyYVwWof/Z4M9HVj9wTwHNffZ7qP/mA/LqdL6wsxjrq6uqiqqkIxGpn12SYoWwBDI3S/9w4yVXMJ9g/gdLlwu52k0hnsNisjI3E8HhcDwT4MqkLeZMNlMdEbHKJ+VgNmMRbUPB0dvThNKhZfEal4SPvO1tY1nKmJZ/y7+F6IvhBjr1w8E46DSW8ozmXf34THauQzVyzkmsXVJCKDmKxWTFY3ZpNCPm9kcDBEaWnRsWulkwmUzAiqya2NW5vt5D4YiSXwuJ0MhyP4C0b7QE/K5bKYzS/VK8aQ0WTC6XCMvpSkM/T2Dx2rUjyQn33mada/7iI9lzmWd9v2bfzyl3excuUq3v2ud58SrKlkUmOXgMTYi+rLL3jgwH6C/f1YrRbWrlt/yvaIfIl4nAULF50AnZNgEu/Zyi/u/QVNJUYufeu3NWEGejvoaN6N1T8HezaGYlbA7ic7EiKeVVCiMZauWkFHqJ/ESBaP305qMEFBoIBkHgZ6+1i+sIxoyk7znl24yuspKzbQ0jpEWWUNB/btZ+7i1aQ692Lx+ckMRnCW+cmn81gsWapqmjCbT7aSHnv8MQ0gb776zSfAZCSr8uwI2G0mDGqQlQ43DqOJ5iMdhNIpDYjL5s5icChKLhEmklAw5kdIK2asThfGbIpEIqa9tSmqEYPRQmX9bIrcp34ATGgkiLfDfJ5vfuubfPITnzz2FjwGkw/9rp9ljT6qfGYcSoaL5zhp3vo0RbNnsWdnM2XVDfS1HaKsrpHKgJ9wZIiS0ko6u1oJd7SRcRTis5sIxbMsmVdHT18ffeE0lV43KdWI1WrA6nATDwcx2VwYVUiODGJxFpKMjFBWU0hHSwSLz0ZtqZ+B4Qh2i0o6a6a01I/dasZid2Mym9m7dy/PbXme973nvSfAJK/m+fze7/LRikWsiN1Gb+3DKLkszzz/PAGHkUQyQUF5DYnhBPOWL8JiMrN/9wuQUyjwe2jpDLHigjUMdvdSWVFIKpVhsH+Q8EgGd6GHfCLEQCxBmdPBQM7G7FIrNm8Re3btwl9SST6dIxIdZO6SVXidpweLoqr85Cc/ZsOGDTTUN5wIkz2/xm6+l6dCDmqtF/CdlR8l2N3GwNAIOSWN01uEmoozGI5iF2MoPkBhZT3h4TDz5zbx/O6DrFy8kLSqEgrFsaYGSadz9BsLKDfFGQ6nSVqtrGoqp631IF2DOda9bj3N7f3Mry3gb0+9QHV9PS6PiWwoxHDfIAsvWE9PVwcelxWj1YXb5dLG0KHDh3jkkUf4yD9+RPtenACTf5kHX30W/uMDdL/vy2SqZnFo325Ui4dQsFvTzpYOkvfNYvHsKqKDvfQNRLA4HTgswgpQCBQH6O4NUlFRSbCrm3RyhFAsQV3THJKxxJS8mAl43H7H7dz09psoLS09ASYf/c3zfPzy+dT53dg/9jsy372Jwfb9WFwetu3YSfXchUS7BkhgYSQUxOl28br164mFB9m/5wCB8hKG+4coqSikv70He1k9btMIRzpDLF6wgOTIMKFwhOFwgtevW0THQILWA3upqKxGyaawOa0koknKGuYw2LqLaMqMy23D6w/gtptwiOeNy6XNkhxpbuGeP/6Rz3z6U1pfHA8T8d1/5JGHefbZZ7j53TfT2DRb92Pk7TfdyJe+8AW+8tWv8POf3aldc7wkXrzFy47fX3RKmGzb+gIFBQWEw2FWrFx1yrYcOniQfD5HbV09LtdLsw8nwWS4eTvtOx7EphqZc92nMZnMmmWSjEXImDxYlQzJeBiLpxg7KYaSeQqsBrz+YrBaaD90kLLaSkaGE6TzeawWM3Ex0GqLMZqcdHX1kEklqawvJzScobjIy8FDR6mqryMfHcRTFCDUFySVzeD0FJKID1FT04DxZW/F4k6PHDmCoirMbpp9AkxC6Tw/OBqn0GIiklX4eJMbuyHL0fZejBYjRpOV6vJRS0S8AYsvv/jZ1z9AYaGHXFbFYDSQzWQwmMwkY1FqZs3GYprMzOb4fSMsK1VRtTf7kpKSEyyTpT/s4h2LfLyx2o7PrjKr1MpQTzsIAMQzuF1Ohvt68JWW43OLwTsKu61bnqGipJSswUihx07XYILyQg8ZVSGdUSn0WOgfTJKJB1FMDgKFXqxuD1ZMKPkkmYzKwFAfFZXl7NnTy+Kl9YwE+2jtGaSxrgSHpxxVyWK3mbHa7Nrbb3t7Oy63i0DRqMU3Zpnk8iof/F2CAlcFt7Z8kaJPflyzTIZH0ritOUIDA7j8pXR39dE0u4HutlbtXlLZHNGMijmfo6ahDpNxdJqvo6ONgN9N32AGlAxeS5odrf2sWzaPaNJEoRu6+qL4PHbMVhcKColoiLKKaizjvJAc3yviTVi8SabTaSorK18Gk1/x885N1DqyLPas1mCSiMfIZVJk0ymiGQW3CZIZFaPDjikbJ2cwa+0uLy3laHs3DfU1tDW3UFBeicuco62jh/6MiyWVZsJxI/l8hprKUjqOHtUenjWNcwl2t2J3FTIwEKR21ixMJgMdLW3YrCbKqmppP9qK3+fB6nRrb4ni7Xf/gf2alVtaUqq9OJ0IkzWw9Fo40k73LZ8kU1VPPJEgEY0QikS12QQlMYTJHcDtcBMJ9WE021AyCQoqGlCSI3h9Xk02NZvgUOcQpR4beYOZQreVtMmNcwreucSDNhQKEQwGmT9//gkw2d0xxId/t5VZJS5mlxfwucsXouTSHD7Ygstrx+4pID08SMpkJymsS4eNmlmNjIQGMdjcRIKD5JUEZpebnY9vZsHaVdjtVhIZldKiIuLRYcQsufj+19dX0d7VS2wgRMWsOkyKwlA4iN1ZgMvpJB0LkzdacQoL2GDAZjGjgPa9sJjNdPf0aH1Q5Pdr35OXWybCGr733j9y/fU36AaJKPCnP9/L7+6+m3lz5/Fvn/83rf8nk7T1Wm3hQ386CSaiinQqjtky+pCYSUlM9zidTlLZPC2RzIsLqDCn0DZj1hxEZ4ovkhgUYtmkdShDqcuE03b2fXG2A+Js842NAdGesx1ng4ODBAKjYBld+B3778wZUcLqFeNJ9EVPLEg4HdEa77a4qPG+ND13rt9Rf3//6Ns94Dh6EAxGUI2kK6pQbaeeRj6X7uvlaybd4QSReJp5FQUzas1kDCYvXzSfyCL62BLJ2Pd4InVMZR8bWtq6J4ahqWyFrEsqIBWQCpxCAfGw9LqdFPn1r2Gca6Lm8wrdfQOa88D5lgzZrFhSnN40UbNpelsla5cKSAVmggICJqYZ5s14Ol2FdS9mH86VdKoFeb3tM6jT+KQXHhnCFS6viFlEmaQCUgGpgFTgXFNArO0ID77j11sy/SHiB7uwFHlwLag9q6nEE2AiuNLc0kpT46xx73dwaJhAkf+EvwnC7tm7X3PRLQkEqK6u0v4u6hqJJ479LjwECgsLx603Fo9rXgHprILdcuYFJOHmZn/RBRVVQVE5q4UnYVqO5xV2QqNU4a2Uw3acm+251vmyPVIBqYBU4EwKCIeSp59+mlWrVmku7i9PwunH7x99ngvLz/mi23Cyc4Adb/wc+XASVc0z67ZbqPx/l51QvE+4w5eWnPDZCTC574GHsNnsVFaUM2/uqIeUSMLCCEcixOMJzTyrq605Vknr0TYCgSK6urppa+vgTX+34ViZWCKp/S7K7dy1i9WrVh7bpxLNG7DkEwx1taHYvZpb6tGUh5p8LzmTk7q6Snr7+3BajERGEhhUMwabSVvUfeGx+6hbtA6jMYcpkyRrEj71wm/cTDYHRnKQy5NWwGazYVIzWB0e+nq6sDs9mv+88AdPphXM5DHbrOTzKsWBIkIDvbT3hVm6aN6Z+kr+XSogFZAKnLMKPLrxUWbPmcOu3bu4+qqrjrVTPMO3bdtGbCRGXX099fV12rPe7RzdC3Pg5u8Q/OuzVP7rlQR/sRk1lmFdx50YjptqPHT4CHNmN50aJpuffpbi4gAN9XWav/oYTISVoQElHCGZSlFV+ZInS3tHp1ah3W6jo6OLVSuXnwST/mCQb//3HXzu1k9rLosi7QnGqHCmKbHFeeC5NmrrFzCcUDj62P8wb8E8ymYtYyCVJ9N3AJ8hxYBxNmXVYuMctO9+FoO3grr6GjLpHKlYmuFQL0UlZUTiKUgM4nW4qZ9VS9tAnHSolVzeS31lAQnVwMBgBINpNFSG26SSsXjxWE2o+TyR6ACZnIM1q5ees4NENkwqIBWQCpxJAeHifu8f/sCb2g/hvOUDmMteem7/6U9/orKyiqbGRgoKC7SqxmBy6CM/ou+3m/Bdt5TYowcxGW1ccOSHGI5zO9637wALFpz4wn3SmklXd88JsDi+wcLv++VTVQI0La1t2s7fFctfegCLz2OJxCldSU92Sx11HtWSDh/UdCaFzXpm98ZILIYpOYKpsBSH+cxTaWfqKPl3qYBUQCpwrisQDYVQv/YV3J/6NKbil6J8hELDWqQGsc9FbHQU0/9imkukTDjGzg2fJ9ncj8ltZ/Yd76fkmnUn3GrL0TZm1ded2jKZamEURdUsGbGz+IQ0BTFkprqtsj6pgFRAKjDjFZjAs9ViMmGznRjjTGykTgaHsHrdmE8T0up4vV4R1+AZ30FncQM6jKnjalNJp7Pa7tuxaJvH7LNJOGyLGFfCJM1mRTga04yMFHsWksss4yrwUpBQKZA+BUYdW6c+yoW+Vsyk3GMxtUfbbMiI2BkynbUCqViCj/7fLr76jrUUvzi7NhSMUP7lR8necd1Z7RCPx5OM5KDEbcX7sT/y3L9fxXy/hXf98DHu2RfisnlV3PfRC8/KHe/khudZ+58P0lBWQGc4ycZPXoZNzuqddf/O9IzCg+f4eEkz/X5eyfanUqkZF/XjldTn5dcSY+34/TISJjp7Ix6KUvilhznylRuoceYZiKZIjiRpumMz2W9cg5jaG4wmNcsg4LGTTKaJiX2hioLJbKLQaeHXv3+SO9pVnvjY6xkMxyn3u9iyeQdXP9DFvls3cLR7iOWzKzQ36Vg8SUTEDPI5tEitmUyWwXgWn9OKyybCP6uERlKkFZUSj0OLEhxLpgknc/g9dpxWsxYDZSiW0iLeFrtF/Cb59qWz22dMdgmTiXeVhIk+7cRYEyGHOjo6mDNnjrRM9MkHx8PkuS07+MDDR6mymTmcUsh+/c188+7NfGdfGGM+zzfefgHerg5ufqqHEoeFjlia7i9fzsovbaQ/p3LPhzdw5bceZMcXruSG2x+hPZnnlgvms+25/Xztg5fQZB1h3h1bKXebteB6T31oNQ2fe4CAz0lbJEnzl65m2/Z9vOfBdqwGlStWNvG115Wy4BtPEfDYGM6p7PvsFdzz6HY+93QvVoPClSsb+d41C0fPSpLpvFNAwmTiXSphok87MdZEPETx0+PxSJjok+8lmDR/+Vqu/eqfeP/b1vO2Gjvlt21i6HOXUPqfj7Lv1ivo6+nm7//UwneWF/Jfh1Js+qd1NH3sXu797JV0PL+N/2pV2fyxC7F97F52fOEacnv2csOmIIe+eDnrPv1HDSYf/dHjvPPt6/mXlSX8xx+28M8bFtI1FMdf6ObS/97Iz95zCe+58zG+//cX8YZyE/9+z34+efVigpEUhV4rr//mI/zuw5dx/fce4s73vZHVxUZqvrCRnV98M+We8UNV69VD5j+3FJAwmXh/SJjo005Oc+nT66TcY5ZJ83+8hSu+8me+/cErWO3JU3bbJnr/5Q1Uf+0xPrSqGjEB5bJbWWVO8/XDKR7/p3Us+Od7ufvWN9GxZftZweQdP3ycb/zDZbxjtkebpjLGhqj/9vP8+C0L+beH9nPn+y7j5p9t5K73X8zrqkSeDEcPtPC2+9q4482z+eS9e7jnI5fw5m9v5A//fAXLii3M+re/8vitV9NQeGZ36klKJYu/CgqMDxNxaFcMn8+jndNR4PMeW4/LZNKYLdZjJ5H2d3dgcQfw+5wvtl4lNhIlm0c7MGwyFm1OHKZmtpy0FigODROHUnk9o7u0hQPJ8HCIAr8f8yRDquvpAgkTPWqhWSRyzUSfZifkPn6a684/PsavW1NcVevmR/tDZL52JRu+ej8jdjcbKp10Wd28zZE8CSaRg/u5/tFefv2e9Vz53cdPaZmMHD3ALY8P8pHlRXz3hX4ef/tsLv6/I9xx+Sw++uBh/vzhDdyzcQubo7DcobI5YuJfFzv4j50RPrEswOcfO8rjn9jA9/6yhYNpE9WmLC1pC8996mLOPqD9JMSSRV9xBcaHSZaPfvqz3HHbbbz7Hz7CD779X3R3dVFRVcv3/+NDXPPhb1JoTpBSzOx+6j7ygQWsXTaP8pIi+pq38PUfP8S8KhOzLriW+ZVOEjkD1SV+OvqCmveTSc3hDZQRG+4nkcrR0NhIsLudLBZqqytoa23GXVDMff/zZdZf/WkKnXkiaYWm+lpUJcdnPnwD26JNPPrbr2t63XP7p/Atvoqf3PMCv//+p18xDSVM9EktYaJPr5NyZ5JpvvtoC++7fD4+c557nmmhvKKQ5w4M8akr56IqCg9taaE7b+a96+ppPdLNYwM53r+umu//5SDXX9JIicvMjzce4vUrarn/mTZufuMclGCQ/2lJ8KlLZ/HT+w+yYV0dtYV2Wpo7ufdwnI9umI3NbOSxna0M5q2YYkkam8pYWuHh9/c9zx+HjPz63Su1Rfr7n23BVeSltzfEsvlVzA04eHh7G70ZA+9eU3vS8buTlEQWP4cUOBVMbnrbjRisNtpDZh7+449IhYf42h0PUGfbxZvfeyt3/+UxvPEgOYeVOasvZ+Pvf8N/fePLPPbH76CUXs6GC+cSHWjje79+hMaCGLaSenZ3JHAMbOfKd3+Qn3/3TuzGDO9+11u4f1s/t7ztEv78uzupnrOEYWMxrQ/exbwFLpau+3s+f/vdvPfiYgKvew8LS6xk4sNccsvX2fx/ozD513/9AF/5yh1csPj9bN3/y1dMXQkTfVJLmOjTa0bkzqWTLPrPh9n0mTdR6pZrITOi06apkaeCyUc+fSvfu+2bvOv9/8j6Jlh91ce5+66N1Hj2cflNH+fPjzxFk0+hNxxl3vq3sPF/7+JL//VFmp9/hPv2h1jqT9MStjA4HGW2N4YhUEdzCKzNu3jbpz7E9/79q9oR3zfceDV/eeoAw6EwS2ucVDbOY8hYTPLwUxTaB2hccgPf/M393LyuBP+ad7G4wkYmPsTFfy9g8jXt1NVHf/d93vbhW7nx89/hiZ98ZZqUOrlaCRN9UkuY6NNrRuROJVLkjCbc9ik4L3VG3LFs5KkUGB8mCr39w5SXBujt6aOkpIjgUFhbuxDHOsfTChayZFQLVhE81eoiNhKhuKRE28IXCQ+RzhkpCRQyEgmRykGB20E0kcaQT+MqKCQ8NMQPvvEdPvjJf6K8ooLhgX4wmnF6fYwMB3GIs+VNMBQaweeyEE3lKQ2MRqxV8nntwKiqihJ6+gapKA2MHjVcU/OKbiGUMNH3vZIw0aeXzC0VmFEKvGreXKpCW1sbdfUNM0qv4xsrYaKv6yRM9Ok1bm69Z6dPwSWnpYrz5T6mRZwZWumrBpMZqpeEycQ7TsJk4tppJdtadlFZUsb9O3qo8hkI9fWxft0FPLn9MMWODOG4idlVLsI5D80dbVz5xot48C/38ea3XkMyFuLpHS0sr3PTni1mab2fjX+5hw3XXM///uE+Lpnj4uHDcdR0lvWLZnGwL87Fy0rZGzTjS3VRULeY0kI3f/3LX1lWaebxDrjxinU8s7OVIheUVtRpO/Bf2LKFDZdfxuHWQ3T0jrBubilHB7Mw0oPT40dx+Ggs93H3Xx/lwgsWs39PK6+/5HU8vfl5asrcOAuLadm3G3d5A9H+TpYumk97LMeCEi9PbT/CkoZSzC4b4WAQU6CRMkeO7fs6UZP9LLtgPRsf+xtvvGgtz+9uBVMCk6mY2QU5Wru6WXbhxZjNVqwmuWtykkNx3OISJhNXVVom+rSTMNGn10m5Ww7twF1QAfkEyVSS/Ue6cZjSmhuk0aBSpiTpopiLVi6kN5nn8EAGBvZx0esvY+OfHmTDGxaQSMbYvHeIKzesJm+1Y8/EeOKJJylKDFLVUIS1qIHNW1pYs8DN75/u54LyQZSCZSR91ayeVcyTTzxBkTpIw9oNNO/Yw/bDbTh9fpzBLcx93VX46lYSHgjS3X6EJn+e5oiFYM8wjeLAr+gAR3rT3PDWS9l3aDehgR4CNUuINB+i9Wg3dctmYVbMGJI5FiydzYMPPIi5ci5Xrl9OOjTIY8/toMFnxxFw0tsRojtt5IrldXSkrGzfuY9Z/mqGIkepdMYZVopIZ9OsWVjBoaNphsK9mKvXcOXy8kn2giyua81EydPZ3Y/FYSMzEiabylBZX0vLjl34KksJRVJYTNAwZy6J/nYiZh8DHe00VnoYyBXRVD3+CannWy9ImOjrUQkTfXqdlDuZjONwuEinkpitFm1Bs7SkmOBgCKfDisUgQmEp5Aw2bA476YxCNDRAZVUlajZFMBSjwAEJxUGgwEVXRweVNZX09Azic5iwW80YLTaeeHQTjctWUOqzEU4ZMOeT2NyFuBwWunv6KXCbGYykKfV7GIrEsVrtuFwO7cCv0NAQ5RWVPPXkJmbPW4DbZiKeyuPxeckmY6RzBm0xNpGIkc1msNhc5JJJoiNRXAUFmA0QGhrE6SkgGY/h9PgoLPSRSyUZCEXwOW0kMjmMag7VZKfQ4yBrtBEN9uArChAMDlBWUsTAcBSH1awdiJY3GBno7sTiKyLgc2OazO63Sfbh+Vx8PMtEzSYIR+JEswrx7mZcRRWUlJdydOcunNX15DMpSj02VHeA7tZD5Ix27Pk4WbMDX2EJFSWjhyed70nCRF8PS5jo0+tVyy12loojNMdOu5xIQ7Q6TCIEvUyvFQVOtQM+nxs9lmAsiZNTxdgyGk3ay4/4f5NJ/P5SEHHxu8FgfM0EBpUw0fctkTDRp5fMLRWYUQrINZOJd5eEiT7tJEz06SVzSwVmlAKnskzSqTQWq+20VoawZIV1IpL4fcwyOXacNpDLZbVYXiajgXxeWDciRlNW27Aojn59KanksnnMZvOLZSxafYqKdkyCKuxlVdGs71MlVTvk7aU6xfVUA9MWr0vCRN9QlzDRp5fMLRWYUQqMCxMlTUtXkH0dMQoyXZSWFrJ3z2HWrb+Azc8eZN6cehxOlUM9IVJDw1z71qt58rE/UFp7AeFgK0c6upg3fx5KKk86k8ZkNbF21UoOHTpEgSVH1DcLS6gXJZuiPxSlpbmFd9z8Tn5x58+57qrL+dkDO1lTmcUYmM2OrftYd9F6SspKsSU7KS6v54n778NR3kgcO7ZwHyvWLeGJp/7G3OoCtuw9QjppAasDj78AtbQJY+8BLl6ziN1Hh4kF21i7YjEPb9zOW29886TW4iRM9A11CRN9esncUoEZpcCpYCKAYDCY6Ws5TJHfiKNkNs279pNPdoJ3IaX+PH0JKzUBF/Pnzmfz85twWgMMth3EXxogbA3gU9OIs8FVQ4Y1q9Zw+NAhfJYcw65ajMF2kpkoI7k8bsXKsnVruPN3f8ZmNlHkMhIy12IZ3E7V8ivp2vIoy950Hd5MJ0WBSh5+4gDpvhYSxU3Y+5q56sa/o6X5AMZUL23BJNFYgoK+BB2BQkoWrqPRnsXvUfB5Cmlt66PA6+TQnm1cePm1WE0TP1ZUwkTfUJcw0aeXzC0VmFEKjAsTVSWnKGRzeZRcRpuOEqHgc+mMFkbcYrORy+U170RxIqjD4SCTzaDkFe0kT6vVQiYrJqZUMpkUJrMNp91CR0c7lZWVqEYLai5LXskqERm5AAAgAElEQVSRyytYjCasDjuJZBpVTJ2ZTSi5NAaTlWwmh81ux2Q2Ewv1UBioIB6LYzRbNK8y1WTF5bCSSCSxWU3k8qo2PWZUVHIGIyaLlVwmjcMhptrMxONx7DYLyWQGt8c9KYcVCRN9Q13CRJ9eMrdUYEYpIBfgJ95dEib6tBOnLO7du1crVFRUJE9a1CcfKKrKfz20DzWjkjWqfOnqxXqrOGX+Q4Mxfvi3w5qb5q1XzKf82AFFU3YJWdF5roCEycQ7WMJEn3bCKty5c6dmDQYCAQkTffLBYwf7cFlNfOT3O/jSmxZwZDDGxy6eQyI8wJ6+DJ37n8ftrKTINUwwBW9Y93pcrrFT605/tS89uI8v/N0CLdMn/7Cdr79lKWaTkZ0P/Zia1W/DYLfTcqSdZXOrOdqfoMAUx+wtp7/9INWN82k+sIvZC1ewb88uFi6cQ1tHkINHjrJ2UR0mVzFFhR69tyvzzzAFJEwm3mESJvq0kzDRp9dJuf+6vYNoNsd7fr+DT6+fRSqT55s3rCDY0Y29por8QC8PPbKFteuXsnPvTi67+DJcTscZryrofrAvwpxSr5b3iX3drJldht1iYvv9P8TRdBnVJS52btmEr7SJ5v4UVS4VS2k96UgfDk8BJQVu+loPUzxrGaGevRSULSSVCHFk/wHsgRIuXrPsjO2QGWa2AucKTEbdimfWdlkJE31jX8JEn14n5W4eGOGPOzt5Q1Mp27pCXNJUogFAyWc5cOAQroIASs5AQ20JzUdbaWyYddZXfOcvn+UH169AURVu23iQr1yzRPtC9rVsp7hhOfn4IC2d3fhcHoKhHAUuAwann3gkSEFRMX3tR2ics4Cuzk7KK4ux2Arp7e3BZshh8/gpDbw2YiydteDnYcZzBSZin0oymdTGr1jQP91+knOlGyRM9PWEhIk+vcbNHRxJ0RdJ4nfbqCo4uymss7msiPi7uy+inc++oMynK4yFtiFMEZvOzGdzKZnnPFXglYaJWN8T10ynUmSyWbGoqMWHE/Awi7Eodiii0nykmaVLl46G9zEYzkmrRcJE35dCwkSfXjK3VGBGKTDdMBHwiEQiNB8+zOHDRzh8+BDd3T2aFVJeVobb46G7qwuD0TAa78towmazYbXZKCwooLDQT3lFOdVVVVRUVeL1+XC5XOcEXCRM9A11CRN9esncUoEZpcB0wqS3p5cH7ruPv953H8H+fpKplDaFNTIyQj6Xw2q1snrNaiLhCNt37ND2l4jwLBardRQoFosWbFL8XlFRQW1tPYsWLsRX4GX+/PlUVVW9qlpLmOiTX8JEn14n5RbTSVlhzss0YQVEvKaZMIc+4Rt8FQtOF0zEg2PT43/jv//725SWlmnRhCPhENHoCHa72KCYIBFPYLFYuPKqK7n/vvvp6OrEarNSX19PQUGBBpH29nZtWmzJkiVa3C5xPEFVVTWlJSXaZsa3vvUtr5qVImGib+BKmOjT66TcAiTibUymiSsgHiYSJhPX73QlpwMm4gXq4IED/PIXdzEwOEhJcSn5vEp/fx9DQ4MUFhbS3tGhQULJ5ykrK2PlypX8+Kc/1g6QE7AR/xYvXqzlOXLkCE1NTQQCxZiMFpwuByUlJdTV1hGLx3j3u9+pQeaVThIm+hSXMNGn17gwcTqnbtF9ks2ZkcVzudwJ52bMyJs4Rxs9HTDp6+3lwL79/OY3v6GxqYnBgSEymRyDg0EsFiuBQBG7d+9hZCRKXlGwWW0sXbaUvv4+HnroQRxOx7GpLQENsdHN7XazaNFibDYHZpNJs2CKi4sJFBVpG4PXrl3DunXrXlGVJUz0yS1hok8vCZNJ6jVecQmTaRD1xSqnEiZiAb3twCF2HTygrYuIaar+vj7i8QSxWJyjbW14PR6cThePbHyEwYEBbY1k1BJxcOONN9LcfISh8NCxKS2x2C6SmOLy+/0alMRDXITIzyt5raywWufNm8vFF7+BuppaTBbzK+IBJmGib1xKmOjTS8JkknpJmEyDgKepciphMtDbx/annyFQW83wcAhhkbucTu0cE/HgTaWSGliiIzEGgkG6urs12DS3tIizq7nk0ksZiUa1vCKwowCIzWrVLBV/oZ/qmhrNo0tYKcKaES7D2kmPBrBazdp0soCT2LOSSaW1SBIer1dbW5mOJGGiT1UJE316SZhMUi8Jk2kQ8BWCSSQcZvvWbcQTCZ54YhM33fQOspkM4kQs8ZA/ePAAS5YsxWgwa04pAi4i+F8oFOLwkSOk02nKSku1v42MxEinUxqQBCSy2Zy2aJ/N5bA77Jp7sPhc/BRxnkDRohYLjzDxucflGo0ebDBSWOTHX1Q05S7FEib6xqqEiT69phUm/Z2tFFU2YJ74EQyTvJtXp7ic5po+3afSMjl08CCbn3wKs8WirWtooenFBsWMCGNvpqO9ndq6empqajW3YOH6K05cFNNU8UQcm81CJp3VFuHFtJiwXjo6OkgmUwwMBJk7d542rZXNZ3G6XBocRD2aG7HVrG16tFgtPPzww5rVcv3112tAEVNu4lyVpUuXaPtUpipJmOhTUsJEn16nhYkwv3fs2IHZ4YR0WrxL4fOXYspGGR5JaWVNVjtqLoevsITQUA8mi4m8YkDN55i7aBEdB3aSxoKSU1iydJl2HOr5niRMpq+HzwYm4oF855EItzT5MJ4mftZdd/6CRx99VHvIz5k9W5tiisVi2rSVqijabna3y43L5cbhdGK32TXXYAED0Q6bzaptcMzncxpkxHX7+4OEwyHt74sWLaKmpobWo0c5dPiwtv6y+emnaW5uJp0Z9QITSXh23XLLLfzspz8jOhLV6vn85z6nTaG9533vO60r8UPdMZYX2SmxnzkyhISJvnEpYaJPr2m1TCbZlBlbXMJk+rruTDBRgc9sD3J9rYeVRad3cf/7m2/mz3/+MzXVNSxfsZzVq9fgcbu1qSqxOB+ORIhEopr1YTQaNM8uARABHzG11draSkdHpwYOccBWWVk5jY2NWrw4j8ej7ZoXU2FFRQGCwSCXXHIxjzzyCHf96lek0oljIvl8PlasWMHBgwfp6+vT6r/u2muJRUf4wY9+qFk1p0rpvMItz/Vx+4oSis8AFAkTfeNSwkSfXhImk9RrvOISJtMg6otVngkmPfEstx8K8bVlxWfcHHjpJZfw3PPPI/pr+dJl/MP73695aYlQKcITS7jy5rI5+vr6tZAq0WhEO83RYbdp6yaP/+1vDA0OatNe2iK7zabtJ1m1apVmXYj9KWJHfHtbG909PdpaSeOsWRw4fIiHHnqAoaEhraz4JzY9ioe9WJMRIPrZT39KWWmZNm12+d9dcdp72TacYnNfgn+e7z+t8BIm+salhIk+vSRMJqmXhMk0CHiaKs8EE1H0Dx0jDKfzvK+xQKylnzJdeeWVmiUgrAYlm+Mf//EfKS4p0dZPhBuvcLsSkCgvq9Csg6HBITo7OxkeHtL2ktx3333aIrtIYvqrOFCMsDKuuupqLBYzjY1N1NfXaWsyYtpMrMUIC0f8fzqT4utf/waDg4PY7TbtOl6PVzvRTwSMvPDCC9m+bRs9PT38y2f+VVvDGS+1jGS4/WCIb60owXKGKWQJE31jVcJEn14n5RZvaXL39uREFFMkp/ryT65mWfpsYCJU2jucYkHhqDvuqdKtt96queVu3ryZ/Xv3ctONN1Ho92uL5HabDZfbra1rqIpBO1deWCvib62tR/nFXb9gx87tWEyWFyNZq+TyOYqLS7Rps8suuwyPx00qldYAIqbORDBIm8WKmIoT3mJ19bXYbHbNitGiE4vF/EyGeCLFSGSYHdu28vTTT7J1xw4NVuOlw5E0dR4r1rNYi5Qw0ff9kTDRp5fMLRWYUQqcLUzO5qY+8YlPaOsdfb19PPjgAyxbupRlK1ZgMhq1h71BbAkxGnHYnZrlIMAi4CTcfb/9rW9poVEcdocGilwur7kOp9IpKsoreec734E4cuHXv/6VBgIxfSXAce21b9WAJWCVzcPPd2e4eGEp9+8ZJlDowWQzcTiY470NEbID7fzud7+lq7fnlDA5m/scyyNhokctkDDRp5fMLRWYUQpMJUy+8IUvECgKsOWFLfzhD3/QLITa2lpKS0u19Y6Avwinw6l5ao25Dwu4CJfen9/5cy2/WAOpq6vTYLFr9y4tFIuwSK666irNk+t//uc32jk8wgIS0YXffPXV2lSWsESOdnTz88hK3rGmmGf29+CwQC45Qnt3H+U9j3LRiiXkchl+/os7p2S2QMJE31BPJOLs2CHPgNenmswtFZghCkwlTH7yk5/wwgsvaIEZt27dqi2ef+ADH2Dv3r2ap1YykdAAILyr/AV+7awSsTgudr/ffffd2prItdddy+OPP6aFl39h61YioYi2UL9w4SKuuOJyHnroIW3x3ul0cNNNN2kqi3vYuHEju/fuYcRSjJIIY1KTqNk4YkuWajBpTgHz5s6ntraav/71r2d0Jjib7pMwOVmlex7azw8eOjCufO/fMIsaX1zTXjhPGDKZjJiilEkqIBU4DxSYKpgIy+Cpp57iq1/9qgaOtrY2zSqZO3eu5qklriOsCfFQF7+LKQ8jRs1i8Xl97Nm7h+uvv0E7CCsRS2iL6OJvAlD9/f1UlJez4fLLtdAoYvFdWDTCChJp06ZNvPDCFsLhCEaTcXTnu9GoPbTEkdYKqjbNZrXYuP32b3PzzTdPSc9JmJws4x13b+WTv9uGz2KiqdTDkcEYkVROy3jb2xexslqVMJmS0ScrkQqcYwpMFUzGFt6/+MUvapaIeNAKTyyxC34MIOKnyCfAo8XUgmPTTeLh//a3v53e3l7mNs3V1lT27N3Lxo2PaF5gYqFebJgUGx/FirsoPxaXS0AjHApp6yACMsJFYPSoX7FWYySTHw0O+fDDD7Fu3dopsUpE2yVMTgGT327lC9ctoqG6iO/es4PWUJJQIsNtNy6WMDnHvv+yOVKBKVNgqmAyFrbkmWee0aaiurq6tIftaAyulLbhUFgjYi1EbDwcs1SOh8p1111HeXk50VBU26wowLF3zx5++9vfauVdHpcW4FFYH1r8LY9XcxkWlk1DQ4N2Lsq3vvUtzb1YeP+JWF2jJ8zD299+gxYSfyo9KyVMTm2Z3PbOFZQXOVnYENDgf8UXH+STVzRJmEzZN1dWJBU4xxSYKpiM3ZYAhdhnIiyMgYEBbV9Hd3e39v9iD4gIryKAIv4JuIztahfWilhgF0AoDZRqIVGefe5ZDR679+whkYxTWVWpeXoJUAhPMGH5iHxic6P4TDzcxXrNnj17NGtITG2J/O94xzu4/fbbNetmKpOEyalhcsn8Uj5w+Vzm1fo51DHM9d/cxG03SctkUuOv9fBu3KWz6DlwiNqmarwFfsKREDaLBavTSzw8SEFRMWo+T3AwRHGRj9BICrtRIZlHc5F02yBrsLPxmee5Zv0yzA4Pe9uC1BcY8fhLOQuX+Endgyx8/iow1TARSo1NQYkpLQEXEW9LwETE0BLrKQI24jMRgFEARQBG/L/4XMTfqq6u1gAh1l3ElFk4FNb2nIy5EotrHL/f5fjfBZREEnlFPeIER7FGIn4KuExlkjA5NUyENbK40ssVS6o42BfiL9t7ue1GuWYyqfHX1rKL/r4gkd4w9tlLGextxV5URm9PDHNfEFdDGRUV9dRaB3AWlrLrhcepLA3QtrcdmydJVW0dz+3vpEgxchA/NqMDv9NJ+Yp1xENBBjtaeNfVF0+qjbLwa1eB6YDJy9Ucg4sAiwCIWJAfHh7WLBXxT0BEWC8ilpaAh4DQWBlhwQhAjFkfY3WPhU0RFolYKxHwEFaK2AhZUVHBnDlzWLt2rXbcr3AdFvlOt+FyIiNAwuQ0MBl9qxAnA6C51BkMcgF+IoPs+DI9XYfxuXxs3NGGx5bD5/biKyulvz9B8lA7pkoH8+Yvxp4ZZCA0giEVZTgWwRA2EahW8QZKeXDj3yhyVjLiLsRrMVFb10R7JIMa66XAU8y65Y2TbaYs/xpV4JWAyXhwEYDQDrHKZLQpLwGVffv28cQTT2hTVQI4WrRhVdVAMraYPxZlWExfCXgIjy8R80v8E/tZhDuy+Ey4HI+dwjhdXSthcrKym144yv3Pt40r+YZl5TgZkt5c0zUgz6bejrbD1NTNPpusMo9UQJcCrwZMxmuggIZY5xDTXtFoVLNghCUjoKO59VqtmgUiLIyxM0zE/4vfxWciz9ji+lRbIKcSVMJE11CTO+D1yXVy7rE3sMnW81ouLx4OMjbX9IyAcwUmpwLM8Z+/UpA4W6UlTM5WqdF8MpyKPr1Oyi1cI4VJLtPEFZAh6Ceu3ZlKnsswOVPbX+2/S5jo6wEJE316SZhMUq/xikuYTIOoL1YpYTJxbSVM9GknYaJPLwmTSeolYTINAp6mSgmTiestYaJPOwkTfXpJmExSLwmTaRBQwmRaRJUw0SerhIk+vSRMJqmXhMk0CChhMi2iSpjok1XCRJ9eEiaT1EvCZBoEPE2Vwv1WxLmSSb8CYopQehmevW4SJmev1bg5pTfXJAVEhJTJHYsyO/naZA3HKyDXTCY+HqRlok87CRN9eknLZJJ6SctkGgSU01zTIqqEiT5ZJUz06SVhMkm9JEymQUAJk2kRVcJEn6wSJvr0kjCZpF4SJtMgoITJtIgqYaJPVgkTfXqdlHvsqNJJVvOaLi7CaEz1WRSvaUGPu3m5ZjLxkSBhok87CRN9esncUoEZpYCEyWh3jYa9N2AyGcjnsqgGExbz6c8/kTDRN9QlTPTpJXNLBWaUAhImo921dX8b8+orue+5I6xd4OV/H+5g7dwivMUe+sIKVyytOqlfJUz0DXUJE316ydxSgRmlgITJaHftONjJvIZygiMpLEQ40JamsMCFgTR1pSUUuO0SJpMc2RImkxRQFpcKnMsKnAom4nyRkXgKl9OO6SzOhRb5z7UQ8Xp0b+0cQFHUcYvYrFaqywskTPQIOk5eCZNJCiiLSwXOZQVOBZNf3r+dMmueFRcuJeC0nHALmx74LX/b1sNnb/0ENrOR8NAQe3dvZ8n6S/FYxBmto+nZzc+yZt0FGM8CRueyRqdqm5zm0tdrEib69JK5pQIzSoFTwWSwb4CvPrCfv798KYsrfSfc0/d//CMWV7k40DJMc3AEj8FBbbmH1q4gFQ2VhMLDFBd66AoOsqixhoHBEP/woY/OKF3OprESJmej0kt5JEz06TVubmH+i2kAmaQC55oCp4LJHx/eSm/ayOJZpbxuQeWJMPnBD6hyKyRNXnYd7KQu4CESy2J2e5lVZORvO46wbHYNz+47ypyAnbSngM98/JPn2q1Puj0SJvoklDDRp9dJudtadlNTtwCDyURkoJMDrf2gKCxbPJcD7QN4DDEOdA5w9YY3TvJKsrhUQL8C48Gk//BhLvnOVrqjWTAbCAS87P/6NVhNBu0C4ihqgwFUDKiKgtFgQHlxzUS8OI3+ffQFSvsJmIwvTX/pb+W5WULCRF+/SJjo0+uk3Eebd1FTN5+O5sNkDXEcFjdmuw2zwcjOfXsYCsdweAJcc/mGSV5JFpcK6FdgPJjksxnufmwHa5fNIRwcQHH5WF5fPKMX2PUrc+YSEiZn1uj4HBIm+vQ6KXc0FKSlrZdFy5aQGRnGYDKD0YSSThGMJnAYVXImO1VlJZO8kiwuFdCvwOm8uTTvLFXVLIsTPLVycZ7e0cyK+fWkFchmFHLZNF6Pk3gyg9UEFpudyFAvze0RZjdWUlJWxnNPPoDBXsr82XXYXIXsevZhKisrSRTOwZ2N8NCTL/DWS1YTSqrUV5Uw1NHKrpgFS7CD+lk1DHfvZfaS15FMZdnbn2J9YyFfu+tRVjXVcOHahYQjUcqKPNz9l4co9Dcyv85HPp+kJOAnmgZDOkrC5sOYjFNTVc6vHnySBU2zKLfnKa+s1u0oIGGib7xJmOjTS+aWCswoBSayz2Trc0/R3hsilsnQUFdGqc2MUlTNkR07aJpTQxo31qFDKFXLCe7eQuOqZUQTDszxNswWB0888QRrLr0Ka3yY9pYduGdfSNfBbdg8lVjS3XTGS3j/jZcwPDhIX18P7W1BOoYHuXJdI31Hh/jLoV4uvWQDF8328/Fv/JoP3XId4R0P0zCrkYK6xfRls/z8J7/iI+//Bx575C/MK/bSH4tTv+5STKGDbN3WzjXXvIUt7WEGtz/JpVdeRjhtoNrv0tV3Eia65ELCRJ9eJ+UWZ3FYLCe6Vk6yytdccXGAk4zNNT3dPhGYJJMpRKSRVDqHyWzEbLKQSMTp6mqjqrYRi0HV3vINFgfZVEILVeLx+kjGoxhMVpR8BqvdBbksqHlyRgu5TAqTwYiq5MmqZmJ9LVQ0LtBuOhJNglHB67SRzWaIpfIosQFKaxqJJnOo2Qwup5V4IoXP6yESFdcx43I4icVHsJmMWhuyeXC6naTiCbw+L8PhKC6Xi0wyjsvj0b2uI2Gib0xKmOjT66Tc8nCsSQooD8eavICnqWEiMOnt78PvdZA3unHaRuNXhcJhfF4vBqOR0WX68z9JmOjrYwkTfXpJmExSr/GKy5MWp0HUF6ucCEy2Pv8EuVyKoZiNQJETt91FkjzBzm7snlIuWb98+hp8DtUsYaKvMyRM9OklYTJJvSRMpkHAKbZMDh/aC4keYsYSkhmV+vISgqEwSjpOoLyOmsrXhjOJhIm+sSphok8vCZNJ6iVhMg0CTjFMXtkWnrtXkzDR1zcSJvr0kjCZpF4SJtMgoITJtIgqYaJPVgkTfXpJmExSLwmTaRBwimESjw3T2z9MLq9gtTswKQkiA1G6BhIUFTmpKytiOG9FycXJJyOMxBVcdjdVNR6ODFhYO69Ca9GeXS+QSWYxeAL43RaGu3owWpwsXb3slRVhgleTMNEnnISJPr0kTCapl4TJNAg4xTCBHM3NR8ljIJ8YwldSyXBXNy09EcqKXfiKSvB7zCgWH/1dzeQUCza7k0UNfp44kuHCucXkFDi0+wVUxYK/okzs46X7cCsmm4OVa9e8siJM8GoSJvqEkzDRp5eEyST1kjCZBgGnHCYqwuU9HotjEvs5PB4i4RAet4tYIoU4/yOXTZHNGzAbVW2PUCgao7jIT0bs9bCZtRalkwkNKoIkmVQSp91K3mDBaZ8Z+7IkTPSNVQkTfXpJmExSLwmTaRBwymHyyrbxXL2ahIm+npEw0aeXhMkk9RqvuNgLMZNP8ZsGSaasyonsM5myi8/wiiRM9HWghIk+vU7KLcJwi5DcMk1cAQES43kYwnziikxdSQmTiWspYaJPOwkTfXrJ3FKBGaWAhMnEu0vCRJ92AiY7duzQChUXF2PIZDLyyEB9GsrcUoFzVoHTweTeh7dh9BVw5eoGzJM4x10coJVXwWw6vw7IkjDRN6zFWBOhkcaShIk+/WRuqcA5rcDpYNLZGSSbTmDwFlNf8lJ49l/e9VMcViMrLrqGztb9lFVWYMZAKjKAu7iGLVuf5oIVF5JRsvS0t9NQXcTjLxzm0rWLCacMLJjdcE5rcraNkzA5W6VG84mxJqI3S5jo003mlgrMCAVOB5OO3gFyqpG6cr92NO9Y+v5PfsLVb5jLT3/5MBaLDX+gjMKKcoyqAXNmkHg6gtM/n30vPMGyN16HNdHLwQP7qfIXYLS5ufamGzkfbBQJE31DXMJEn14yt1RgRikwHkxy6RTbD3azuytCkc1I1unhbWsbjgFl1/ZnGYqprFhQz879LSya28DAiMpIsA2XrxhVTRPsC+IvKeeZxx9h1esvYSQSobykgHhaZfmSxTNKo1M1VsJEXzdKmOjTS+aWCswoBcaDyUBrC5+99yD7+uLUlThJGs3838cux2LSf1JJT2cX5dVV5+UZJxIm+oa6hIk+vU7KHRrso7Onl8Y5i7WDhLqPdFDZVAOotB45TEPTnAlfIZTOU6gdTpRFUYwYRUwKmaQCOhQYDybCnX1/2wBzagNEQiOYHQ58TusJtYod8Gc8QVRVyOTyWF88aTQ+EsFoceCwj9aVyaS10w0VowWLEVLJFHaHXdtF73batfl1FQO5bBa73aadM2+22FDyWYIjWUp9DoaGhvAWFGpj3/zi3FksMozD62c89o2kMnhevP7w0BAFhaLsxCbdJEx0DDS5ZqJPrHFzqwpPb36Uuopqhkbi9O1sx9dUhtnpZOuuXppqrJgNNkKDWUrrShlOJZnVOI8ab4rmo93UlpfgdrvB5mbnM0+RUG3aUaiqzUvx/Pk0ep3EU0PYMnFaDx2EUIyqi66gyG2fgsbLKs53BSbiGhzpO8rO9hEKLAops4JDsZBKxEibLDjMBg0WVlIE0yYSA8MU+AtomLuQvtadYHART4RxF9WQGWolkcriaVxBuvcAB1qHWbO4hqODJi5/3SKG+7p5cscRvCYVW4EXV76P0vI57GgL4iqp086Av3PjfrzZCBcuChDsi7BwxWr29Q2hRpNkMWHOBvEqcY5GweYtprLSz1DLQRatuohnjvSR7DpCfW0JVTUNeJ36vjMSJvq+HdIy0afXSblVDSYbcSp5zP5yup89TNRpoXF+NYfbUhhTw9jSYSz1a7EM7SXsraC+ehZzCsPEFQcmo4I5l6Sgag7/+9u7WbZwHg89sZtFc2soXb4av5pFIYU9fJQDB/ehDptZ/853H3tLm2TzZfHzXIGJwGTH9h0Y82k6+yLUzCrBY3VztL2DeDaP1+3AYbViV2PYapbTu+s5DC4XjfNX0HPwGQy2AL3drSxa/Xryw71EBtvIBOYS7tyHweTBkA3RFQ/wtkvmkMNCMpXk0acOYHEauGhxGZ2HO3m6I8TKVat5/YJqfvu3w5R4TNQ7QwwE46x5w6Xc99w2wh1HufotN7Bly1NUWBQGY3FSrhLm1hfTerCVi15/MX/e9DwlXhcuU5q62Qso8jh19baEiS65pDeXPrnGya2q2hfCYtcMEIkAACAASURBVDYzEk9hMxsxGBQt1HY2m8NiyKKYHSh5BYOSJ5uO4fEXY1AVggNDlBQXMTgUIhAoQs1niaXyOEw58iYnBqOBULCfopIAZgOEY3HsJiN2p4fjnG8mfQuygvNXgYnA5FRqBIO9BErKp8RTayQ0hKew6JTCZxIRrE7fq9oxEib65JeWiT69xrFM1BN8qydZ3WuyuMlkkrG5pqnnJwKTzX97iNrGBnIG8dJiwJBJ0RsaoqGiHLPDi9/nnqbWnlvVSpjo6w8JE316nZRbLFTa7Xb5MJygjmIxWAxCARSZpl6BicBk547nGew6TNxYTkWJl6LCANFcit62Dhqb5tM0SziYnP9JwkRfH0uY6NNrXJg4nfrmYid5yfOuuAjBIKAi09QrMBGYRCIhrIYUadVOPJWn0O0knohDPofV5cOnc+1h6u/qlalRwkSfzhIm+vSSMJmkXuMVlzCZBlFfrHIiMJm+1sysmiVM9PWXhIk+vc4Ik3w+p51ON5pUkoksjpf58E/ykuddcQmT6evSicAkNBwEk53hoSC1dY0k4jFCwV5cBUXE4ymqy330BsWeEjNKKoHd5SUUiVLksaFYfRT5Ri31of5uLG4/vV2d1DU2kQz1k1QspMPDlDU0YhdeJedwkjDR1zkSJvr0OgNMVJ5+chMXXnTxsXy7t2xi8eo3TPIq53dxCZPp69+JwGT0DPg2UtEQ9YuWM9i5j0TKxtHDR3EXF1BRVEBxVRVdnR2gpImmVArMVmbNLuXZ5gwXNBWSyRuwpIO0hAzs33eARatWM3RwPx5jjHRxE8MZJ5cvLZu+G5+CmiVM9IkoYaJPr9PCRM2lePSpbVx28YXH8oUG+vAWl3G65eV8LkM4lqaowDPJ1szM4hIm09dvE4NJnu7uPtLxEew2C85AOUf37ECxeRA2t7vQi5II4SiqYbinFYvdSSwDS5vK2d+XZ0lDsXZDmWg/XZEc3T0DlNTUQbCVjMHMSDRB5fxl1Ppt03fjU1CzhIk+ESVM9Ol1estEzfPI45uYXVenTQHkFTBlI1Q3LqSj9SgG8Zn4EDCYDKh5FYOqYnF4KPaa6e4PYxABJgwWFLJaPpuzgIpS/yRbeW4XlzCZvv6ZGEymrz0zqWYJE329JWGiT68zTHNBKhXHbh87G0Khvy9EadmpN2dN8vLnRXEJk+nrRgmTiWsrYaJPOwkTfXqdESaTrO41WVzCZPq6XcJk4tpKmOjTTsJEn14SJpPUa7ziEibTIOqLVUqYTFxbCRN92kmY6NPrpNziQWg2j7kCT7Ky12hxEYpc7oCfns6XMJm4rhIm+rSTMNGnl8wtFZhRCkiYTLy7JEz0aSdhok8vmVsqMKMUEA9Eh8Mxo9p8rjRWxN2Tsw5n3xsSJmevlcwpFZhxCkjLZOJdJi0TfdpJmOjTS+aWCswoBSRMJt5dEib6tJMw0aeXzC0VmFEKSJhMvLskTPRpJ2GiTy+ZWyowoxQYDyaKksdgMKKoKiajEVVREEd3ioOwjk9j+Y59rqooioI4LEA7NMtgBFVBxHQQ9ZxvScJEX49KmOjT66Tc4hyO40/iMMrzdCepqCw+lQqMB5Pt9/8Qz5LreGbnPt64tInh/feTqb+KcrcZu8WAzeVFzab46Y/u4Ib/9yFsVjOBQh/9nS386b7NLFm+iNRIiMUrVxLpPcRgvpLKIjNlZWUYz+1AwLqklTDRJZc8A16fXCfnfr51gNfdvgkRiMtqNnLXLWt525IqFHGeeyKD3W7DKkJ1KwrGU729qSojsTgez/HHoaqoqnj7G7+F8UQCp8N5VmfBq/kcedWA2Tyx0wxz6RSJdBq70411nDrEA8tqtYKqkkqntRD8Fou+vTfRyAhe3+kDXapqnshQGF+Rf0pOtgyPJMlioNhjP0nkeErERlNx2a3awV3DkRgutwu7+cQ38FQ6QziZo9R3Yl/k8nnMx50emRf9/7K3/0w2g8ViZTqfv+PBRAQk/b9ff5M5y9/KYNceRjr28/jBOKvmzWHrQD/f/tznueu/f4BqiTN/zaVsf+EwH3zXG3j8uRdoax3AbTTiLTax60CUt7x5EZuPqLhS3Vz25rdT5tHX7/+/vfMAj6s49/e7ve9Kq96LLVm2bMu9N1wwvWOSkJCQyyXtkpteb0gnPbkJCZBLkj8hgRA6BmzABvfe5CbLstV73953z/85xzExSAStZAcMM0/8sNn9pr1zNL8z7Zux/v1dyPhCTJKjK0YmyfEaYv2/Lx3jKxtq0anV/MfMAk50eNnwheW4e5rp0uZRbI6we89BMlPi2LMqOF13mhlTCjCYnegNFvo6GjjV7ifii6A3BCiumEnb6YNMnVjKyW4YaK9j3vzF6AizbccBlixbzOnDe9lU18myiXmoHEWUF2Swe9dWJlfN5MDeA0ydUkF1zQnSLDac2Zk0HD9GftkkmlsbWbRwCf3tDbQOxrBqg2BKI+RqJxiSMFpTmTGlgsOH9uHIKqK/5TjZ5bOJdzWjzy6g5Vg1finB5EkVHDpax/jx+ZgtdhLRCKH+XryYITJA7akByostmHIn0F13nOkLl5DwdnK0pplZs6rYt/cQRblW4tZc2hvrWbxoEX/9/RPceudNHNm/HUN2BYNNtRROrKLh6AHmLVvKts1bWbZwFq9s2cOimZM4cLyFJYvm0HbqED1SOjMnFLJtyzamTq/iSPV+pk8qZvOeOuwmDdPmLcGQ8LNt1xEmjc+h1Z1gzrQKHtvXSlo4QG6OnUa/hDoSIq41YpdCnBxMML80hZNt/Uwvz2XnsVZWzyzhhQNNrJiUzdYGFx9ZUMoLO05QWeAkpNawq8HFzBwd1d0xIq5epk4oIBaUOD7gp8IOEb2ViVl2ook4L9V2ccOUdIL+CPv74tw0vWCMT+Lw0d9qzeSPv/8/1tx8Db/53R9YOmscpoxi1m+uZuLEYm688nJq92/kr+sPMLO8gCa3hs/feTO/+tkPKKmYi00TZ/uePUyYOItFC8dRXdPD7l3b+NwXv0q6TX9B6vFOJCrEJDnqQkyS4zWsmEQSYDHq+J/1x5mVk3JGTLqb6NHlU2iOsv7FF1iwfD5xlx9zahYubysp1gxSUrNYu+5Jli++lEef3IhfFaF8/AxWLa3ERwyDP8S6l19h4aLlxBpeY39LmKuuvYGNrx4gpHJzor6NypxSrrl2MS++sJZxBU5S86dRd2wbU6aUsf7FWuZW2LHmFbH74GEWL5hCMJZBc+1JqmZPpq7+FJ7BXrLyC3F5w0j+KPPnTOREfSOxWJhAfw/69ALSEjFa3T70ahWn2prJSCuhJM+OK+zHZLKjTkTQx6IcPd5Geo4ZdURHvykdzWA9Zk2crKpLyEj0gs5OJOJi156DTC3PINWZx6Yde1iz5jYefuAx1nz0StYf7YDWXUhFq1g+IYUNr77KzPnzyXc6CLTvYsOru4naJ7FqTimO3AoeuO9+TKl53PHRa+nvd6P21ZOwj8fXWU1KegkJSUsQLcHmJl7Z8BRXffjT7DpwhJuvv5onD7SRpYVTvhCaWBi/xoIxGCE/RaPEIR7EbLYx3pig22DgxO4GDkVjXDu5kG2nerj75tm8uKOWyYXpHOly4TQb6AmGydZK6IxqJJWGAoeNezfUcePKMgzRBN5gnEgszO7TvdwyIwMkPf9vZyvf/8DcMT6JyYnJBcnsPZaoEJPkGlSISXK8hljfv+kkX1t/HKNahSsa58qJOTx9x0LkxUuPx4PeaCEaCWGzWojGEoSCQew2K55AEIfVQiIeIxRNKFNEaimC1mhFo5Yd0YM/EFLmrm12hzKt43J7cNhtxKNhQlFJuakuodah12nweHyYLWblVjyb1YYvEMCg06AzGPF5fcj31AeCQaUciVhUyVOrSiBptMo8t3IFuwR6vY5gwI9WbyQaDqI3mkGKo1ZriMWihMNhLBYLp2pPkl06AVU0iNloUOqbQK1M2chTfPL0nNZgJhzwYbLYcHU1orOkKXED4RBGnVZJMxCKYJXL7fMQiUuYDTrUejPxkA+t0YzX48Vis7P+kd9wzW134Q8EsZhMeANhrBYTUixCOA4mgx6vx43Fasfn9WK1GEFeID7j1B+1KqHENRoMhGMSFpOBSDhCQqVGnrmKxs827ZlrARKo0KpV7D7cyJTJJegSMSwWIz5/CLNRRyAcw2Y2ILuCCYZjZ74LxdDLtwfK/1OpiCUkDFoNXn8Ys8lANB4nGolhMuoJhqNYjFqFVzAmYTXqxvgkCjE53wCFmCRHVIhJcryGWMs7Yjp6Pcr38px4Tob9gs6Bj7G4Ivr7jMCwaybKm8OZcO4OLnltSFFC5U6dC7mSc/4b4UzZz4RoOKS8RMl1OPf7c+t89vsztX0jh7N2QkySaychJsnxEtaCwEVFYDgx8XZW0xu2g8pAXna60ulqtTqeW7eWyy6/lvbGJkpKC+UhprJxQyXF0ejObLCQ+2yN5swmBHlTifwyJa+ZoTNw9kp3uaOWN5som05UKmXrsLz9WHbmeaFEKuIZ4LNf+Rof/Oy3WfvQz7n9U19jfGqE//7i1/ncpz7Gz393Px+/4Vru//Mu/vC33/KXB+6heTCdpVOdpEyoYvbEiiHtKsQkuUddiElyvIS1IHBRERhWTLqO8evHj/KlmybSE7URlcVAb6X2xBGWr7ySg9sPYbZGIdxPSl4+LX0anMQorRiPyz2IUQ19gRg2nYpQNI6UiOHMyCLVYaK1sR+zFfQ6HW29biaWFXC6pgNbmhGDNZUUy4VZoI94B/nuj3/KNbd/jlf/3z3c+tnvUJiZwn3f+Tof/+b3+dVX7mbB7CL2HmvgM9+5B4MqwkMv7aL52CF8cRu//NYnhswoCDFJ7lEXYpIcL2EtCFxUBIYTE1/PCULGQtpP7iQzr4JoLAZaI6drDzEwGCQ7p5xotJeq0lzC9jx2r3+aWUuvJuLuIKIxK1upAzEVBq28FqWip6cLszObkjwnHa0u5GU2uyOV9tZGbM5svD0uugY6mFQ1E5vxwmwdjvjcBCUtz++p48Bzf+RTX/0u2VIjP/jd01w6dxyv7m/k1itm8+CLtcyY5KStpg6PNpuZuRqkklncsnqRGJmM8ckWYjJGgCK6IPBuJiDcqQxtnUAwhNk09GzRmy3FyCS5J1uISXK8hLUgcFERGE5M5O/kdY2z6xfnfpYrd+6i9dnf3moh+6z9uWsh56Z7Lqw3p3s27rnfn3HT8s/F/7Ofz/3vWZuhmwfOlP1sem/+fG7d3lxn2U3/m9dzhJgk96gLMUmOl7AWBC4qAmJkMvrmEmKSHDshJsnxEtaCwEVFQIjJ6JtLiEly7ISYJMdriPWWuh6u/+MOZdukPEx+4KYZ3Dy7SLEbzh+XJCXOeFsdYZC3Xo7FeWQ8Lm/JHCY/SVIOIao1OtTnwTufvPVTpVYrh/jO3ucuTyUkEtLw+Y+w/m82i8Zkn1fqYbeYxmMxNNp/LvAq21bjidd9ksllkev6L/2kJVMuSUL2uSXXW24jOX9JnqKRJOWGPvn/y8+EcgDynDaQ81fOQCgHPM9umR0mY7mNZB9f59QpmeLJtkJMkiX2T3shJsmxE2KSHK8h1rJvrq9uPImUkPju6km8drxLcacih2cf+xMrb/ooW9e/SG75DE4c3c+Vly2loeYAmeNnUb13J1dcdgUtR14hmD6X03vWM3dWJRv3dzIhI0qvoZwTddVcvepSDu3ewuqVy9i44zjXrZrPSy+vZ/H8eWzZ9DJzp47j5W21OOwmclJyKCl1smNfLX0hNZMqsoi5AxizivD21VM2cSY1B7dRNnkG+zfvZPW1l7L2hY1MnzGZlk4Pq5fNY8fO7VhTcuhrPkRO6VSOHdyH3mKnvHI2GTovL+88xsqls9m9/wgzp0xEp9bQ196H39vO8QEVpY4AGZXLqNn0PLqyhYS6T7Ji8SIOHjjIpatX0Vp3gBO9cOm8Kfzyj0+xZMlSqg9sI9+eILNyJVs2bqY014wts4xA/SEqL72KPS+vY/WNN7L71ZdYdemlvLzuBS6ZN4W/v3qQj33gJra+upYTzVGKc81Mmj6P4pw0evs62buphrAxxITJU0kxmzl2cBdFxcXU1xxh1rw5vPJqNR/48I28/PJ6bKnZGKODqB1ZdJ08yvJr13CyehdxvZ1ZVVN49plHSUgmMvNKiHk6ycoroqOrh4lzF5FrUfPS+k0sWDCLV194gdXXXslfHnmM3Jxili2dh82Rwq5X12LKnUleipoBlYqG/UfxpxQQ729i9Yql7Ny+hXHpJgwFU6k9uJVVK6/g+bVruezSS9i6fQerF1Wy9qU9XH3zB0f81AoxGTGqIYZCTJJjJ8QkOV7DiMlR5W04xW7ik08cZME/fHP5B7p4/LWDhAcGGT9tEYWpETzRhOJd1mbRown2oLGVEDbZcO9fjzPLSnckk0PVp7jm0rn87JfPc9OHlxJxZtKw8xhZxXbKctKxpzox6uL4PDE6j2+mYNpS2o9tJLuoAr/KSs2rW5k0fRwbD7UwMd1Eh0pHVlYpJTnp1Dc2YbdKaI2F+FpqKJk2hY2Pv8i4eTNJtdupP32aZZcs4XhNPSUZao70GIh0VZNVPIPwYB8JtY8Mox3JaeZEXTtzx+dQ2xHAHY7gcPUScDrRhyN4gzF8PV1MvepKanYfpbAojdzsNLqa65kyYw5/eehvLFo8l3HFeaw91Mfg8VeYc8U19LjiuI6sI5q3As/pQ8S0IRYtvYKj619m6cduQTXYSlpKNqeP7kMy2MlOs7N3+wZWXHcbr+xtwOQ6ScKWQ9ji5MoZJXT1d7N7Uy0l04sZDEgUGfrQp5QjH9rzhtRY7Vl0nNrHnNUfoPZ0DaHWbhzFuYRdHux2JxMmjmfTaxsoLBmHTmfG5+6gN5DAHO4iHLegV3np8JqYe8lyckzQ0tGFq6uXuHeA6qYuqsbZSS+uwt3fzZQpk3no0RdYsmQ+xXmp/OrePzN3YjoT5qyEhIpBn49Q0MP4nAx0Fisna46QaVVxst3H1GnTsFisBHtPkpJbgYReGfGNJAgxGQml4W2EmCTHTohJcryGWN+3+SRfWV+DQQXeaILrJ+bw9zsWKFMcaq1W8cUlTwGptTrlO4PRoPjCkvuCSDis+MyKRUJotHqCoRB6nZpwOIFaE0dS6YjFE4o/qWgkjMFgUC4hkqdIArLvLdnPVFiOo0Wj1pw5aRyPEQ5Hlbxl31Kyyyl51KSSf4/H0Or07NuxlZkLFhKPxjAa9Mhu1GX39AnZx5XZSCgURKWWp2nCaDU6VBqtPGeHpJLQyL6u5KmiuEQ0GsVsNhIMxdCq5Ckf2T+XCuJxJf94PIZaZ0CKRxUX9dFIBJPZrPj8iidUyO6oHt3VzvWzC9HrNUSCAVRag3JRkySffVBJSPI0ldFIx5GdFE5bRDgUxGQyEgyGMOhUBMNxxd9XKBggIcnTeQlUWh1mg15hJNdXnnmSecs+z2TmOq2GSDSKTiP/N4bFamPX4UNMr5ikXPYks5I5y2705TaRpyVlTvLhPjkdlZQgJrevWqNMa/X39pFfkH+mDMi+vuQpL3l6Sk08cea+G7nMcnnk58Cg0+EP+jHqdMo0o3yqXJ6Sk9vYZDQQS6B81qhAbzThG+xFa7JiDp0moC/FYDSilttkBEGIyQggvYWJEJPk2AkxSY7XEOtoPEGnJ/yPNRPItBkU537v5qDM2cui9A4X8nX/SCPwA3V2TeZCFfnNW0UvVD6jSff1ssmqMwJW5+YxJjH5x5qQLJpJZjukmkpby9t+RwEgIb+cnHM3zCiSGFUUISbJYRNikhwvYS0IXFQEhhOTnpr11AXziQb76A+FcYZ8jJ88mcde2MfiSQ4Kqpaxa/NGVq9cyjNrX+GW6y5lw94axju1eDVpzJlajpSI8vTTz3HZyqVs3FnN5NJMPHE7nrbDlM5cxt7XNnL5Zct48sWtLJsxjsM1bcxfPJuNm/eyYuFUqk91sGrJXHZtWkvl/CswEuGRx9Zxw9WL2FLdgDY+oIziCo0aTnSHydVHqFp1DU/8/vd8+FN3cO8fn+Bzn/jwBW0LISbJ4RVikhwvYS0IXFQEhhOT7uPr+NXfj/CFOy7jYHMYKaHG4+7Bakpl77ZnyM4pZurkGRw/8RrTssbz97016MKwaPlkXD4dH15zHYMdp7j//vtQpVfxyduv58Ff/Ah1VimFWj+6nInUVR+grHIcBTYLtYNRyotzaWnvYFxBFkG1nj3bdvOpj97Mnd/4BbOmzuP2NQt48M9/JdDbjtbkoNHfw5fX3MjfHt+JOz6IbcFH+eR8G0F9GoePdlC78SG++v2fjmqkM9IGFGIyUlJn7ISYJMdLWAsCFxWB4cQk6Gonpk/Hpo3Q40vQ39lMek4RPT09GIjgyMxl7d+f5Krrr6a1o5vSgmzaejykmFXE1VrqW3tYWDWeEyfrcWbl4HZ5SU+RxxZ6Ip5+TDYnrsEBCgpyaWrrJjfDjt5gVtaFWtu7KMhOoc/tp3x8GbVHD5NZXIFFG+N0UxsFmSm0dbsIxyJMnlBGlzvCQFcbvtZjjF98De11NUycPJGGutNUVlUJMXkXPY1CTN5FjSGKIgicbwKjXTNxudw4HPYh53nktY9YLK5sTvh3hlg4gNpgZuQntMZeOjEySY6hEJPkeAlrQeCiIjBaMbmoKnmBCivEJDmwQkyS4yWsBYGLisD7WUwGe7tJSc8a9U40ISbJPepCTJLjJawFgYuKwHBi4uupoTuYQjzmR1KZiXp7yUqzcao/SpouSnHZJOpO1pGfaVEOTU4qTMMd1VCQ7WTHjn2o1HEmlBYRUZsJujpJqI3oTFai3i5S07M4XttKZqqZoN9NRmE5vZ0dTJ82BZ97AAy21++79wx04w6pMaoCOLOLCHr6UZtTUYW8GK02Guobyc12kjA4sOhGNsEV7jjA/tYIaksmzQ0nmVQ1i6lFmfzXbddz9eJl1DR7uPPur/Pgg/chSToM1jQwO/j0mtVD2lWISXKPuhCT5HgNsd5V30vAH8Ks1eCPxGkLx/jY3BLlMKHBYMQ10EeKM/2f8eQ74zu6yM3LGUHOknJtqnx4bTQhEQkSU+tRx6OodPKBxzcmJN+QFwrHMZkMb0hekuJ0dHSTl5c7mmxFnHcRgeHExNt1hBOdaiZkJWh3a9Dp7ISjg6TYjBw7eJpEwMXMyy6np+EUNfXNlJWXKgdeZ0ybyp6jp5kyvpQTJ+rRocIbDxH3taK3ZaHXaVC7PRxr7CU7PxvJ6lQ68sMnT7FyyVJCPheDgTg2XZSA2gaD9fT5wGLSk5pbii4eoMcdQRPpIaegnAQJGk/VEourmFo1bURUw627ueePa/nYx++is+k4qeOnETzyPA8+spZp5XOxmrxc9Zlvc++P/5eYTUV+6RTq6rr5ydc+Km5aHBHhtzYSYjJGgOv3NXH57OLXU/nmw3v44W1z8Q92c7xPoqHmBKkWiXHlk2mqO8akmbM4Xr2XFctWsnPnThLREH3+KFPnLKSz8YRy+LFs0jSyzbDnwCGqplexZ8tWFl6ykpp9m6kb1OEwJEjLKaKpuYlIIorTlo6OANlF4+hva6C0qJj6U8cpzTGz/0QfE3OM+I0ZtHZ6ufqypezbvw+jxUGor42U3HE0tdaTabdgMKTQ091KSVklHQ11VC1Zhkk1MrcdY8Qool8gAsOJSdjXTUzrxKLy4ooaaW88TV5hCW6vj5Cnn4ysTLbv2MekCeNw+cPkZDoIRtWMKymk6fRJ5QXFpJGIqowYDGoS0QAqjZ6TNYcYP34q4ViCUMBPTk4WLl8Qt9vNtCmT6e1sQWWwY9ElCMU1mDQxJFS4BwdwZBfj7WlBMjowEMIdkJSXKLtZQ0JvJ81hHRGhmLudmMFJR7+H1158khtv/Q9SzHpO7d+KLauA4ydb6epsYNqMqQRllzhxL5qUXCaX5ouRyYgICzEZI6a3jv5mMfmfh/fwg9vmyk5MeOLh37PkylvwRSUObjvIossXEOjvQ6OSyM0vYqDhAHXeFPwJFTlWEyUFmbg9fprcYeblxtCanQw07sWrzaWwoJjH/+8RZi6fT2dcj7vhKOnjprGvrpXceDNTZi6lqd1FXpoKnaTCmeYg2FuLIb2MnqM76VIZcfWFuWHNTRyqPkQgEkUTjpFbXIiOBPVNDRRkZDLo8mJNzcZu1ZErRiYX7Ln5dyU82jUTvz+AxWIeeTEliWA4iEm+s3eM4eylVmr1yKa23iq7RCKuuMZ588BeFjeHw/G2pRTTXG+L6A0GYmSSHK8h1s8fbOGSSTkYtGr8kRg/fuEYP14zU7Hz+1yYLQ76enpISU9nsK+ftIw0BgYGSU9PR3YTgVrDQG8X1pR0xWeU7MI9EpOwmbT09vaRlpFOf28v6ekZhAMefBE1aimMwexQbpTzhSIYCNPWM0hZSREet5ynRfH/lIgFUWmNxII+4qjx+kNkZ2fjGuhH0ujQSjG0BhM6jVrxx6WW/YP5vVhsDtkDF/LtcyJc3ASGExPZnc7buY8Z7mbFkZIY7gbEfxX3zXm9+cZDOe7bffdW5R3u++Hc+MjCJW5aHGkLD28nxGRs/IjE4tS0DMoDEVRqFRMLUtC/y31zjbHKIvpFRGC0I5OLqIoXrKhiZJIcWiEmyfES1oLARUVAiAk0NLdSWlSQdLsJMUkOmRCT5HgJa0HgoiIwnJgE+uo51RXB7nQSdXXhdKbh8nno7hygasZMGupPkpueTkvPAGXF2TT3+JlcXsKjD9/HJUuXEzSk4evrJysrA71K4ujxI+TnFaA3WQiEopSPK6K/pwuTPQ2zfM+APOXrcaMxWZEiAWU6SafT09bVS3paCt09LooKMunt95DhtNPd24dRp8ZoT8esH50H7q5TW6lpjmAvLqP1xGHmzV9GqP0ETzz1End965v87he/QkpJRRUIYSko51M3XzqkXYWYJPeoCzFJjpewhlX5swAAIABJREFUFgQuKgLDiUlf7TbUBXNQxQMc27sPVaiP8XOXEIsYOLLtSWZffjN7165j6pxJ7K7vZWq6loxpq2g8uIme1lYCpnSs6gS69EJy9Sqi6ijhuFq560avN1BeUa7cwSLpbYQGu9ClZmNVyduBjZhiPo409jKtLJej9e2UFmTS19VNecVEamqPM664hI7OdiKhMCGVhWkTS0fFu7NuCxs27uGSa2+h9ugRKmYsxqoO8+Lv7+WaL3yb6l2beOa1/RQW5uEOG/jOXR8QYjIq0v+MJMRkjABFdEHg3UxgODGRzxc1N7XgzMygu70Ts17CmZNPW1MLmVmZdPX2YjNYcaQYGAxE8PoiVJSV0NvdjhSKgNmK1+PDZjHg8YSxWTSgN2NUSwz6QhQX5tPb3YnVkaZsG46jx2rSEUGNFJEvi5OUC76CMYlYJIjfFyI/L5uBgV583hhWmwGL2UhCbcA0ypGJ39WGSufAFY7x8nPPccsHP4Srs4natkE6Go+zasUywiob/e1N6J3ZVI4bOg0mRibJPdlCTJLjJawFgYuKgFgzGdpc/kAQi/ntdyoKMUnuURdikhwvYS0IXFQEhhMTefv5uVtmh9t2O9atwWe3HiezZXc4sOeW7ezn4cp7btyzeZ6b99vVR6vViq3BY3yyhZiMEaD8hznWw1VjLIKILggoBOQO883PohiZjP7hECOT5NgJMUmO1xusz9ztEMNsHvup3zEUQ0QVBBQC8slu+aDpuW/uQkxG/3AIMUmOnRCT5HgNEZNoNIrFYhlDKiKqIHB+CAwMDGC1WoWYnB+cCDFJDqQQk+R4CTEZAy8R9cISEGJyfvkKMUmOpxCT5HgJMRkDLxH1whIQYnJ++QoxSY6nEJPkeAkxGQMvEfXCEhBicn75CjFJjqcQk+R4CTEZAy8R9Z8EorE48XgCg37oltTRchqpmLQ01LBt92EWXbKSopyM0Wb3no8nxCS5JhZikhwvISZj4CWintm+u+lYB7f/3za6vEFumVPCHz+xRLkG4NzQ2u8lz2ml1x0gK2VkGzxGKiZyPt/7wQ+5bsUiXqppocymQpdeTNzdTk5WJvsOn2LNBz9CRsrbH+x7L7epEJPkWleISXK8hJiMgZeICp5AhKK7nuAnt0xnxZQ8Lv3JK9y1aiKrJudSnGXjbztO4otJFKRY0Kphf30vV88u4pmDnRRYdej1au5YMWlYlMmIyf98+/uMz9Dx/LFebpw1DlVKKafr9lFZOZGDO3Zx2399k/JC5/u6yYSYJNf8QkyS4yXEZAy8RFRoH/RT8flnaL9vDTaTjjv+sItgIMQdS4vJy0jl588c5J6PLuA/HthKlyfE966fxkuH22nuc7NiUjabTg7w1BdWjFlMRFu8PQEhJm/P6FwLISbJ8Rq7mEgSe3fvIBKNMW/+fNTytaIqFaFoHJUUR6/TEYmDUa/l5ScfYtX1txJNqIiEgmj1BhLRMGaLmWAoismox+/zY7Faka9ZNep1xBNRvMEYFoMWg9GMfPOpp7eTqNaB0aBWfBJt37aVREKicuoMbFYj0UgUs9lIIBhEp9Up93LHY1H0ej2RSFS5ddFoMhIMhjGbTcRiUepPNzFufDFxSYVBFeXJtesomziV/IJ8EoNtxNLGY5cCuPua0OpspKZncfzYcSorJ6HSGohHgtQcrqFiagUmsxWfqx2LLZ0NJ7pZPC5N4YBGRzA4gNXsxC/nrdcQjqsUNpu2bCU9s5Dykky0ehPhkB+NSo3WYCAUDGIymQmFwiAlMJpkDm++vHUMDT+GqPJaycp71hONw6WVufx8XTUvfeMKphU4eXR3PZXZDmaOy2R7XTfZDiOH2tyMSzPT6Apikp+TBHxobrEQkzG0wUijCjEZKakzdkJMkuM1YjGR58ZruzzK/Q5yKM20kWoxkIhF+Nuzh7hqRTZNx3eQm1/JoeqDuHvDuNQacpxWzFKc5Td8mJ/95FfMnlLE4e4wH1w9l46QiYGuVsrGZxJwqynPN9HYPoDRYqKt9jAht4fyxavxeX00NLVQUlSKNdxOrydM54CfzAwjeePmcmD/VkpysmmoaSKvMB3JYKW7qRVHup5+l5aigjROnzyKJWcSxqALtR70aRmcPt3JmutXU719M96ECo3fQ8xk4ZKFs/nTo8+xZPY0mgJxHFEXYUcO/p4eClJVBPq7cAc09IciOLTQLRlx2NMIdPaB00bhhOlMdvRhd+Tzp20nmVecii3NgcXdQERlRBcNs3PrTiwpdvpUeay5djkvr19HQckkDp0+SW7ueLIcEgOeGCabGX08hNFkIOL20z3QR37ROCYU542hpc9vVHcgwt1PHqSl38MnV1SwemrheckgmWmu85LhezwRISbJNbAQk+R4jVhMTvd4KPveC8hDA4tOTabVSMN3r1HelJ9+9nlM0R4mTp7EoMtLIpbAml5Ea7cbXcxNLBRmxdXX8fDDj4AGohoLWt8AV9x0I11dPZQWOSFmxqLzcbyug7RUFR39AaLtfUy//HKaW9vxezwUF5WQcDfR0DZATFKhIcC4qUupqa1mwcy5nKo5QnqKhfrOfhL+CFGVm6guhzwddPS3IaVXUGaWUBtinOj2EHVHWXnZEmr372IwnMBh0ODMyqcgO5Ud+08xoyKb6lYXuNoxFVSgj4cxJwbxDfTjCiQYDIXxDwQg1U6K0U7EG8FalE1VeTkmyUdzcychSwYT8lLoCQZxhrvpcQdRdbXQ7/YRtGdy+Gg/d336ZnZVH6e7vg5TbjFVE8ZjMqrp90kMet1oA/2kZmSQojfR1NpG8bhSHNb3vsubkYqJ3+OivbOf/KJ8zEbDkL+AkG+Qzn4P2Tl5mPRa5Xefx0Wfy0dBfh6aN4zyJDzeAHbbyDYJjOHPbURR40EXNadbKC2byI5X17N45eVo4gFqTzVRkJlOc7eHqVUVyHUMxnQMdrSB1cH4otyhHEIhNJrRXc41osK+x4yEmIyhQeXRx1u5Uzna0s/q+zcTScCPr5jMt146TuePbng9t0RCdhA5xgc16ieC/syU0BhD2D/IwZomZs+chvZdMiU0uirF8QejWEzG0UUfQayuYJQWf4w8k5Y8i07ZodXij9IZjDHJYcCu1xCMJhiIxHDotXT4o+RZtMRR0emPkmPWYder6Q1GSUgqZSrSF5EosetISBLtgSipeg29wTiZJg2oVBx3RUjRqihPGdr5ny3ySMVEtn/usa0sXFzAwdoO0p0WdBYHUsBFSlYeGnctqtx59Jw+TijopaRiGt0tNZisduJxlB1mhqgLc3oROnWEAU+QeChCdm4mnd19zJw1h3jQQzyWQKfT4A9F0OoMGDQSFptjBIRHbxJu3U1rPIemXh89Hc3Mn7+QNG2IdU89TNXiq1n/yKN88lt309J4io4BH/t3H2XF6mXMnDT0Ei4xMkmuHYSYJMdrxCMTWUxW3reZe2+ayS1/3km2zUTnPdfLe0Op3r+TQDjO3HnzCcckVPEICbUOvSZBQlLTMhBnfI6ZuCThc7lwpKQoIxp/KIrcz8trLGopjkZvRKtR4fP6kXeW6k1mfF4vNrtdWUPRa7XE4nGMeg2xRALUWgw6HcGAT1ln0GnVeL1+LBZ5vSSCyaCjTr7tbsJEpdOQ13Dkjqy7z0VGqh2tTqt0fkaDvFbjVdY6An6fsp4i22nUWg4f3EIwbKS0JJeAp5+0ggm0tg5SMT6LUDCA2WLF4/HicNiJRcNKxy9fgCRpdBypPsbUyRNk/7ecOt1MSWkher0OVFpiIS9Gi0POBq/XjdVqx+32KOl4vH5sZgPhuITcZUsyS92ZN+rzHV7p8HHFli6y9Fq6Q3E2r8riydYg99d5sOnUmLQqjl9RwB/q3XzjUB8GoxpPKE6RVUd3OKGsjRWYtNRfU0rpC7W4gjr88jOg0vCjKge3j3eQ+WQ9szKMHOgLsWl5Acs2tZJj0tIZivH/ZmXxsbKUYauVjJg88+gW8nLDbN9zmiWXVKK2F9BwfD8F5VPJ03bTpy0BVzMHjjdz6WWXo40F6G2t5UiLH6vVTHlhDkaTml53nObG00yeOh2/fwCLJoG1eDq4u7GaDOi0KlyBCK7+AbLz8khzpvDGTdDnt4XCrbvYfryTwvLpdHe3oskoo1Tbz9EjR9Ab02it3sHcW+6gtLCQLbv3YJZUvLD7FN/7wq28eVVNiElybSPEJDleIxaTDleApb/aQDgWV+LMLEjjmU8uRYpHePSR3Xzw1nm8uO4ZHIYYR48dwWgqRmMtpKg4G3t+OZUlNjqDQWIdTeTlldJ9eCvH+gO0dTRjTSsj22ahX2XjAysq2Xe0kYGeQZz5GeDqQhf00Ovz0dwXZenUQhq6A+iMJgZ7Etx4y1Je2b6VVFMKRSlqulwRvH4f3f4QaTYLYa+btMxMBt0hrLoEphQH/gh4uruwGVTEDWYWzZnByxs2YnBkKqJid6ZRlJ1CTn4ph3a+gNlUiC1VjyruZf+RFnIKqijO0NHtD2NOMWIIx3FkF+Bu2Q0R6Dt5gpSyUrS2TBxGFS/vbcfV1YIxYyp9Xe2kWiScFZV42pv52M2rqW/rICKB2t2G0wzHattIxDXEdRZ6QyqksI9bb7l2SOcwhqZ+PeoXDvbw18YAW1bkYtNBqz/Gwo2d/HF2KgvTLVSsb+W3s1J5vj3AwYEIW1bm8+UDPbzSG2TtojwOu8N8+2gfNZcXUvpiC3NSLKxdmsnyV9vpDUR5eUU+c15u5fYJDr5S7mThhg5ydRIvrsjlB0f7ub/Bh/ShsjGLiXxgUhbmeCKBWiV37xIJKYFG3hACykuIVqcjHov9Y6pH9pCdQKtVE4vLdmolviTJ1hInao9ROXHKmXhaLR73ADZbKpKUIAGoVSoCPi9W+4UdmUjyS5NKRSKRoP5kDeMnTlZewKJRuVxq4nGJ9S88zxXXXodKtkVS7Ie7RkKISXJ/MUJMkuM1YjF5y2Qlicf/9iQFthgxs51oLEI4MIhOk44nriPNmU5ayUSk2ACp2alEOjvIyi+m8/geTjd2MRgMMqgxkZleiFpj4Iblk+n3hKita2Z8cQaegW4i7gFURieN/X6uXDaXzbuPMej3IHkS3HD9EvZWHyI/pwAbHuqaOmkbDKHVQqbDgqvPg9ZsVzqWbLsRbziBymBQ5tYTQRfOrGxyMtI4WH0EtzuCIycDs05NwDvItJnzqTu6jclVi+lsrSchhTBoTBzq1zE13YDRaqA7GCQ+MEjBuAn0NuwiHALJ5SWzOJceX4xUk4pd1U0EIzGKZ65goLYBVagJV3o5OnWCNcumUVPfoOxWi3p7MKvi9PR24446GPC7IaJFkvTccNPKMbTsW0et90S5alsnzZ4wX61MwaFT8eXDLvJ0WlQSoIrz1Slp3HNkgJmZJp5enM11m9poDMY4fGUJ99YM8t0TAxy4tICS5xvZcEkRy7MNXL6xgeoBLV+stHLPsX76bykjEpcw/62RLL2ESa9HWUBTSTRelz8mMZE72mTDcJdLvd0lVcPl8XaXVA0XZ7h8krnQayR5ymLy5jSFmCT3lAgxSY7X2MVkDPm916K6B9pwOIfvGP9VXcPxGAbNhZnG+lf5xhISm7v8TEjRc89RF39s8nDv9FT+e38/65YXUGzV0BeKk2XQUvJCI7+ZlcWdpTbSn2zm2lwDDy/K4ZrXWjgdkrhvegartrazfWUh/cEYV21u485SJ9XeIP2hOKevK1Wm7Yx/b+SD+XZ+OtNBVyjGtFTjW65pJTPN9V57li5EfYSYJEdViElyvISYjIHXxR716GCIy7a00RGS0CdU3FZq4xcz0ln5WhsHBqJokJiTrudHVZnctL2dnasKMGjUzHyxnZ9Pd7Km1MacF1qY7DQwya7h7poBVAmUKaOlaUbWLs+j6NnTXJVl5o+L85WF/fvqBvj6IRfeeIxMvYYXluUwO2P4nVNCTM7vEybEJDmeQkyS4yXEZAy83gtRlU0R0QQaFVh1Z3bjyZ2+NyavPaiwatXyLLwSzqwmnBuUeTBlx9b89c1ESLBtVZGSllkrS9E/IsibLM6JJo9QgvE4Np0GjbxQ8RZBiMn5fcKEmCTHU4hJcryEmIyBl4h6hoA3Gsf5bDOfLrTw67lZ5w2LEJPzhlJJSIhJcjyFmCTHS4jJGHiJqGcIyCMTfzSBXqNSpsHOVxBicr5InklHiElyPIWYJMdLiMkYeImoF5aAEJPzy1eISXI8hZgkx0uIyRh4iagXloAQk/PLV4hJcjyFmCTHS4jJGHiJqBeWwEjF5NXHfkLxsjt5dfN+1lw2h469fydecQMFDgN6nRqNVsfB7VuZOHc+RGMcP7ibKfOXIsViPPXEU3zs47cR8Hr5+xNPseamGzCarUjxGLJH5GgkjMVmJRAIKR4VwtEEUjyMVqtHo1ErHqe1erNyw+S7PQgxSa6FhJgkx0uIyRh4iagXlsBIxSQR8bPu+QfJKZzHYHczntYaNp0MUjGukMaubr777bt5+sGH6Qv0kJ5dSF9LP7OWz2Vv7SGskpM7PnYDD//tMRK+ICXFuXR4whSkGkhoDTR19tPc7KZqajHe7kasNgcnTmxhydxlNJ9sxFFSxomDbr5y98cvLIzzkLoQk+QgCjFJjpcQkzHwElEvLIGRiolciq987it89Ut38Mv/+wNzi5xEnJPYsfcY+cVZfPET/8GBDU9T3eHj2LEGblg2iSNN/VSfbGbB3Bl89NabeeCHP0KdlU17wylKZy6gPM1EaeUMfvSD73P9mjW88tJ6Ll8yhwONHoyRZq6/7Go2HvPTuusvGLJm8oUv3H5hYZyH1IWYJAdRiElyvIaIidfrHdavzxiSFVEFgVERkN2lm0xvvLdd/gO3WN4d7uFHVal3MJIQk+TgCzFJjtew1iPx/XMeshFJCAL/ksBw/qqEmIz+oRFikhw7ISbJ8RLWgsBFReC9Jibyi1s8ccavgFajPuN9IJLAppevvwbFG7JapXgjeP0lT5IUz8Wy2xo5yJ6SVcieglWKvfzf4YRYiElyj7oQk+R4CWtB4KIi8F4Tk0Q8juG//s6l2Sbu+NAl/PZPr9AZkzh4z83o1VEqv7MOSW1i+ycqWfjLHez8wU3cfM9aesMxXvnGtWRb1Cz8/gsMhFWs/3gVH3+0mk9cM5cPzBA3LY71wRZiMlaCIr4g8C4mMKyYSHFe3bKTS5YupvnkYXojRiqLszBYHXR195Cfk/X6xWPvtqrJYmL90jM8fHUpLmcejzzyGt+/cwULyzIVf2b3P7qZDVELT902i8//9Gm+9d/XYvN2U/HjnVT/6AblFsxn1u3ml/UR/rtYy/hpE/jZa6d55KNzh1RVjEySa30hJsnxEtaCwEVFYDgxCYcCBDqOE0+fzKEje1haVclrz70GNi1+g4NYoBe7Ohe9LYLBnkLE00F24XQmlRW+43WXxSTl6y+wdmUGk5bM4Wfra7nO6KLykrlYYx56sfKJHzzFX7//Ae7+5TN867+vYe/JTrIDPehKyilPVdHgUnHv3zdx9+2rMcXcPFTt5rOXjBdiMsbWFWIyRoAiuiDwbiYwnJjEI16aevyU5mWxYfsWiq1aOtoDtHk9OHOc5Ofm4Gtxg11NXKOiOMNJb08/M2bNecerKq+D7DvZyZyKHPY39DM+Rc2u7gSXVaQp6x7HT7WTn5+Bw6Snvr6douIcvC4XnQGJ8XY11R4VzngQuzOFTLuBU20uxuc7h72VU4xMkmtuISbJ8RLWgsBFRWA4MZESceXqXfl63Xg8rri+l13byx21vLYtn1SXPysL2MrdvPIitVZZqH43hrPFfLuyJRLyFdrqEddDiMnbEX3j70JMkuMlrAWBi4rAe20B/t8JX4hJcrSFmCTHS1gLAhcVASEmo28uISbJsRNikhwvYS0IXFQEhp3mkueF3uEw0oO+w53/GE3R3y4/OZ835yXEJDnSQkyS4yWsBYGLioAYmYy+uYSYJMdOiElyvIS1IHBRERBiMvrmCoZCaDWa0SfwPospxOQ8NfiWwx0srRp6ivY8JS+SEQRGRSDS+79YIt8dVdz3e6SY49dI1tve7xhGXH8hJiNG9daGP3yqmrw0Cx9bVvYGo46OXv5ywEN2sIOZ0/P56dN13PWhudy/9iTfuCSNLz1aw6TiTKanxyhfNpfdz27h+ECCz96+hPGpxvNQMpHE+51ApPfnWMLfeL9jGFX9Y44HkGzv/ntXRlW5CxBJiMkYof5lcx2feWQ/43Icr6f09eXlrFlWRjwa5sYfbEAXTlCVredLdyzh2t/sBJWel7++mB/+ch3f/NxlLPr6y1htJlY5fAwYbHzo+rlUZrzRlfgYiymiv08JCDEZfcMLMUmOnRCT5HgNsfYEItz00w384o4FZDjMyu9Okxa99sxc65/+vIHu4omsMHu4d0MLN15Zxed/vY3bZuQS9Q7y9Tvn8WC1h2NbqylL07Pm0grq9ZlcWvpPcRpjEUX09zEBISajb3whJsmxE2KSHK9hrQd8YX7w+AF++fEFQ35PJBLKKWL57LB86linURONyw6xQT5QrLjKVqmRTyUrJ5E1auJxSXGvLYIgMFYCQkxGT1CISXLshJgkx0tYCwIXFYF3SkwkSce9L91OdzzMJ2Yf4Dc75zKp9Dg1J+fx2eXPctpr5vm9S7HbB8iV0vjEFffxk8e/yG3LX6Q2YKI7aGTLkUo0qPjtzQ++I8yFmCSHXYhJcryEtSBwURF4p8QkHMzlk5vncu8lr/HKkeu4etbjfO2x/8LndRJxdDC7sBVz8W6uT4nz27V38s0P/JDP/t89fOnax6j2WmkPGHlm9xKKUrt48OYH3hHmQkySwy7EJDlewloQuKgIvFNikkgY+eGzd+HFx8fn7OferYuZXXaM2tqJzB3nJp56jCf3LaMkrZtg+xSysk9QYjVysNfMR5c+y8bOYkKJGLt3LOWZz37vHWEuxCQ57EJMkuMlrAWBi4rAOyUmMiRJ0ijrgGpVnETCgEoVRp7+Uqlk772yV2L5cwRJMvzDTv4sfxdF4h9rhpLsrTj8jjAXYpIcdiEmyfES1oLARUXgnRSTiwrUMIUVYpJcCwoxSY6XsBYELioCQkxG31xCTJJjJ8QkOV7CWhC4qAgIMRl9cwkxSY6dLCb19fVs2rSJ22+/HVUkEnnn/VMnVwdhLQgIAm9BQIjJ6B8NISbJsTs7MonFYsotnqqHHnpoRGJy+eWXn7nWU4RhCRw8eJCenp53jM7b3QMh2u4da5p/a8Yxz4sYYk/8W/N8r2SWMN+OZFz6XqnOBa+HfAW0/E8Oer1eOag9IoXw+/2vR7zgpbwIM7j11lt5/vnn35GSZ2dnk5eX9y/zlhtdFruOjo53pIwiU0FAEHj3ELDb7WRlZSnTVCUlJZhMJpqamvD5fEkXUo5rs9lGLiZyJrKrEPnf4cOHaWlpYeHChaSnpyed+XsxwmjFxD53Nc6bP4La4CO48a90Prd9WDyZaTpk918dPdEhv58rJvKbwXSTnkqDhvpwjN3BM/ZvFhOVQYshy44+w0ags5+YyweB92LLiDoJAu8PAp/73OdobGzEbDazYsUKtm/fzkMPPTSk8nLnf/XVVzNr1iyeeuop5fOePXuorq6mtbU1aVjDiskHP/hBFi1axKRJk/B4PFx77bWvJ3xWTP7yl7+gVqupqKjgscce46tf/aoiKNFImJraU1RNmURHp5vc3FTkuTS0WrRvU7yephYyigqGXKOZTK2Crn40tlT0/wYfV8eOHVMarLS09PUinismcue+ePFiZegn28riO1yQy1ty337iKjemQhXFmXs4dMe36NzeO8S88cA3KHRK1LZIJBIqfvzbDTzy1H7F7lwxSc+38huVFnXxOPCdYu1ggEcaYyQSbxyZpCwcR9riCWjjKi6vWkJpVgHfvvOLDDZ2JoNd2AoCgsAICDidTj7ykY/w6quvKn3Cvwrjxo1TRgxngzxyMBgMhMNh5HWK9vZ2LBYL8mzRueGLX/yiknZqaipXXnklGzZs4OGHHx42qyVLljB79mxqa2uVvryuru5fzqzI/ZssUNFoVMnj3nvvfT3dYcXkd7/7HTNmzCAzM1NRqRtvvPENYhIMBvn85z/Pfffdp3wvD4vkAv/nf/4ngy43aSk2Hn/2aYqrlmONDpDizELnaUSbloent5OCcZVKHL0zk5h3gMx0DWaVmn1H+pkxaxKv7K4lL91BiiWBPuYGSxY9zU1MnDaTvTsOYU23YdRrsBgT+KN6VIk4Br0Kh8VEV2s3IUlDUX469c09xKMhJk+rwmTQj6CpR24iC6Ss/nJjyp24LKxyOFdM8vPzyc3NJSMjg6qqKu65555hMzCvvguWfBr2PUFqRZwpa6KE9qxn86cODbEfPPlTjFaL8r2GBF/73tP88vebhohJ3wfL+IlhIY9Eb+fzE/7CVN3jLP2yG50q8YZpLllMvvI/32T78b1Mz53A5JwSPnPHZxiobx85DGEpCAgCb0ugsLCQq666SpnV6e3tVUYD54brrrtO6UseeOABHA4H999//+svot/5zneQRxzr1q1TBEbua2W7BQsWKAIj99ODg4NvW4axGtx9993KC7KsAc3NzXzve99T6iKHYcXkySefZP78+UpHKA975s2b9wYxkVXxy1/+Mr/4xS+UTnT//v10dXUpoPoHBlGrElQfPEavqYCZBXpiCSPFthAD3c3UD0RYOH8Jf3t8HVkTJzC9KAOj3k2wu4nN+yLccPMqHt1ShzXYR6o1QrrZS2paMdvWvca1d97Fi+v2YHOCy+Vi1uRyDh9vZcLEQjSxMKqol7bTvZjzson3tXO4tpvyGQtYsWTyWBkOid/Z2cmBAweU+q9atQqdTjdETOQRi/wAyOG1117j2WefHb4cEy9De9PP0e1+CotxHXkLTJz48Q4i7qFTWYN1P+JjjR9ggtlFd8RA2hOf4ZcPDBW9yF9tAAADJElEQVST/uuKKZtYyYSWK7nhwUfRxd38SH+CDm14iJjc8J8fpmegH6c9hRxnBn/48k/pF2Jy3p8ZkeD7m4Dc8cujAFkENBoNgcA/55PltQv5X19fHykpKUp/Km+znTlzJqdOneLXv/610sfIL6iyeMgzIvJmn0suuUSxlf+dFZObb75ZGWnIL7DyCEJewz2bl7ymKucjpyXnJQ8azk59yy/Ictryy+9ZsZBHPXLaZ8OHPvQhVq5cqXw3MDDArl27lNGMLCjDioksIvKQqqysTNm59ec///kNYiIr69GjR/nrX/+qVFwedn3rW99SAMm/hcJhzEYjkWiUo0eOUDF1Bmad7IodotEwJvm3UBCN3qgM13Q6PYlEFLVKjVar43DzIFVFKQSDYQwGDWqVRklLni46cqKNyRPyiEUjyja0uARSPMbAoA+n04pGoyUej6HVaInF4qi1WnT/uGPkfD/K8huCDF9u4LPh3JGJ0WgkFAopDS8Pb9va2oYvgloHn3gey2A3Knc3ib6TBPb9cVjbr9y1gh3ZH2Cl62lesl8Pz/yQPQebh4xMYlYtPdcVsqBN4psHJxHq7uKheB17Ta43iIm1MpeUReNRadVUkk1G3Mzjf/s7Yfcbh87nm51ITxB4vxGQ+1W5w5f7DPlleDRBHrGcFYK3ii+LlbwMIU+TyS+0f/rTn5S1bTnI/dDcuXOVWaezIiJvyJE/y2Iyffp0pV+Vyyf3b/KC+u7du9+QlRxXrsuaNWsUoZLjy7ajXoCXU5czl4VEnuoR4QyB0S7Ao1JD5VXooiGiJzeMdHPdG7C/eTeXpAKrTc3ihhT0qFnn7CMsDb+bS16IR5KQIme2+IkgCAgCFyeByy67jJdeekmZXaqsrOS55557fSpq9erVyqhDfsmVRUAe+cg7O+VBgTy6yMnJUT7LYf369YqYyNP5bw5Tp04lLS1NEUf5d7fbPTYxuThRX9hSj1pM3qZYs274tDLKenMI+1zEIhF6m2qUBbeKWYv+ZUqxSJiGY/vpamulbOGV/9L28LqHkdMXQRAQBASBNxOQRyiymMhTaXI4OzL5/8YCcZ9xtzgUAAAAAElFTkSuQmCC"/>
        <xdr:cNvSpPr>
          <a:spLocks noChangeAspect="1" noChangeArrowheads="1"/>
        </xdr:cNvSpPr>
      </xdr:nvSpPr>
      <xdr:spPr bwMode="auto">
        <a:xfrm>
          <a:off x="0" y="34956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304800</xdr:colOff>
      <xdr:row>10</xdr:row>
      <xdr:rowOff>304800</xdr:rowOff>
    </xdr:to>
    <xdr:sp macro="" textlink="">
      <xdr:nvSpPr>
        <xdr:cNvPr id="1027" name="AutoShape 3" descr="data:image/png;base64,iVBORw0KGgoAAAANSUhEUgAAAZQAAADjCAYAAACileJtAAAAAXNSR0IArs4c6QAAIABJREFUeF7snQd4HNW5sN+Z2V4lrVa9F8u23DvG2JjeaxKSEEi9CSHJJSH5c9PLTXK5yQ25IRVCbgqQhGZqANsEMAZX3LtlW71L2/vu7O7/zMgyNrjIWDLYzLGfR9LumTPnfHNm3jnf+YrQ3NadBciSRUBQfj0ji9J/5b8gCMqPM3YkQ+MQEISz45qIgkihOxeT0aBemzOxZDIZ/MEwgWDkUPeH59iZPNfOxGuh9fntEngvzUVBAcrhN0U0mSatfgI6QcBskM6Ya6jc+KlUCqPRqPY5LcsqKHU6/RkzhuGOxmIxzGaz+qecyZJIZrCazpxrMTwOq8VEQX6u+mc4liCdllGml81sRqcTz5jrks1mae3oHervWymiUeWMuY5nXUfHYC4GgwGMRtOh5+jRZCbLMpIkoTxzlZ/DRQXK4QfcsbqXNb4ETkOaT9QmuLlmAiHfAImMRCIRx2R24Mq1qXdV07atVE6ailF89948fX4/oiDgdDrVwQWDQXJyckhEg/S+8CuymQy5530MZ1ENyUQcyWBCzKRICQYM4hFDJ5NOIUo6mnbsoWJ8A0YBUkIGg6gjGArisDtUUbW0d1BVUa6uggb6B3EX5B8SYX9/LwWFeSRiAkaTnlg8jpTNojebj7tqUvqtFIdj6ByDgwPk57tp9qb44UtevJEUv762hFI76KQszU37qG0Yf+i86UyGqN+HPc91xPUPhyPYbFaUB+KAN0yBy65+n0nFEXTG464a/J5e/KEkFRXliKJAj8dHsWsIDoeXVDKB3jAEcWUcJpORVErGarVit5rJd+Wo391533cZDMQJxJzced1cFk29mI5d25HcFZS4nUe919PpNGQzSMd5KdjT0o/TIFNcWvK2NqKDbezzCUytrzg47gRpUY9eGoLZYE8XWZMNd+6R51deTKKxGClZJj8vT63b2tGjwnC4NDcfoKam9qj91j7UJHA6JKDc16vXrOLhhx/mggsu5Prrrj/maeOxmPouZDKZjnnf79i+HZ/fi16nZ94584/Z1u7du4hGIkyaPOUI8BwJlGyWPQmJ3kQGl0WPN7iNRa4JBDw99HviWCwGAnGRykITZnsOrz+7lLqZ4wiHIsSSenKdDvZ3dOCy6zCLAlabDV8wRePkxjFTdzz66CPU1dczY/qMI4ESGuD1pT+hPQAfuPzj2EunE/R7CQy0MehLIriKKbSI7N3fSklpCeG+DlxlZRSX1PDaM69QUJdDOmPGXainbyADspdEfzdzLr6BAx0d9HR14TaBN2rAKAYRRBNiNk1CFDj3nCmse3UHBZUlhPo8mPQmxFwLdpsD91EeyMpVW7duHZ1dndx4w41DD7qDQNndl2Rlq0yZQ09erpFJjiQ2U4Y31u3AoY/jER3UuY20eTKUmNLklRThCydwWTO0NrXQ4UvjdBpQ/sUtRdiSnWTSMcxFdST6BrG47AjRfkrqp3Kgo5ccmxUx0EZ70ITNIhGNpNHLUcQ8FyYFGukEYiapAsOSk0+O00kqFsLudGEwGvD5fPzfn/+PO750B3q9/gigfO5X3+WmBUt5fedULph6CQumfIjNL75AKq+UeKgPdFbCbd2Mm1qEP6jHmuugo8tLw/hK/C1tZHMLMcZ78QxGWXDZJexv6aKuIpfnn34eV2EpHs8AUm451TkRIrIVozWXfLmXPUEz2UAzOns5eSYZZ/lEBjqaKK6oJRqLU5pvZeWarZSWlDB+/BAglJeT//rp/3Dj9dcxYXzD24DS2tLC0uVLmThhAgsXnn86nh3aOTQJvE0CygvXrZ+4le9957vc9d938Zc///WYUvJ4POpCIC/Pdczn8do1q3G73YTDYaZOm37Mtvbu2aNqG6qqa7BYLIfqvW2F8s/uOG/4EphEgam5Bq4oMhH09hOJp0ln0pitOYdWKAM9gzhz9CTDQfyymXgiTjqRJD/HhCCKGHUCg1GoKC0asz2Njs4OVQVRXl5+JFAiXvY99WsSyRTjLr8Fe1EDiXiMZCxIMpkhnNHhtkp09PnVN3B/fweO/CIkvRlf9wBOS4LBlJkcm0BfZy8Whx05GqS8tpGUkKW9qYUcq55gUkQUZawWO/FYEFGnp6ysgL4uH0aLgWjAjyAYSEsZcnLzsVmG1FhvLZ2dneq+SWlp2ZFAGUjy89Uh5HiKe64pwSilMOnhQFML+S4b4YwZUzpIOCnishmxu4ZWS4lYgLWvrqOqvpqEaMRMHGxujHIYKSOjt7sJeHqxu0vZuXYZVRPOQZDSFLjyyUQ8+BM6khE/oUQaORAgt6YOh5Sipa0bmzNH3XHLtZkx2hxkknEsDic6SaK7u/vQBFNWioevUH704BdZtqeExoJBbj5/EQunXou3pxdfOIhoMEAG0vEIBe4cdCYz6XiM7sEYFqcDOeDFWlBKnj5OR7+f6tp6dZzR3mZMhWX0dvYR9HmxFNdSYE/S1zmAyVWMLRNjIBgjlU5hd7ox6mREnRnvYB8uVwFRv5esKOAJRKmqLMdmG7o54vE4/QOD6k1TXVX1NqAoH2zduoWpU6dpjzlNAu+aBJQVyiOPPMxTTz/FvHnz+PIdXznlvqj70IcvxU+ixbcBpcUfJyYPrestBpEqx5Aq40woyltlJBLBbh9S68hyirScwmh6k6BnwjiUPipv+rm5Q+qlaCpDtzdJXaHppLqvbuwfqdU76vEnNYFG2ujBM9ltFvLzhtRJTV0+IvEA2azAuNJSbGbdSY3n3a6s7KEoN9oYqK3f7aFp5z9DJTA8F4fv4Xd7O0840No1gkfOGSptrdvvqgQkUaSwIE+18DobitcfVC293unb29kgA20MmgSOJwEhlTq4HBlDOWk34BgK9z3ctCiJqsHE2VTS6YwGlLPpgmpjUSUwWib9QnYMn/aKCioaV0xF09pl0ySgSUCTgCaB96gEDHr923zFEj1eIk1dGN0OLBMqRgSdI4CisGX/gWbq645uCjno8ZDvOtIsVYHG9h07VfNKV24u1dVDG5hKCYbfdART9gSUTdrDSZiKR9EZLepm9MhLFlnOoNMN2T5nM2nSiOhGaLqcTCQwHPRTGT5nWk4iSpLarqKmUX4fLopMEqkMpjPIH2fkstRqahLQJPB+lkAgEFBdLpSiPFPNxiFXglhrH5su+jaZcIJsOs2439xG0U0LjxBVb18/RYUFR3x2BFCW/+tlBEGktKSY8Q31iOKQrb7qKRwIEIvFSSQS1BwGDY/Hi06vY2BgkE2bt/KhD7xpBz0MFMWmf/0bG5g2bSrWgyZmvX09DGx5Hff0C7DajXh6eslkRQyKn4jRQIHTyoA3RAYZqy5LjyeE2WqnwGGkazCKw2FloL+LfGce6PXodToUH/lEWsAopUnKyl8CDpuJRCRM1mRFL+rYv2UThTVVtLb7KSrOw2qWMMT78Aci9MSslNpSpE1ubBY9ZosBMZ0mItgQU0EyGBGNRvJsRhU8WtEkoElAk8CZKAFFa7ThjQ1EohHVl6qycmgFYrNaVDX1juvuwrNiCyVfu4z+v6yCmMz89j8hHPTfUsa8t2kfDeOGrC2HyxFAWf/GRpxOhwoMnfKAPrh0UN7SFagEgiHVPrmifMi0VSlen59gIIDNbmP37r2ct+BNZ5hhoCjObj+563+48ytforBgiGjPL3kCtzlNwOCmpKoMt5BWnQebAiZyHVkKDWlsJbUEgz6EUBveATMUO8k3mYiFI0gmZYmmQxQkstk03r5eJLOdhJwi4evD4CymvrqKzu4eIr2tUDyeqTUl7N+xi6xOQM7oSFvclJUYEPw9+INpCmrr6OkOqA6A4f4Wps2bi6enlajoIuNvVW247dkQ4+dejO4wwZ6JE0rrsyYBTQLvbwk8+MCD1I+rZ1LjJPX5rRS7VdEYCez6+P8y8MxaHNdOJvLKPtWdYl7T71R3kOGyc+duGhsnHBsoyjedXd2UHcXjWIWH10veQa/h4VYU2LS1d9DfP8Cc2TOPaDwUiR5zA/NNU1VF33VsQ7O3mrSGQhF8Hi8VVeUIQpqAP47DaR2VmZFOJ5Gks8MiaVQEojWiSUCTwFkrAY9nkNzcPHWPW3FCVrQ8ZtOQm0jSF2LLRd8m1jyAzmGm4f4vkH/Jkc/3Ay2t1B6mrVKOG9NNecUHQglfkXmrM8S7bSx91k4RbWCaBDQJaBI4eQnodRJGw5EBXJWwVbF+D0anA8k8Mn9EweMNaH4oqvw1MZz8NHzrEce2rlDefiyWkU1K9Q0pJSOnUiCIWMxGNURKWs5isZqHgn5mM4qto7o8VwxCFC99SfHwFSUUbaTyDpPJKNc0AxklQKhIKqPE01YMLxQDDBlJp4OsYoEokkykSAtgNuoPraqV2kOzQjEVVsYmqMcp7RoNukOB8YYiQw+ZXqbk9ME4YcKhkNfKkWkliLTSZwT0ooicSav9SKUzaqyydFbApBfVcStvi4pDrtK/lJzBoPQ9KaPTK8cNRaJWzqj0WVFNGw0SyaQSrE9U9w2V7xQDE6NeUkZPOp1VZZKU05gMeiLRuGqYolP6ffCSKWOSxKH+K6PWGwzIclqNhafskQ6NIUtWkaU0NOBoIolOlNQ4b1lBVGUsqHKXEUWdeh7FdFyR6SGNhhq0VRk7yFnFrFy1rFENYZRwPsP7tsrnojgUfHDoWouklXOLqH1Uxq30V/lM6Ywie2VfUzHrVuSjBFRVpKEY1OiVg7JZtZ/KOTKIGPVKhAtBPcc7LcHQsTUw77TNM+04k8mAXv+mg7JQOu/O9/2TNJNNE0+FzrRr+Z7rryTqMOqGdLFvLVcvmMLv/+fjI+7zsjXbcBkFrHYnFque3s4e9NYc4qIBgxzH29FOTKcj15lPdUUebe09OA0SvXo35basalF4YM9+wtEEDfkWQpEBeqRick0CdrOO/U09lNaXkpYjGFJZvIEUpZVFKM++eFRWGKNCKpKIY0gHGcSlPjTTsQhVLivRqIxvsAd3WRlySqaiIIc9HQP0JiXGO6G40M1eT5wSaxaX3cGre/soy9dzYH831eUlpMUIjRV1LF+9BavVjCnqZfKkRv71xnbmz5/HgS2bsZdVMNjayuw5E+hpamcwniLuKFb3DiUphSMRpi+YJNdhwtPbTyajx1qYj0WXxeeLMrE2n3AqxYGOMHl2HZlolIq6Gjrbuykqr0AI+wgrIE5Dz4Afky5FR1eE8dV5hPQu0t5OgpEEOcXFTChzs2FPGwaTQLlJJLeomEFvkE3bmynLN9OXtDNnXi2drX2YhT4qSiexYdNuCkvzKcuxgaQ8dLIc6B7AEAvgD0eRXVXkGDMYE0HkNDR1enG5cjBIEpVuEx2euPrwNwshMlY3nV1+inIMOPQy7UGochnp8USxO3MpdhjpDYTw+WK48y0MhFLYhSx6i4i3Z5BQDOrLrURTAtacPMzZCP5AmIlTjh2v6kSTtfHC7xCIxk5U7az+/sd3Xs0Nl844NEah+tyvakDJpknJ4bP6wp+OwQmChOEYQLn8vCn89q5bT0c3jnqOdMRD0piL+S0h8z2BEC7nUKie0S7JVErNMXT4G9xon+N0tpdJywjq6i6DXv/O3+xPZ5/H8lzTLv4OwVh8LE/xnm/7B1++ikvPm0B7ezsNDQ1oQFEUGhpQRmXink6gyMkUgvJ2LQ2pq5S3X8XyTvnsrV6/itpIVXsoqrRkSn3Ay6k0esORscQyymuyKKpqHumQn1OGDIo6ZShg3pAaDfW8Iy2pZArxoIpmqK+o7UmHqQqG20opKhr9MdrODPVFGeuwakg5LpNOq6ouRYUzMo/n7JBqTlH5HbNkVTWawXDm5RIa6XU51XoaUEAByuWLGkkmk2oMRQ0oGlBO9b46dLwg6DDojm5xd7IrlDXrNmKwu4iFAoyvKaQrmCXq6cOoFyiqqKVz1UZiQh6uIgNhf4qCMgsGo56IL0FedRG9Lf3UTSilZXsrcUsOxqiPuml19LR1EegNoMtxUl6Zh6etn6AMVr2EySAQz0rE/DH0BgGT1Uho0Icxx4Wgg6qyHJpbfDS/2s5lt89l9brN1E+aQuvuHZjsuQTCQepKcvDG9CRiYbLJGOXV9XRt3E4sZcVZYCTqT+Aut2PUSfgGIxRNqKSzqYcpM6vZ8vou5JwC9KEBJs1pYM+WA5SVO2lviWAyZ3G5DPT1yhQUmejqjGA2Zympq+TAlnb617cx6zML6O1uI5wS0aXj6A0iKQzEoiGqimvo62/DZLURjMYJ+vspK6pkIBAkzyJRUVPDG+u2YnXacOa58Hr95Fv1+KIp5k470jR01CbMGd6QBpQhoFx3iabyOsOn8pnX/ZMFynOvbyXXIJLRGSkucbJjxz7qixWduYStoBhxfzNTFs+ko2WA7g4fxfWFGCODtHamKa7Ph1iSvIJcWg8MkjboyZViuKvLiUdiBDp7Cct6Qm0+8uqc6n6IxWpCFw0T0VsxZNLKQoVoIIrJqledYh1OI+UVuezc1odOzDBpVikr1u9jfOM49u5rQZITiAYzVSU2du3txGWUCSjpD4pLETu7qG6spafbh7cnQP6EEgz9PbT0ZCiZUIgulaKkopAtmzrJmnQU6OIU1lbQ0dKLGIvg9SQw5TmxWTMMeLPkGmWSoh6rw4Qzx0HX/j4sxjTuCTVs2b4Vg8mOKGTIxgKUVpbRPeDDbi5FTPTQEsmSq4OEHMMkSOgdLqxignH11Wza00W0L0kkm6CkyEwsHEey6qkuKiE//+gJ0M68mTh6PdaAogFl9GaT1tJJSeBkgXJSjWuVD0lgUFlZ5A1lyNTK2EpAA4oGlKPOMG0PZXRuvNFUeY1Oj7RWNAmMnQQ0oGhAOSFQhoIvD9v6j91kPBtbPp2b8mej/LQxnVkS0ICiAeW4QFFgYrJayDNm6AsMWQ4NW/WMdKqfCEiHZws43CLn8OOU399qrfPmcaMHu6P1Zfizo53/RBZEGlBGOku0emeDBDSgaEA5LlBMdjtP3H0LS7ZmCW3ehG1cOb//42MYFZfig8WaW8BEl8CGAwOqh6+ynlG8ehWHZ70kUlczg472N4jJiumn4oUwFK1Z+UUUREx2B7kGmdLiQjbubFXj6CgmoNVV5WogSl8ULpw/hX+t2Y5eCaOfzaoeyrMWzWZSkcijj60mnh0O3DlkwiqrntACUyfUsWnXfiQhq55LaVtSwvKn06qTnpzNolO8yYFUWubxuz/BksdXUFZg4X+fbUJJbmu05HHxzBLWbtmLNyyrJrRyRuRDi+tZsrJJidWjtnM0n3gNKGfDY1Ibw0gloAFFA8oJVyiVFfXc9tHz+PgN80nEI+xcv5qLv/IwpoN+DB/+5EcYfO1lLr14Li67wB+fWcWVM4tYna4jX85gl6qozHmDgK0IXV+E8gmVPPzsCmpsZkLWXEpzrSxfvZHquhrqHTYyOU6C3hCNtW7a9zTTIUBUFomk9HzvowuIhuI8uGwtt148hf39/VisxeTZDUgOFzl2A/09A7QFYHyJjRybjmU7Q0w3eIkaDfhaB3GV59HU1UFFYTltSSsTCszIER/f+PT/8tzzX2HlqxvoslYyq7KAPJPI2i27iBTWYOpoY/KscYgtPmLleQQ6PBTVFxF/fSc3/PlZjuadoAFlpI8ird7ZIAENKBpQTriHonMVsv+ZH/LQM2u4aPEsmt9YScReyMfv+DUGQeD8q6/hCxeX0x+O0rd+A5aKWvSBVu7eaeCLV02jbbuO6ZO9uGxmugdi5Je5aNnZi5huJ5AtJeAfZNXWJqpqqgh6fBQVOZk9fQaBgQHEpI/ykhKWbG6ltT3EY7/4JCte3cDihTNp2tlE8+AgPT0ii6YV0p0Q6PWleW3jXuodbq69oIC1AQlnd5TvPPQcGx/5Mn//9dN8+PNX8+vf/YPbb/8o97zSy9al+3l63wZu6OvgV0/fwarXN9JprmDdN16n7lods6c38sK6Lj5/ywzcNQ20vLCK0isXsPOV12hctIDmx1/hIw8tHXOgKKsqrWgSOJ0SUFb1inPoSIsGFA0oJ1yhTFs0l43/WoPOIJKUs7z4yH+z6unH+K9HN490nh2qd+FF5yAOdrJsc8dQELyTLCXlhUx0G/jXpo6TPHKouiga+MU3buSz3/wbFvvIPbvf0cnU4Ijv3dAr73RM2nGaBI4lAQ0oGlBOuEJRN6WVKLbKlnw2i9lqIRqJqlnMTrYca4N7pO2828ePtJ/D9TSgnKzEtPpnsgQ0oGhAOSFQzuQJ/m73XQPKu30FtPOfTgloQNGActT5puRbSGeGgvZp5Z1LQEBEko4eTFDzlH/nctWOfG9KQAOKBhRthTKG9+bZ5Cnf2d1DcVGxmgjqnRQl1PveNg8TagrfyeHaMWeABDSgaEDRgDKGN+o7VXkl4nGiskDIO0h+cTEWJTNhMsnLr+/g/PMm88cn3+D2D80/Ss8zPLtjgKsnDT+0M3ztnmX8/I7LD9V9fc020Js5d1Y9//n9R/jW9z+E/qCFxNe+/hd+8tNPkBjspDloYFptgXpcOhZg4z4fU2pyeXVjGxcvmqLk2zqi7G5pp6G64m2fD1fqOLAfwWSisLTskEWcz+cjHA6rmRqzZNi4fT+zpoxTDxneL1OdWpUPFH+hw1JnHwzgoNYdCmAPTqcTh31scrmM4TQ5a5rWgKIBRQPKGN7O7wQoiuPklh3NmE06EhiYUl+spnD95U/v56Of/iAbd7fxpR8+wzibnv/+6nz+trqN22+5lO/ftYzzL5nDrkSI2jwbs11QWlnNL+5/jS179pDq9vPEE9/kltv+wER3mpxCBwODMc65eA7/fHYt0YSRPJOFIkuM3kiIcxZN4eUX9jD93EncMMuGvnYym1Zt5ZKFk3lj8062reqiZpoLq91MNiEzIFmpt4vEEwkCESOSJc1Av5fu/ijjSg0UWfRMmDSJVfv7cbsLmFrhpKu7m2Cgj2WbPFRUlvHYn/7Gv39oCi3dQRZddjkP//Z3XP2pT/DbPz2JbDOzYMYcQtEEW15ayseunsfGPZ3UlebQ0R9lxoL5VJcW4HK5xvCKak0fTwIaUDSgaEAZw2fEOwGK8q4djcQ40BOg0m3FZLNhkASWPPgYXdg40Ad7tvfzuWoR4zgRvauEkqoyVjf7iWbN7Glr5cOLZjGtxIHZauYrP15KICpzbraT67/zKb5w54PESDK/XKKgKh9bUQWvrd1NX6cfYzYHnSVCY40Vm91JIJplQNbzo5sn0Srn0bpzJwtm1bC1uZfmdV4mzs4hnsowoaKYFW0e6mxpqsuKeO71Ti5ZPJnlL7yMlzzmlacxCFnKGybiSSTIYGViqZ2e3l78/l46e3209sXJRrzUFZp5dvV+vvalW/jVg8tIkYMQacIrQ3HYw02fupnX1m/Dmo6y4YCXa86p4/mNLXzsQ9dQU+rG5cobwyuqNa0B5fhzQMuHcjTFyXEyNiqqhcsumcOy5eu1u+sEEnhnQFH1PaoKZ0j1o/jPCGoWwr7+EAWFDnyBGBYdmKwmevtCFBc56enxUViUSySRJhGLk59rVeOf+YMxtS0pK2O12/AHIuiFLCaLkVAkiTET5bGVLVx30VSUDI02k0Q0nsJoMREJRrA7bZj0Euu27GJ6Yz2hSILcHImn/7qLCz/QiMWoIxxLYjYZ0IkCwUgcm8WEKEnE4gmETJqsKKEXs6xdu51zF0wnlRExGySCoRBej2dIrZZRci8OqbXSav4V8WBGyMyQDA5aqStjEpTkLAdlpITQUUL5KPXdBQXYrEdPaKZN1rGXgLZC0VYoI1qhpCUzty8sZPLE+QwKES6eUkBX3Mo/7t3C1uf2cMe9N/D1Xz3KfT/8CL/9zUOsb/cdNbbV2E/psT3Ddz/VyrMritjXaeDic7zk5Qo88EweBn2WbEYgnYWk/KZ/zjsGytgO44jWFRVbPJXGbDx+atsjfYCypJSUwUdJ2Xusrh/uzzRcZyiFcOYgOIcR+ub+yfHE8NbAnMrfClROFLDzNIr2fXcqDSgaUEYEFASR9U/+gE9d8SCf/no9i+dMZPmyDQQ6BVIFDibPmcJjz6yiWFLeFDv43bIDqt7/bCv3/0czL+02sHG9iw9e3UlVgZ4DvRKvrjfxleu93PLjOpIZ6dCwzwSgnG3XSBvPuycBDSgaUEYEFOVNUlElhEJxXE4z2UwaRAl/KEyu3UZCziCmkuhMRvzh6JDZzVlWlOjJ932rmc4WE5U1Sfo9kNYLpCMCpQUyQkriB38poMdnHhOg9HV3ERPMVBWf2h5BU0+QccWOI65OKBzFbrOc4IplGfSFyc+1E0skMBuNan1FbZWQZdy5uUc9Ph6LYjRbjjkllBVKMiNgOiyCdZcvRmmumUAohHOUrLa6e/ooKT6xybLf5wWDlRzr0PhGWpR7YvM+LzMa3G85JEtrf4iqAgexVAaz/h3aXR/WaiKRxBcIUVRwpAFCwOfHmTvy7JTdnb04XXlYzYaRDvO49TSgaEAZEVBGZbad4Y0oenyj4ehh6oeHlpIhkx0bldc/HnqGuReeSyToJ6EzoVdC7+skJL2IXk7hNCQZDMq0tHVTVWClZsIMHli1CwJ+REmkwmWjz+eltLIGd9ZP7YRJbNrWxKAnSF2JlbhgJNbXzoS5s9i2YivOslz6A0kqK4spMWXZPRihva2HcVVFrG0aZHFjCbFEjJ3tQdx5EnlWG7pMCiEjMxBKMWnqFPqbm4gPCQWdUceUCfU8vqGZRF8EvTFBUWEhqUQcfW4hcTlGzJ+iyC7iKjBCMMqKFRvJLS2h1iUzcfYFrNvTTNe+QWob3LS3BKiqdYKkIxWJotdLdHiSfGDxZF5fu4UBf4D80iJKxRitSSvF1iw9nqiabsBks1KXZ6Y3lsETCCFls+RYdGQlIyF/QHVGrS7Lpy8QojcmUGyCTDhE2iAxMBAm1yLRFUgjCjLhlB09Pqx6iYipjEzfHkxFxfj7+2hJORhnTGDp6+Caz9/CKzt6MOhl4qHDA8TlAAAgAElEQVQMhTmCarGWRsQuQdhgwSFHcOa46DzQjMko0hfOkJP2MXHBRbzx6kYMBXaQM0ipFCV2kZaIiEFMk8imsKInGQuQlqxIssziC2azZfMO0pJILJHFIicprCwla9AR7e8lmhHZ39SFbM7FZdehlzLMaqykrceLKa+YWvfJ70VpQNGAogFlDEE3miqvF5au4fyF01izpYmS8iJqi3KJZSSaOnqIDw4ydZybV7Z1UGhIYtDrmDh1Liv2+xF72onHIkgGHYPJGOVV9Qh9TcxasJDVG7YRCyfUVAE9A2FMuizhZIq4V2bBwvFs2dMBkoEZNfms3dVJMp1CJ8tYcnOw6CX84TADkSw15Q6KHTb6u3sJJkSycoSK8VOJ9R7AH01iMegJhFMsmDORHf1JAu2ddPn6cJodOAryGfTHySQj5LkLmTmxgq7+ftp37yYbCyJIFpyWDJPPWcyra7fh9cTJKbDg7YtQVWrD4cqjKM/BjqYWfHGJy2dXs3XLHrqUN/hiN26Lgd0tgzTU5CMY7FikDOGETGNtGU+/sJbaKhc9nhhFuWZiGZDDAbJGOxOqCtiwo5miskKi3hBOPQzE4kgmI/UFRjZu6UE2GrAWVuNI9iDE4+yL2ym2Q2DQi08xVKhsRG7dgcnTy3Wfu4VnX9uFPhunoLyM2mIHwUCSfW1d6DIxHEUlxPt7Ka2soLuni4nluaza1IFRDjFj8UV0tfcSCgyQFE0YMkkKjFnknFK6DhwgaTagTyYw6UUCYRkDaabNm0Vny14SCRHF3ycdh8uvmMPfnlzFuVNL6fVHiYdTJGUZUZfF5Chh1oQ8tuxso7C6jroCDSjv5NGgWXkdRWpaTvl3MpXefsxoAmUkPVqzuYlzpg85Bp5MUdQ1azbuZNLEBhwnqeo5mfOMVt0t23aQU1BOVZHzbU0OJ08brXONfTsykVgaq/nkVGzH65dyPeWMgP5gzqKxH8PQGbQVirZC0VYoY3i3nW6gjOFQtKY1CZxQAhpQNKBoQDnhbfLOK4wmUFKpJPFkWk1nrJMEMrKM4rmxaUsnddU5WHJysVuMyOkMXV39FBc41dTIyr5GJJklmUxQ6nbiCyfUFM5yBlKyTK7VQCiewahLI2d1NLf10lCRT1o0YDGKDHoD5OTm4vcHVP+SZDpLKpHAbrfS391NwmDDrhMwmgzq/pGQTmFz2InHE4jiUOplRW3m9/ooyM/FE4xTkGd750LVjnzPSkADigYUDShjeHuOHlCyPPTc6yyodLBzMMAEi8DyAzoqk00kchtYcN4E7lvZyn9cO5Wu7n3IsomBvXtpXHg+jz67jClOifKGStZubGdSg4sVmwOY7EYmFQns7NdTW2hgQO/AmYriMFmJxVMkwgHOnV3KhlaZ8P7d1Myfwbb1m6mtqyCStRJXNvjdDrz+OFWFBnb2p5DSSWIGMymPl4mTJ2IVgsT9IboCSdUZUR8KUFBdSFVl3RhKXWv63ZKABhQNKBpQxvDuGz2gwEBfP0FvL/bcQhIpmUwyQ0ZOYrDnEk4keWCzl0/PdVPkzlFjaDn0AjkFblq7+ykwCZgcdrzeCKF4Cr1oAJOIywjhZIZYIoPZYUOSU4RiSQwSZAQ9hZYIq5tiNFa5CEaT6MQs7vw8+noGMZpN6oook83g8YVJCyIOs5FwNIbFbCLPlUM6GSMVS+CJptSVVa7dhDcYx2aUcOVrMbfGcOq9K01rQNGAogFlDG+90QSK0s10KoGkP8rmbTbLQDCB22ka1dFk0ykSaQGTQTeq7WqNnZ0S0ICiAeV9CxTFWVPxLUmp4T+Up3UWvUmH1ahXrWPS6SHz0mRcVh01JQk1zPvJhPYYbaCcnY8hbVRniwQ0oGhAGRFQlIdv3J9A0EuYbMeO+TR18kSa9uxRPYIPFZ2Rc8e7eX17x0k9jMfqJlPGUuK2s3hWBSUuG1aLAYNexKCXDoWLUTItCgejESr1U6kM0ViSHc0DPL1yvwqbkZTRBkoyFiPgjeMuPbpX+kj6pNXRJDBWEtCAogFlREBRNlS3PvYVvvfL52iYMZXePTvQF9fj1kXoiZmpK3fys7sf4r577mTpk09TUNmA024kiYHHnl7BZVMKyBSNo3PnNvTFNRTro/zyoVfJnuaAX8r5br1iEhOrXOxsHmBKfYEa4VbphhKaUPFxV1YgvYNh3LkW0pksvlCMglwrnf0hdQ8gKWf4w5ObGfBFT3hfjiZQOtbvYclP12K26TC48vjE3Veo/VY8zUWjCSWCWHtbB6/tGODmK2eQTcbwZfTkmY6trtq0dguT5kzFIAo072kmp6KMPMuJw3CEAz56QzJ1ZW8NM3JCkagVwqEQ+/cdYNqMaSM7QKt1RkhAA4oGlBECRWLHki/z3R89ymdvmcO+fj1XLKjlQMZNOJDk3+7+B3cuLCfV0c0HP30V0UCQTYMmHnpkKdMniFgydYxzRGgK6LhgUh4D9mL+42t30xmMjfmNoka0FQScNiO33zBdjZK7palPdeBbOKPi0PlfXNfChbOr1FDxSih18SDslBDvdquBTCZLJJ7CatarK5bfLdlIZ1/ouKuu0QKK4qj2wG1/wzm+inOuLOHJ77/G+b/4CA3FRn7xw99RcNHl7F26hlXN+5g5YyZluUYuXjgOu01kxcvbKXfpaVUSXRXm09TvQUiK5DSOJ7qjiZaEgFEv0bSvmbmNNcT0ZkQ5hCGdxBsTsNt0VJYU0KLEfTLmEkzHKMux0DIYorHQTm8yS8bvZeL8efQ3bac/mKE838KB/gh1jiy9xlzC/QEuvGoBK55YRjiS4o2trXzogokEFc/ztEizJ4VXlBGy8KOv34z5zfiaYz4/tBOMngQ0oGhAGRFQlHf3L3/qMgbaO3CUVeLtbENwleAS4vTFdDzw6mbm5Iqct3CumoSpuCyfjrCBNzbvpr7SjDMlUjZ5Mp72A+hyS8jRJfjrk2tUP4qxLiazjm/feg6STmRX8yC9nogKk1kTijAettnsC8bIsZtGrJZT1F5rdnTz9MomMkrc+qOUUQNKNsNjdz5CIG7ikk9W8eRdW/ngnz9GoTXLv931T9Ld3QQSGTJiGIOjjEnVdj5w+WT02QgrX2vCSYTZ86ax6pXdRPQy/Z1xvvD1j/HgPY/Ta3DitkWRMyb0ZPDEshRWushNeDBKZkprCnhtXQuSlCIeNWGw6yl0Guj1xSg0pgnojNjTIZzlUwh1bCOU0ON2iHT4ZKYUGymvr2X56n1ceOOFLPn930EWcOeasGRFzl1czyMbIhzYsI9AxkdRQSX3/tdHxnpKaO2PkQQ0oGhAGSFQxmgGjlGzGWVVgsCMhkIVHI3V+WqyppScUfdKRrPsaRng3qe2Ih1FfTdaQFH6G+rz8OT3/0X3zjCzPz+LCz86dTSHMaK2MmmZJ5ev48bLzz1q/ZWvrWXhefNG1JZW6eyTgAYUDShnFVDS2SyNNW7mTyqhocqFTjr1UOEnuu2V2FHfu/c1Eqn026qOJlBO1A/te00C77YENKBoQBkhUARuumQaQVlixRt7kOQMN0yv5P7XtnFpYykHcNG8p4nyHBNXXjSRZ1/cyczGGl54bRslhS4GgjE1Uq1EBrvFTlpvoNCYJBCREUSJiuJ8hGyatv4A4XgCi97I4nMns/zltQQVs90TFJ1eYtG0MmY3luLOMavOdqp570FNlPL7cMZBJbmushGvlMNNgIfrDNdT0tBKooRSXwkfMpRxUMnJe+RxSj6Pu//+hrqR/9aiAeVEV077/mySgAYUDSgjAoqSWvVr18xFmjOTuq4DpMbNoGL3ds779aM89fNP056yEMjq2bV6P5+5oZ4HXmjj6nkuvvbz1UypMbDgnPn872P/olD0cvHCufhjWT54Xjkv7o8S6w4wq9HCzt4k0c4uSqdNwLt1L3t8Cd7YvIto8u1v/od32mSUuPOjc3A530wQNTAwgMfroaOjg/Hjx9Pe3o7VakWn02EymUilUsSiMTVPyNatW7n1lltZ/8Z66uvr8Xg8GPQGduzcQX5+Ps3NzSxatIiWlha1rbzcvLfss2T5yZ9X4w3ENaCcTU9HbSwnLQENKBpQRgQUxT51Yp6ZknnTKTZKmJRsfekE9/zjJaZW5+PPGHC7SxhXYsNp0hGT02RSUZYs38WF8xvo6g1RU5rPuk3bqK8tRRRN1BfreKk5SrovzII5RRzoCFHiziGty7DrjSZafW9/4z9aZ8uLHHz5w7OP+Mof8NPZ2UkoFFIB0traitlsxmAw0NDQwL59+9TvysrKVIDMnz+fV155hUgkgt1up6qqSv08Ho+TTCYZN26cCqfGxkbcbvehFY5y0pSc5rv3rlT3Z7QVykk/g7QDziIJaEDRgDIioKgb2gkl+5CS+hcMI/BVOB33ibL5/smrpzClruDQ6YY84BVF1dBPZXWl+pb09lJSUkI6nT6k/lI+V75X1FhKfb1eTyKRQNJJpOW0etzw8coJspm3W3MtXdPM8rXNR7UO01Rep2MWaOd4r0hAA4oGlBEBBaudpT+6kpLJM9ncneKG676OzSEhSQJ6o4lE7O3qHqVhUWdAiQc1vC8x2hNfebzfdfuiI8x/FTAo+xoqALLZISgI4hA4BMikM+oeiyQpnvFvmi0P1x3uowIede9E2XMR3gy5cjhUlGO+9btXSR5lQ15pRwPKaF9xrb33sgQ0oGhAGRFQlAfjEz/7CBXjG1h3wMetX7pb0fXwp68sJn/WQp57+F+IaegJytTXGujxpREDCXJLi3ni5Vfx+Y8OnFO9OZQH+k2XNjJ3YvHbmhpepQx5wh8Ex8FN9SMqDzNl2FV++MvDFiNKjhF/KE5nXxCzSU9DZZ7qV9/RG+A3j21EHmM/lFOVk3a8JoHTIQENKBpQRgYUg5E/fPEcxs+dxexL78KUoyeakLn5xsVYClxYDuzDnpvPb1/czOdvXoSYjLFr7T6KG2t4bNkqwuHkmMxnBRq3XDWF6fVvqrxG40RKuwpEYgmZUCShesgPh2hRwrEoTo293ijrd3YfNwTL8VYocyfX8bXPXDYa3dXa0CTwnpDAx//fH4gmx+Zef08McASd0HLKH0VIb80pn9UbuGFOOTlFxfx5yesnFOtb1UcnPOAdVlD2UC6dW82EGjflhfZD4VKGVGxDMbpOtkTjKSKxpAoUBSJKGBYlU2KPJ0J7b4CWLj8eNWTMsPHxsc9wPKCcbL+0+poENAm89yWgAWUEQHmvX0anzcAlCliq85EkkURSVvc1DDpln0dU93qU34f2QoZGo8TsUv4pPw8vij9JUpaJxGV6BkK09gRp7vKjgOZkQtcrbR4PKBajgcIcx3tdtFr/NAmMWAKtfR51z/H9XDSgnPFAyWI26smxGclzmtUgkDazAbNJpyaGUkKtKPlNFK95SRwCiLpJr+Y4ESjKtyEpG/bAgC/ClqZ+FSD7On3qBv7JQuRwcWqb8u/nR8v7b+zaHoq2h3LUWf9WldeZdGscej86aOGlRF9RVil6SUSnE9HrhgCjQESFiyiQlSQ1CnFvf1DdHzkViGhAOZNmi9bX0ZSABhQNKGcdUEbzBjnVtrQVyqlKUDv+TJKABhQNKBpQxvCO1YAyhsLVmn7PSUADigYUDShjeFtqQBlD4WpNv+ckoAFFA4oGlDG8LTWgjKFwtabfcxLQgKIBRQPKGN6WGlCOL9xELMrW1gBzJrw90sGpXJbdu/ZSUlWF02I8lWa0Y09SAhpQNKCckUBRHBd1Ogn5YAZGJeLvWJWhPCgndmI82vlHEyjeQQ8pyUxBjok9+3oZX19yyKdGyaTYOxijpND+tm689M/lNMybT1m+Tf0u7A8imS2YjboRiyydStDU7uPVVRv4+EeuwKwfMrN+/p8vUTd3HuPc1uO2lYyF+dG9L/Kjr1x/qF42m+E3v/gHX7rzowT8fgYDMcrLizAcIyla+97dFNU1HPP74YajQS9Zk4Mlz2/kluvmnoYk0yMW41lfUQOKBpQRA0UvChgNBgLROGqA3gwIog4BmXQGHJKeYDql+ncoRTXfzUKew0YkFkMUJDUsg9VoIJ5KYzHpCMcSBxNWgRLI12o0Ekkk1DaU3CVWgw5/LEm+3UIwGkcvSISTCQTJxG03zuS3j6zimksX8sLylWTe4hUvvhM3+bdII5PJMn1iFXv3dYDOhF2vJ5mWkeUUcUHEYTbi8/vJtZjR5djx93tIKcI4WEYTKH+578/cvy7NC3ffSOP1P2Pf8h/y+JOvkFtSTrXBz2fv38Irv/kEDy55hYpx46kxx/DEM2TlFPWTJ7J86WoKqmrYsGQ5cl0NNy2s5fWtXRgtRubW5fPa5hYuufgcCnNMPL9sFaLBhLu0lISnl54BPy/t8vHh86uZPLGefy5dTXldPS4pgquimvWrNiCYc5jTWMTm3V30+8LcdOU8nlv6Gs48N7muHLo7Bmgos7G5qZ/rrl6AlElw9yvd3HFeIb9fspl//8hsvvjNx/nhF89R89VH0mbmTitn1fpd5BQU4haC5JRV8sbGPTgKCskXwwyEZERzDuPL7Kzbsh+rQUCf8mConcfrr/yLD193JTbj6KZ8PuupcAoD1ICiAWVEQFEi9d40tZLrPn4+u5uDPPbAa1zz0Xm48t3Ee5tJCGbWrtnO3IUzeejRF8kb38jVDU6+ec9zXLxgPNdfOJm/vrib6xc2UFVWxlMrdzGltphgxItDzPJGcxh3Kkh7UmLBjCpWv7yTlMlIZVEuv1/exNeuLkLMVNKV6GZmfTmCzciv/ut5vvLv5/O/S9azwCpStXg+RP0MpA2k+rp49JXtp3BrDB0aj8Fvv3cDv/m/ZciihS999mKaV26iuMbBAUsFVZLA8m1tfGqWk62xHJ5+cpkaQHIsgPLX/3sQnydFdbWTJ17aypeunMJAw0Ke/e/7+Ok9t3HzL9YzzbeX2370JT754W/yucsnkJmxgLblK7n6c1fxg1++xFXn1pLX2on10vP43v+7l4cf+g/O/9Rv+NLsCuQiJ4sXTqfKHOfrf9rAv8118c82iTUrNvDgT67lWw9sRor1Uleaz/hzzsUU7Gbr2p2k8gtIkYfNvxtzaS37+mUajR6yJeWs3TbIx+bYeXl3mheXbuZD5+XhHl/PeQumU2gVuH97iA/XZhGcheTpRB75zweom+lk5pXX0r13LTuWNrHoCx/D09lG28Y1dHZkuPILH2H5PY9DSZrzr/sgv33ocYxyii/828d44U9/p2BcEfmN81m//FWuvfEinGb9Kc8DrYGRSUADigaUEQFFEEUWF9n4+Feu48nfvMDiCyfxvT8t58r5dVxz5Tnc++cHKZ66kP1rW6kr1dF40flEwjH+6+ePcOkFk1gwtYLX9w0yo3YCxbYIrS1+WpMO5k9I8/LGARrzJPZ2eambMY3NK9aRb3GyqtfHtXPK+NXze7nzygqCHhcN8/N5felqLr7mYv5275MsvmQ2L6/diTAQ4qIPLmRNS4wLHHE6yeOPjz49srvgOLWSyQw/+/r1rH1xI46ZM6jOMZANR+hrH2TAVEBFjp59e/Zy0Zwavn3vCyQPhs0fC6D8/cFHmDJ/Pp/55hLOLQ7xrW/fwuWfXUImlWDV4//OvJt/zZJvLOa2P2yn2+fnZ1eVMueDN/L4vY9y0c2X8PmfLSW4f4A/fm0OP3yqlcl5KZq7ZdYPRvjC1HyieWaMrlruuKGBiz72K3KNes65bCFbXlqBoLfiHFeBPtrHledO4Z6/rlOS4nDZJBNlM6fw0/95AZMBvvPli1mzL0mjyYOuuorvffcJat0GZiyay4p/bWPxJD2WkkJKp8zgupllfP+XT/O9L17JV/+wlM9eNIVH17ZzjTuAsX46K15Yzk3Xz6MrbOOPDy3llnku8sfV4Uk6ePapNSyeamHmJVfzl0efYVaxC6GgjFefWs7iCyfgGj+XF59Yw22fu0BJ36OV0yQBDSgaUEYEFDXBVhZVnZNNZbCYFf27QDSWAtXzXEk0AnIyjcksqYmo4nIWq1EiGk1hMCrZ5JXvlTwkgpqXRAn5LigxtkQBRbWUyQoo6vNUKoNe0dFnsiSVNswSkaiM0SypqjU5lVGDQN5wxVz+8cw6brr0XJ57fQ1pOaser3i6Kzo5k250HiVKv4WhbZSTLqOp8jrpk58BB3j7e4jonZTnvpm+eeM/n2LmVdedUu979u/Gayygsdx1Su1oB5+cBDSgaEAZEVCON60Ojyw8/Lsg6MhmZfWw4eRaoxXO5OSm+LtbWwPKycs/mYhjMJpO/kDtiHddAhpQ4Pt3XMWViyep10LN9lp97lff3+EyURYHaVLykTndv/rpq7j7vn9y1aK5WE0iEW8/z6zp49YbJrGpxY/OP0jthDyeeGUfN33+Zp67/29kRD3Xz25g0+5O2kIR4snU+yoaqQaUd/0Zp3XgNEpAAwp86/ZLqCsxqPEA8/PzNaAo8+9tQBFEHv7l7Xzuzt8w9/O3cPtMN96OVm796hIeuu8OvvPTB7jzusm0xUTueWgl93z1Kj79zeXceEkdlzZWsc9Zwd71G+lqbmNvf99pnOLv7qk0oLy78tfOfnoloAFFA8qIVF4KbR/73Zf4xrd+T9EVlzA1vwi3Zxfr9ka55vr52PMcdO/axn/88nl1Y/qa6RU8u6mNX377ZmKdgyzfHuamq+r5+f0v0DroOb2z/F08mwaUd1H42qlPuwQ0oGhAGRFQhvdCRrIP8n7eM3mrMEcNKFnFaCF7KKy+ch3SqRSSXq/uUSlpiRU9rRKiP5NOo1jlKQ4+ckpGp9e/PRy/2l6GLIohxJHGC2p7acV4QklIhtqeUk8N858dSkymrmKVMP9KkrITWCucimPoaX8iaic8JQloQNGAMmKgnNJMe58ePGpAIct/f//3fOiD87FV1NDWOUihGKW8YSIvvbiWR/bIfPnqahrKi+nuacflyGHz1g1IGQuy0cGkKePoa26hN5rgvNlTWLNpN5FohDK3AyQ7ft8gkyeNY+P2A0wss7N6extzZkygtSdAV0cvbYMxbpxeTTQtUVRgJSUZ0CVDtLYmmTC7HF9XPw53DgaDxED7IAajjrySPFp29ZJfnY8Yi2DMy1OdWbVy9kpAA4oGlBECRXk7Hh0z3LP3dnrTom14jKMHFDiwewd3/WolH17konBcLYH9B5h55TWsPNDH46+2cdX5k3nxmcf5z2sm8ed7V3P+Byfyr2f20ZQVue8XX+K2bz9LNtnF3f/vAlo9Rno6m/D2DDJt2hxWbtuO1O6j4YoFvPrYa8yeXczDL/UyvyGPhlkVzJ41DTERo2VrG6LDgZRKkYoF0eeUEm3Zj2vWRHydfeQXWrFarCDBltc7mTG3mP09CQrtKUJxI+MmFJzNl/99PzYNKBpQRgQURW0hK7FRtHJcCahphQ9TIY0mUE6H6H9899N866vXHtUZsKOph0gwqqq9BMVWT/mpqMEyiupLVH8qnylF1YIp8c8E5fuhD802E1UTy07HMLRzvEsS0ICiAWVEQHmX5ucZf9ozDShnvMC1AbyrEtCAogFFA8oY3oIaUMZQuFrT7zkJaEDRgDLqQJk8cTK7du/g/KkTeWnLDjVEy/u1aEB5v1759+e4NaBoQBkRUGRMLPvDbXSnjBQbkxisLvZt7mPcFDt3P3+Algf/xi8e/D6f+fKv+MD0Yi762Af4+vefxuDvZnvYd9bcXXfd0cFLKwp49AUjX/3sAEbJwG8ecxKLK3EWQKcH82E5nTSgnDWXXhvICCSgAUUDysiAkjXz+I8vZ5m3gMusnfRVLmTNE4N87dYoaWsZkfYdNEVs/Oq+p5iaa2DKRRfz2H2vYTcMsKL/7AHKA/+5j1W7DDz5dDGfuaWVslwT7QPwz9fNfO/DHq77dgMG45srMg0oI3gKaVXOGgloQNGAMiKgKNY7GZ2kRt0dLor1jqhEDs5mySo/FOe3dJobb7yUp559mZuuWsCjT61Qne7OhqIM456v7qVtv4sJE4K0dFpJSFlSUYnxZVHiMRM/edCFL/qmr8XpBYpieaVYVh1f2nI6rUZrVgLXJZJJNWnaW4uSTVFpS3VmlNNkddKbll+qU+SbDo5/f/RFPvqhi5BTKSJxGaf9zcjBZ8N118YwcgloQNGAMiKgjHxKvcUX4x2mzj2Z852uugpUzYbMcR/YSVkgfVjqyNEEyiN/W8LV117GP7e0I3u6WHTOeNp80NG0j/MXzWDN2h3Mr3Wxzge793QwIyeDV2/lxksW8ORzr1BcM46eA00k7W4uqjazbO0+Joyvpdc7QElZBYNd7VTWjmPnzu1UFOQTCCU5f9F0/vMHDzH3innU6v1sHcyl1BZlT+sAeVKEbtlMxpskHffiiQoUVBTTsq+NunOmcftVM0/XpdHO8x6RgAYUDSijDpT3yNx+T3RjNIHy94eX0Z+KU1ZQzoI543ihKcC1k10k5AybWrq4cmoVHbv2smxzN7l14wj3BfD07uDfP30T/YEorzT1Mb86n/W72jH0tjJ3XgOb9odwVxbR2+WjsaEYOekhIzvoam2joLSMKRPKuP93j3MgbeH/XVPFb5/toLZQT3NXmGygjznnTaTbb2Djyi3ohSyyqCdlMiPlFfD7r174nrgGWidOnwQ0oGhA0YAyhvfbaAJFiculqBYFBJLJFGazkXhSJptOYzYPhctWHFATqYySZUxNZJYVRPQ6HbFYHL3BQCqZRG/Qo5MEonEZo14irdRVVFrK8UAikcKgV/LZZNQ4YHIiSVaSUPKVJVNp1XFTqafE+Opo7ySvvAKbOBxnTEmWlkaUJLUNrby/JKABRQOKBpQT3PNDwS5PvDdxtGZGEyjvr0eTNtozUQIaUDSgjAgoShyvH3z6Cp5Y8hIhi4nW1kHqagvZsX+QqiILN37wSn5+3xKqcox0+6KUlLj53LVT+N2SLfQP+tBbzJQ6jHhCMTVKbn6eg7LGKbSsWpDnJAAAACAASURBVInodNLeG6DEaUFfVMblFXYeWLUTk5DBH45T6HayYPokXt28i1gkRiCW5M5bLmPFng7at+9VN5XjkohVzKKTJDq9UVwWkcFg4pTvSeXt/+vf/QTrn1iO313DR2eX0u1PMLD7ACuCRj6zuAKPP4YtG8dnLWT5s8vVgIrDRQPKKV8CrYEzSAIaUDSgjAgoikXQ925ayP5BO8+veo1b66fxu7bN3P/jj/M/f9rAbTfNAZNAZ2s/P/7hn7m0oYzrbzmP/Z4kHbv346uZwr4nlvLtH36S9W/sZuWmXXzg1hvx7t+J3WJjQr6JH/1xBdefV0tn1kJFNEo3aV54uZkLxpmZcdWlrHhyGcW11by0pZk7b5zGixsOkDeult4tfdTOKyXQHGFfpI/Fk8exYlsrq1euwyKd2t2YUXK7fOBKbH07efyNPr7x0YXs29HKxGm59Blq6Gn2cf4kPeEU/OYfa+nzeNWw7hpQTk3u2tFnpgQ0oGhAGRFQlErFNj39cZE5jWXs39DOuNk1bO0LMLPUTpM3SSqWYnyRidc27efc6eMQSBBN6mjr6GHatddi3LOR3qjMrvZe5oyrZFenD4c+S0lBDi3dPm65ZCqPvraLknwHfn8YvZhlY1Mv5/5/9s47To6y/uPv3Z3tu7d7vfdLLr33SjqhE5QgiAgoVUREFFFAUSmC0gQEkSKCoYSWxNDSSO/lkku/mutle5+d+b1mA1J+Ae6SS0hghj+A22e+zzOfmed5zzzf5/l+h5Th8wew2a142jy0hiIJP8GAfDvNHshJFmgMxgh5o7hjUVItNrKSBDbvruOj1B1H3TuV6a6JsyfStGULJGVQ4NDTHhIJujwEJAPl+Um4IhIOTYwPt9UkgiV++lC/UI5aevXEU1ABFSgqULoMlGN5vs12B2G/O7G34UiHpORfNlvoCAZOukAtX+VD+bKEYipQjuWpUc891RRQgaIC5YQA5VTrGD3VXhUoPaWkaudUUEAFigoUFSjHsaf2JFCUL6GO2mbqtnkYdFZvBGUdr3qoCpxECqhAUYFy1ECJSTL6bjop4rKM7qtig3xFBxElCeFTSaxicSmRS/14Hx8HkNEooWYS+aM+O313pNzpPQmUyv9uYPHju8gutOOKwLVPXZAIjRLocCEkJ2PUwq6llTS2xpl+0UDkcJBOyUCapXv7Qdr3tJDUKwODElYHCLR14gnpyClw0FbbSXphyvGWWrV/iiqgAkUFSteAotHw22vPIIqOR/69CnvQy5Rpw3h/5Xac6dkc2HWAgr6lnD08m7eXb0NvsiDozERlDQa9xMGqQwzpVUymCZoCGnbW1fCDuVMx6c3Me+NDslOcBGMB7AYju5s8FDtMeGM6IhEPw/oPIi/LypoNe4kLMpOH5vDBliZscRGv1kC/0nR27m4h5G6nuKiATfsPov9oMOypfhl2m3ngrjnc/+TrXHDWKCx+Fw++vZU7bzyXljY/+3YeYsC4ISx6813q2nz/q7angKIsX/7nlf9mwNyx9Bvq5PVfL2TI7RcxuNjMm796C/OofrSvrcbvasdQUkhOiY3y4enotBFaKzsgHCSu0aMLS4n4Y2JrFMf4PgQ37scbjWNKMiDLWqLBGOG2IHmjcnA3+YlLEtZsK6GmMKTZiDW6SCl04G/0MejicaQ7ugernrofqp2TUwEVKCpQugQUCYHx+WaqhBweuLKUPaEC0vbvpHHcOByVmzFrwjzxrx1MG1eCxeinfMggPli5iSSNkUGzp3Hd3YsZkxpm5lmnEXC72LpzHxPH9uauf+/jldum8MjLu/np9wt59NkmLpoWZ2WVibxkHc1tbUiiE7+7lVRnLqIk4vJ1UjKogKqGNjKK8hFaNKRamhAKSkiJennwibdpCsZ7tMdFgnr+9MtzeerpxVgtFi4/p4ydoRzmTs5n5dptBEli+bLVHGx2ExM/qbungKIE4Fz0xzfYu8XP5EsLWP5cDVe88gOSdBIr/3uQeE0TMQUWUpyoMZkUq0j/2SVggD2vHyCjWCCtPAvXQQ9tLT70IRjw/ZHsmbcVU6oBR6mD1moPrTUhivvZico6mnd1Ysu3UDIkh5Y6N/V7XBQU2BIvCZ37Oxl2xThS7ce4LrtH75Jq7OtWQAWKCpQuAUWZ4+lfko8cFwnJOqxaEa3WgCRFiQZFgmEPdR1R+hZko7UK6CJR6jo6yHamIegNVOw/RElOOhEiaCQ9vpCXVEcyZoOONn+YFKMJrSZGVXOYzAwdRgT8wRhxnQwxaHa7SXcko9GDBR0XXjSB+a+uwa+TkQLgcBrRyjGEWJwaVyeRnuUJ8ZjMWdOG8v7KCrIz0xCiETyxMFazjYgMKYKGPQ2tfH6dco8BBYj6g3z4wnqa9vkYftEw+o1W87N/3QOoWv9nFVCBogKla0A5iXqO4qtITUmi0/XJ1NKJaJ5S7+f9Jl9Vb08C5avqUn9XFfi6FVCBogLllAPK191pulO/CpTuqKWWPdUVUIGiAkUFynHsxSpQjqO4qumTTgEVKCpQjjtQoqKEQdASCcdRVvvqEvsnZGXdbSJkunLE41IibMnH/5/4mxKGXadBp9UkzhWM2mNecnzMPVBpr6zE6vr/O/4lSU5cw6d/UYFyzIqrBk4hBVSgqEDpElAU38ElYwbQ1tmEMS+fpRUNDHCC4Ewh1NGOM6+ADSsrGT6unE2b9jFpVDG7G0MUpZuYPTqPJevryLIbEHW5VNRUMrBfbxqrG9FZddQ1eZg1aQRr1m/FoBFZua2OaZOGEJdjyC4vNe4QZ0yfytr332Zny7FHED7q/hmLccv1F/Hu4vfQmYZSkuXi3fU1zJo5mn5ZBvwaG28seJcaJcDYR4cKlKNWWz3xFFRABYoKlC4BRYk2fOP5k/iwzoc1EsJuTGbY7ELSm/djKx/Ogof/wzlnjefR/66iuGgAqUXZjCuLs/KQldN7xXnmfT/nDRapbMliSLaXlzZ4+N5YB0vb9YwMt7ExlsSQjDitvjh/emkT5/Z2UDqyH4FOD5ZwkNwho3nlmX+wVdkP8XUdUpwbr/8u21aswS2V0XdIMluWLWXauCEYU1N44/XVHPK4E19bKlC+rpuk1vt1KqACRQVKl4CiFMow69FoBcp657G1poMheRbmjMzl38sPYHaksmtHHXFdhCSDjZLe2bT6IiTb9ImpK7Me2js8hGUzWl2ctGQrgaCIzWbA1Rkg1WGm2RskWZDZsLuJUUN74fP7aG71kWLRJew31tfiDX8yWJ/wjiPLTJ44jN07duGK6Bk7MJeW5mbafSJJTjs1Vc3In9tQqX6hnPC7pFb4NSqgAkUFSpeB8v8KyjJOi4ArGFfcIepxBAW+DCj9e+XyvfPGqLqpCnxjFPjDw28Tica+MddzNBdy23UzKcs5nJI7LS0NTfH4mz8O23Q09r4R50hynJjo/0Zcy9d5EV8GlK+zXWrdqgKqAsdHARUoR9D180BRNvV96ynbxefv0yvVvgwoWekORg4u7qJVtZiqwMmvwOJlFYjxHg5TcfJf9mdaqAKlC0BRlvk6bZZT7Nae+OaGojEiUfF/Fas+lBN/D9Qavz4FVB+K6kM54tOnTnn1TKdUgdIzOqpWTg0FVKCoQFGBchz7qgqU4yiuavqkU0AFigoUFShd7JZflVv+SGZUoHRRXLXYN0IBFSgqULoEFEnW0W9oHp6DjYwZ1Qc0BlZu2Me0SX1ZtaeN/qkGLE4HO3bWM3xgLhV1XnIsIks2HOD06SOprKhi5IheVFa3U57nIByVqK/yUNonVUn1Qc3+g6Rlp1PfFiXTaaCqwUWKQUd6UTbVuw5QOqicQxU19B1azIED9aSm2nGHJDSShmZ3EGPMx7Dh/XhvyXpCcQ2O1AC/u3gjO/b24p/v5n4+qny3O68kS1xyzhSWrd5AU0eQmVMGs259HSNHlyBHI2iiYQJ6G7u378Eb/GQ3vwqUbkutnnAKK6ACRQVKl4ASl8384s9zmISOkv4F7FldS5Mpj4f/vojrfzyULFMUXdFANtZ7WLZgAz+aPhBTtI4rfv8azzx4A/UeHasWrObKaydjNtpI1bj4YImP/KII2+s0bNyynQfuuYxf3jmPP/5oDC9v7WBitpVWk40PX36LmVd+jz/d/jhnnz+JD9Y08tSvpnHH02u5YmYR7eYCUvxVZBfmce1Nj1Lnj/Gj83ZQVi6Tl+bj/JsmYD3GxIJxKc7dN1/Gf15eCBlFXH7FJG6/7mEuu3wW6UYtBgE+3Otmy5btdHpCqlP+FB4U1aYfvQIqUFSgdAkoSsbGUZNKSdE5yU6WqdtYxbL2INedN5bXN9Qwq4+DDo2ZpUsq+cF5Q1mxs5nBaQaq9u+jaNhw1m/exYwJQ9hwsInxvTJpa66jqcHMgBHZ7NpzCCkO3mCYof3zaGxz49DHaXJDTraT3Tt203/0MHat2IQ+KwUprkWKy/TJt1HrF8g0hIkKZvIznbw6fyk+EbILXDz+kw3sPZjPLX/vp8SYPKZDkiR+dfUcVi5ZwwGPyIRpQwnv34cnLJFbnIfToOPpV1eD/rMVqV8on8iuTBmu37iVocOGYhSO8YZ87m4u+mA9UyaNwGJQM0ge04N+jCerQFGB0iWgHO1zdjRJqY62ruN9nqQk2FL+6cZY2JNA2b2rkvyyPtiMSrRmJeixxO/+9Cw/ufFS0pMMR335YtjPK4s2kF5ayowhhV9qZ8+O3UTMKQzuldnt+tpaW9jcIjOjbxor1+9C1miYPHbgZyJMf9roi29v5uKzh3+l3mtWbWf0mHJW7Gpm6uCibrdLPaHnFFCBogLluAKl5x7VU9NSTwLluX++wJiZZ/D8a6s4tLeR++++kIEz72HzW7/gjnveJqU4l19OsfPOvgB9S1PYtruTJZtbGZFnpEWfwg2zC/j931aBJPL7W8/mvkfeJa0wn8tmFnHfkysYOKI/U/rbeey5DUyePYpgfTVbqrzcdvP5JBti/OzOV5DFMKOnjKdp9146Ilp++4s5HNiwnVopiXBtJSOmjOLRRxfhzMvmpxcN57Y/LaCwvIA7bjid/ZV7Ke5fzu4NGygZOhJ9LMhf39qNQ2xAb7TTq6QMR7yTzbWdjB05jFULtjB8mJNN9S4mTxjOhg82kJ5toWzgQFr27mRPs0gsqkF0NXH9z+by0CNLufnGqafmg/INabUKFBUoKlCOY2fuaaAMmzKDR1/fyQ3jNGy2DeKn597NG/cOJ+O0C7jz8p/z11/MZFPaaPqHKulMHs5zd93FXQ//kcnT72DqhFR+fss1/PCKh5k1Jo+xF8wkKebluccW86PbLufWe58lOw5DxwxlT0MjA/KsVLXGuPHqM3DvrmBZm57MYCM1tTFWt/oYlaNn9GnjmdTbzEW3vokgifxgZilt1jIadi4jLTmZwadN5l8PPs8TT9xC9d79FPYpZ/PSxYybPhtZjHHDwwtB4+Oxn1/KL/7wIKF4Fo/97mJa2j3c/4uFtPTJ4F+3zuDqP8yjVK/nl7+6gLve3Ei4Kso9N4/n5tvfpDAlchgoTy7n5mtOO453UzX9VQqoQFGB0iWgKCux8nK6P83xVQ/gN+13r9+Pzxf432X1JFDeen0BfUeO5Y1V1VwwUMsufTEP/eJp3n7+h1z621cIYuaZy4oIlY9BV1+BL3kgi//+GD++5af8+MrHuOPn47n3P1vxuAP8/Q9zuOJX8ygq6cVN55dy9wvryCos4vzhSTy/cBd9Rw0hWldLrcvDpRefydB8PT/89X+w6gXOP38S7y5YQ2dU5sF7ryDLKnDfvc9iLh3Id0dncf1db+BMT+G2K8bzq78swJ6cwbP3XISrrZ01NX4mlTl5+b9bSbZITJ01kVsfeJKLpoyjskVHsViPvSCXoCOXna9sIi83REbfQsgooHZ1BT+8YjpPLNmFYf9eCvoUsHlTO4WZGubMGcP2eh+j++R90x6pU+p6VKCoQOkSUE6pp/okamxPAqWnL+uDd5cTtmRx1sQ+PW36C+3tqdhBSf9BGA67gRJ+oJ8//RoPXnXhMbXhuTdX8/1zxiFou+HgOqYa1ZOPpIAKFBUoKlCO49hwMgPlOF62avpbqoAKFBUoKlC+pPMf3h1PIrfB0RwqUI5GNfWcU1UBFSgqULoEFEkvMGtcf8RolAZPlEEFKfx3+R4mji1FDAXYXOWl3CFR5bYSaK/DG44ya8ZQPLUtpJUWUnuggdziNDTxGJFwFFFnYsvmSkaM6MfGjZWMHtuftet3M2HMAORomNVba5g4dgAhVztrttWg+RqmMiQR5l44ieaDdazYWsV3zpjCoZp9FOT1ItVs5Pl3llLcq4jSDAuxkI2iTBuvr1hJm+eTNMUqUE7VoVFt99EooAJFBUqXgKK8p3939k9Z8cqjLFv6W875+Xx+2stE+mUXcfFlv+Hpv93OpEIdv7m3jq0f/ovtTR0sf+Vqrnr0Qx740RmsWLkeb05fti1awF2//SFmew5P3PcC9z96A5dc9yAP33E5v733H1z1/Zks39XO6SPzWfX+WvKHj+KJB/7Ogc5PwpkczYN+NOcE221sW/YTXl6wmT//5XXmP3w12/YeYuTU0VTs3Mc9j73F5d+fyaxJQwi5obqpjr8+NR9X4JOMdSpQjkZ59ZxTVQEVKCpQugQUJR/Kd2bfwJLnHmbhynuYt3gnng1rmPnr6/ne3FupXHw3rpjA/JebOLj/fV5+dwMrXvkRf3xoLWfNGsjEEXn8bXkH2xcv4K7fXYmAjqT0HOLRIFW1DZRkZbBv+x7y+pXS3BaiqbmRbKuJ1Lxsrv3FA3SETnx6r6BPz6tPXMzQfn0ZMuUm5j16OQ6HnYpDIXqXFbBk0TqKhvbB6Gqg2m+guDSTF56Zz9rdDf/TtCeBIssScQkikQhWi/mwU1uWCUZErCZ9t8YgbyCE1WRAp/vineUxMY5e+Ozv4XAYraDH8Jm/y4QjMUzGo99c2Z3GR6MxorE4NqvpC08TRRGdIPBlE5WKHYOhe7p1p53fxrIqUFSgdBEoEPVH0doMxKMi+riM1qwn0BnCkmwk6JPQGyEWFiEiYU4zE2oPgTLQ6XToBZBFEcEoEFFio0gyaA9DQo6DKcVI2BMFMQ6CgCXZQDQgoeRlMdu+vk6v1+sJe6PozBoCwTh6PWhiEtGwhBZZ2SOoXAGC04DojmJKN38mzEtPAqWjuYW1VW2UpRnRpxfScqCaQMiDW3SQaw/Tp19v9BoNW3bX4kx24m9rILewjOZD1YwYOpCtm7cRQMe4IWVsrGykJMXInvoOCjLstHd6ETV6evUupO1QPe0hiU1VbUwd2R+7XiLiceGNadBGfZgd6cQiEXyBICnOJDx+L76whE2vJT8ngzZPkBEDSlm3YTtlvYuoqm1h1OBytmytwJqSSUGGlX3Vzdj0Iu6gDntWJrH2RkoLMtCbTDQ2tVHbFiDDBG7ZzOiBxWzYuoOyohz217lYvmQrU04bTK/yAgI+L/UNrSQJWiw5+RiD7dS1drKrqplBvfOx2ZNw+QMkaXXIFjthrwtRNmPRh2nxS2TadZiSUulTlP1tHP97/JpVoKhA6TJQevzp+xYY7DmgyLz39mIi8TjGZAea7L5UrdnFnDmjWLSxlsnlNgwpeeRaNSyodGF1HyS/V29WraphYG6YfoOGsml/I80NVVwwazLtHR42LV/HqImDWbu1joGZAhsaosw9axwbdx7A43PRLlkwCzpsuhgpZhMhTwBBG6QlaGBQUTLNOKmr2Ej/ESPYuXkr/YcMp7P6ABqjjjGjhrB7x07aJD25TjPFudms3N6A5Otg8oSBrF67hXZXkOIsO+2mbMJ1BznrjEnMf/193IKeGUVW1tVDninChBnjOdjQhNlgYt26LUgRPXGdQLJTpjTDScyaRH31IaZMncTyVRspS9GxtS1Mpl6DoDdT1ieffXtaCYkB7ElOOuu8ZBVZ8Eck9FoNWiQG9i3HZDzGCKLfguf5qy5RBYoKFBUoX9VLjuH3ngPK4UbIUpy3lmzgvBljj6FV6qmqAsdHARUoKlBUoByfvpWw2tNAOY5NVU2rChyzAipQVKCoQDnmbvTFBlSgHEdxVdMnnQIqUFSgqEA5jt2yJ4EixePsXbWbA+s6mHTVKBzJh1d6ff74dMqAr0of8FW/H0dpVNPfQAVUoKhA6RJQjnXH+Kcr+fwgduRBTU6kBj7aHerKyqvPn68sIT3mxcey/P9sfFkbewwosszyv/2XLUvbGXp6Flvfaeb61y7FqNNQf2AP1oJybLLIY4/PSzizn7/7IvSij9q4lSyDBoNeRzQmYTLqiMWkwzlGtFrmPTmPsy//LmZBwz8efpmZPzib4hTrYaVkkJTVeBow6AWiUWUpro64GKe1oZaNB92cO3VoYikzsoSg1yd8PNsrdtFv4AC0koxe0CYW9CkJyuKihFFZ5RcVMZtOzBLjb+CYfVJfkgoUFShdAwo67v/Nxdz6pxexWwUEUUJJdOu0m/AHwpjNJjz+IDaLBX9MItmkJRaXCUQlYtEIyTYTcZnEfoUxI3uzbUcNHm8Qu93IWUMHsXD7LtzuAClOK75gFEE2MPfc/rz+TgU6jYxGENBppESmRp+yOgcJs8WEFBUR5ThxWYtJryUQk5DjcWxmI6fPGsurb69EK8VxJlmY2DuN5ZVNaLQ6PL4IGo2E026msdVLTroNd1BCjsWw2QQumTOFZ158B8FsJRiOkmw1JAbXmrjAn6+YxcFWH5naIFVVzcxfvfcLc9b3FFDkuMg/Ln+RWXedR06Wkfk3vUTpjRcyotzC3B/cj7H3YHZsq8ambSEprZBJMwYxtsSCM9ZIDBM71u6ib/9iPlhYycCROazf2Mb475/BzvnL2R4SSLfHE/fS45WJEkNDnFyTmLj+7FwHG7c1MnJwLmvWNDJ79kB27j2E02ki4vEhJOnxN3UyfNI06rZsRG/RIcox9BoD37lgMrc+uYzikmx6Jxvo8LWR73Awbtp4jvx9dVKPl2rjvkIBFSgqULoEFNBx1cWnU1SUQTQcJvbeKrbrjMy9dCqdvjgvPPEmZ10yhCUr4lx5QQHtvjAtFZVUNsYYclohkZCNgiSZtnYfaxoD6D1eYmKYQsFI8qhRGONeFizbxeBMO30G5XOwwYs2GKZkYBkHdh5Ap4W+gzPY9GE9WQXpHAqIOEIdZAkpBNMFdtcECHTEGXdaPqlJBnzuEB2iTFFGMqLXw5Y1axk9cwrz3qrluxf0QScYibgaCWPhhjvn8ex9l5JplampbuPt+RuUV3KMthamTpyOSxdk91YTujwdKzZWcPXY/qT2y8XUUkt1dRuP/Xc7+i9IadtTQFFu0oePL2bTB60Mnp7J9vdbuWH+pRAXWXfIj3vrBsRwlM6Ajg5DEpnhVs6aOwWt0cgj9/2Xc2fnkZOXQygaZ/nm/WQYjUycMY4NSzfiESzYiBASBUrTdVQHTFjNGiwRH3qzAVtqEj5PjM2b9zJ8ZB9efHUTN1w6gmVb2hhVbmdPhwZbtJ3Uvv2xeJpZU9nJpGHZrNrr4crzRvD6S4s5/dwJ/PXvy7ju8kk89ewabr35DHVw/gYqoAJFBUqXgKJMS/m9McxWHSFlM184jsEiMP+Rqznn+r8jxyQKBg3gjssmctOd/8AXENEatAhaZeZEQywcR/vxoCsp+xqVLww90aCIJGiQYzJWm0DQLyKYtMRFZdOgnDhH0GuJKpVqtOj0Gkp6lTE4M8ZrS6pAr0UjyXz37Em89MqHmGwalM8FMSIhGDTKVvLE1I4yLaV83cRjUmIKR2/QJNolhuLYHQZ8nujh8nqlzVrCfhG9RUAMxhLtUcoqtoyCloBPTLQjMdMTl7FY9ei+IGl9TwJFuQcHN+xh3+oOTrt2NBbzid/wqYSbb3f5SE91fAOHQ/WSjlUBFSgqULoGFGDu3BnMe/l9NLKMpNHwxUE7PmVSlrnygrE888ZaZLnrEXtjooRGp0E4yii/n76oeFxKBJfU9oCt7na4ngRKd+tWy6sKnGgFVKCoQOkSUETBzNnFJk4/dzKumJE0u4XbXlzNH685gz8+s5RLtCFyzhvFX554g1lnz2Lxm2v5zTWjCQip/O3FlaSLHWgzczl7TA5bq9xgsyG1tJCSnkJJdgp/e3kJpw0qoDNmoLg4C6sG2tua8ce0BF0uDM50hHCQXgPLqFq/i6hZw8o9bZw+NJdqr4wx4qUgL5uDTV7CEYG8Ahvbqg8xtV8peal6Fnywi1mzp7B0cwWR+oP0HzMS2huxZOXS7upECIukZSSz+J31zJw9jlZPKPElYzcZkPfVEy3KIOwLIfo9mLJz2bx1L6cNyafJr2H64DR21Pip3FvFrqq2z+ipAuVED2lqfV+nAipQVKB0CSiS1sDFQ1MZeNoolu90ccHoftz6wlJ+csV0DJ4OLD43daJM/cFORo7rxaHmECNLHPz49y+QlFbM7N6p/HPBSs4cl0ffYaORiKI1O3DYjaQisnhbDRP6ZdPQGiAr20nEL5NkDbB7RztRaxr9etvJtNlpam9DG4/j8cKaumaG5CeTk5NBsg2WLNqPlNTC6AHDsFqMVDR38P7z65h71Thkrx19voM0K0idDUTSe+EQ4kTq62g36nnsj0uY+93BrFm3mTMvOAO7zYYjWUDTegjfljYiE8ox+d3E0eJ2Sxisdix20EdDxHUm2jojuIIeXn9rFf5YIsBX4lCB8nUOb2rdJ1oBFSgqULoEFMUV0au8kIP7az8eKRM+CUGnRYzH0Wk0aLSKr0E5ZJRpJp1WS1yS6FeWzd7qlsTftFrNYX+GJCf+rUxDKQtxlf9Xfvson9VHy4UPL/09PDAf9mF8cq7ih/nknMSS4ETZw8tcNRpluarirFFiU2oTy1YT7VOW/UoSV1xxDs89vxANH9WvtFenS7Q30W5ZTlzTYZOHbX5yKO1XymkSS2IPz6QdLqD8/TMlNToMh4j6TQAAIABJREFUgu2IGs+eOIjH7vnBie7zan2qAsdNARUoKlC6DJSAS8aWcnjQj2rA2MXH8vP7TEIhMBhJrNz6+FBe6pWIxF92RGOgFeALFlR1sTWHi52oDX3qF0q3bota+BRXQAWKCpQuAUVC4uczfNQnhxnl1GAMa3i3XkcsZGTQQBd/fiiH229sZfshDdPKoMOjIxiP0RHVkSFoaQ9HKM7R0X7QSmZvH1U1AgPLotz0YDZ3XdNMW0iDQ9bz94V6br/cRyCqZc9+EwaDhqTUCJFOPX16hdm1z4DJKPHwq1mnRNdTgXJK3Ca1kT2kgAoUFShdAoqMxL0/bqGyHYblaIi4dbxXo+O1FWaeu62ZK39exD23NLPVJTG7UMeLr2Wg84uUlocpGBykzRNhW42T7wyI0RETafbJjCyPcu3t+dz+i0aCYQ25Bg33zTMzMEcJKC4wcHCASEBHfrkf7yELmVkxqvYKmFIkHn5FBUoPjQGqGVWBHlNABYoKlK4BRZYxGeKfKvvpQCbHGtTkq87/7O+SrCEa033ku+ixvnBcDH3ZF4rDbqIoP/W41KsaVRX4OhSo2NN4OFzPt/i47bqZlOUYEv7etLQ0NMXjb/52K6I4l+U4MdH/LX4seubSvwwoPVODakVVQFXgZFJABcoR7oYKlJ55RL8MKEP6FXDV3Ak9U5FqRVXgJFDg5j+9SkhZPfMtPlSgqEA5bo+/6pQ/btKqhk9CBVQfiupD6ZIP5SR8dk+JJqlAOSVuk9rIHlJABQrceeOZnD6pX0JRZW+b6kM5og9Fy9zZw9EYTSx+fwXBsC4RhLFfbipt7iAd/hBxjZZYNIaUnIrR70anBF+URERJg0mvS+wAVHJh6PQ6pJhIn6Isqho7EpsHExshgcQe87iEIGjJykymscVFVJQw63Uo8b0MghZ7cjrZVond9R0Je0aDQFySEUwmzp3YhzcXb0FjMZJnE2j2R4iJhzczJsJUapMQRR9G/eHgkMPKsjEbYqyrbCckKcF7xUSY/SSz/vDmS2SiSns0WuJK0MlYHK2yQfJzGxi/qD+qQOmhkUo1c0oooAIFfvezszhv5rD/3S8VKEcAijLo9ynKwD5wCL1MMg3BGBmuJgyCifbcbDoPeMlJk9m8Ziv16YWcq8S5qnIzoE86YY1I1e4Qeck+1m/az7hRA6htrCMzOYWGQwFiBgOjJ5WxY0U1ubk6/DEd2RlW2mo9RHRxzA4nKYYY6/e7yXFqSLHbafUbSYq1o0nS4zZm0C/NQCwSo6OhBmtRHwxihEhVPWKqg7gmiUjUhOSMsfqtA/QamY3H08F3p2YiN0bZstXNqnCYUX2zad63nR3VIaaNP43qQAN5Geno/CH2tweZ1CeZHRXbGTlyKJHqVl6rOMin9mYescOrQDklxkG1kT2kgAoUFShdn/KSZQxJSWglCYvRQCjgT7y5B2QtTotRieVOenY2e/YcxGQxYjUYiMeUdE1azHqBuBgl4A9jMpsQxRhaQUskLCJrNZw2dSR7V+3AozmcEdEg6BBFEQ1aJK0GARl/JJpIZGUQ9IkwLVqtQCTkJy4YEyHnDToIRcJoNUYlnQlaJcxKXENEA/GYFo0Bwr4gZpMeo1GPRhdDE9fgdkWwO6zIgoa05CQOVtVjs5oRBCNarUwoGsWkM6DVQTAQwGA0ERNjicRbXxU/WQVKD41UqplTQgEVKCpQug6ULjzSiVTBSlyvLpT9dBGtEm9LjH8cGKubZ/dc8cOpjpV4Yz1jUwVKz+ioWjk1FFCBogKlS0CR0ZLlNBKKiihpTSRJQzAUITnZhssXhbgeiz6KYBQSCbhCoTBmkxEDErIgkGTLJcvcyv72KL5gnPICJwdr2tHotOi0MjajDX80iCjJmAQdYcVvoiSt0oIoa4jFDm+qVP6kN+gxJzsJdnYSjiq+Fwmn04kJP/UdMUwmA2JMxKDYNgr4vCFsZhPBaJTThpWwdGsNxGJk5BQS8DYnvpqSnRbGD+vFwqUVpGYUEg61Maokic3VboIhMZErXfHTJCWZE7YFgxWjLobXF8ZgEJDQEA5FEmU+fRwPoCjQi0RjmIxfnpc9EotjVHxX6qEqcIIUUIGiAqVLQFFe2S87byb1LojbRcZFOwhnGnjyPzuZMaoPnuowrVY9UcnHgMI0tuzYydCyfNKdJrZWtTFw8HAIt7JiTwtT+qbRKhtxdYYZUpxCS1MHLrdESnKMzT4d6W6R0kIdzR6BZLNAm7cNDBYCQRGd2YQlEqZv/wzWbm2muHchViFOS20r5oib93aHmTp9MEYhRggT1qiX1z/cyeRCB/a8PDYf8HHuhGziOj0bK9oZmeMlIGTw5qYafnLGMB556l3OGjKNuHCAjLIs3lhaw4B+WdDZzNurOjhvWh98OgFLLJKIZpmUYaG5KUSOHfZW17OruvW4AeW9hYt5Y/Uhyvv14VCrlwduPvOTIJdK0rNE9GUth3ZsxO0oZsH7u7j1ysn/+9pKRFxWvh4/+vw6UoDMw19oH0d3Frn5jufoiMr8/OrzGFiclpiOTESIViI5o2TC/Gygzc/bTER3TiTN7KFPvhM0MKrVHJ0CKlBUoHQNKEBKspNAREY2aPjp0EKeXleJxW4noISlD4UTq6YsSZZECHivx4s9KQkxItMrz8LehiA6MYzBZiUSEzEbdIRiMpFwhCSzkLBrNWmwlxYR31uHS46j1+vwB8LYbQpMQsgaLUZBl/B/KP4Ui05LICpjMWpwewMk28xo9AJ+5YtCo8Vm1KEE1D/U6sGsA53BQJLZTEhLwmnvi2iwChFAwGS2IiKi0QhEvPFEKuF4LIJWMBIWZUSzkVhrG85kJ7JGIhyIoDca8IYipDusiRD+QX8Qfyh63IDy3NP/wlk8kLFDSrnortcZp2vDWFzCklUN3Hp+Aa+s9bNz3z5evnMKrSn9eeq51WQ7Zd5dWsGjv5zM21s62N8UYt79l3Dzr/5OVoqFGeeOYuGWDi4q1rAlmMyr8xZTkGwnrW8vbr9iAudf+zQ3nFfG0kPQvKcavVbmovNGMm/xXrSInDEim/d2tBKT9JTpvaxrFynT67ju+jO4+aEVDE/3U+sxUefys+DJa49ulFLPOmUUUIGiAqXLQPm4oPKWqkw9dSVkz0cula53COWVV1mS21NOjK7X/OUllTftj9/cu2GzJ6e8FKBk9B/LmH7ZjL/xX0zVt/LXJ29nQu9bGDbRxp8fv50JM2/hrfvPTQDlTw8t4cySCHmTJlH1zmIKp0xk48pt/PaX32fNsjXs29NA37F9eHZpLT8uF9hFCm8v2sVfrhvEMx92cN8N0zj7yifw+vw8f/8l3P7EUs4cnUNadjYNta1s3NWEgwAjZozi4O4a3HsbufnP11G5ah0Pvr6D8+ZO4+WHnuf5J2/i3GueYeUrt3RDObXoqaiAChQVKF0CijKYpqY58Lg82LKz6JubzIGDjZhzc/HU1OH1h0hPttDmCpNkFdDoBNJMEh0h8EUk5IiyusuIGI1hNJsJBCPoBQ2ZTjPuYIxoVKQ0y0l1R4B4JILRZEx86SjzJaLyLymOxaDHnuKktaVd2TBCRNJgNxsSq8GUPSbKF49F0KA1mZB1NvSS//AXQzRKUooDhz7OgSY/STYz/rCIzaDDbDPS3uYhLc2R8A/pNBIBTwyrXY/VIBPQWQi4g1hN2kSiLpfLh91hx+sJJPwpigPf4wsl9q14A5HEKrTj5UPZuG4jvYcMw6IVeey1DZTo/Jxx4Sz+/sDbXHjRMJ59e1vCn/TDM/vht2Tz4ep9NDY0YBY0XDxnJPPe2kRBn96cM6EXm9duZVNlM6efM553F6/BZjHQe0Bf9u/cjajTkZ6eyewJvfj3GxsZWGgnbk2hfv9+atujXHLBWBYuWItkNDNrdAmvLt5E70H90LU2MfmciUh+Lw8+t5KbrpnNni07WV3ZhF6n5+pLp56KY6Ta5m4ooAJFBUqXgCJp9IwqtNF/5HBW7W9h6vg+LHvlXfqdOY34js0UlOWzpLKdc/qlEbZb2PTeDoqGlLGzpp3+eQ727q1m6IACQnEDFXsaKB9UhLe6AZ8+iVyHkbxULdUHA3SIQUaP7E1dQztBTwgxGsbmTMGa4eDQvjqSlOklownR56HdHUWWdOSl69CJEj6DDU8ggiPkIa24kLWbDjBr8gBMmhCrN+zBEouzvLKDK66cjdUM/qgBd80hXnp3DecO7kNTSMBg9TB98mCaAjo0ATdr97Vzzrhc2sNGWuo7Wb5yM+X5OWT17YXf7SfPLmJ2pNLmcrNmzVa8oU9HZFZTAHdjLFKLfgMUUIGiAqVLQFEKFRdk0O7247RbiSFjVt7YIxJOgxaPx48vLOJMTsJuVDa7a3H7fKQ67ASjcSI+H2dOLueDdVUIJgtB5UtFiiJpdJisZqKBAKGAjDXVihyLJr4WpJiUcP4arJbEHhOPJ4jVajrsNJbj+MNxUpJMiBo9UihAIK7FYRYwmgy0eUIkWw2EYhIGOUZbp5/sTDs6wUggrOyG12IzKGmLNRyobaWsKBNvOI5JjpDXZzCTett58pVlJDuSEl9YTrOyU1+msbmd7OxUfN4wzmQrcTFGKCTisOmprm//Xyrgj0XtySmvb8B4o17CN1wBFSgqULoMlM8X7K5/JOEe+Xx69uPYwT7dvi/67yNVr4SBkTWaRM74Y12bpALlON5g1fRJp4AKFBUoXQKK4kNJT0umua0Ti81GR1ji7FF57DrYgScYJkknUZ6Zxq52H52dHhxJViKhEONH9GHtpn2YTAIub4gUp52YLKOLxxG1grIPnkAokvCPIAjEYjGseoH0dCf1zS5i4RBagxGjDuI6AW1cSsQLi0oSBr0BrSRjNAt0uv2kpzlxuz2JPScRjUBU1jKkJJ09dR04TSJNjT4Egx5ZEjFEIGKEcAyG9OlPVXMdPpc3sRJMkGMkpzgoKsyk5mAdnphAJBIm1eLAZIrT5vJjNhlQ1nMZiaPR6nC5/f9bjnu8fCgn3eihNkhV4HMKqEBRgdI1oGgEhuVY8ccinDmuP1t8USb0LWDbhztJGTGAJk+Ifg1NNBm0VNU0MG5sX9zuECs2tTDutCG0NLlZs/sAxVYHU88eQOWmOoqtUQJ6PTJGbGbw+UUchVlU76gl0yDhs9nxuzswm014/SKyLRlb1Ed+YQaeplaiBgv2JCdxTwuLKxoo0pno39vElmYDUwYk0ekDo92GSefDkJJJ7Z56Coqy0MlBKj5spLA3yLn98UdliiNN7NlZR69BJeytbmDXbi9nnDuG7Q0eBtrD7AmZOLCmmV59smkLdjKzyE5zNACCFdFk4r13VuGNfNZ/kpia0+gwCLYjajx74iAeu+cHXR6U/IFQYt+JeqgKnCgFjAY9BuVlr4uHChQVKF0CilKovCSbfVWN5Odn43K7SHNaMQgGmkOxRPTgrCRzIkJvQ2MbqQ5lP4qI1e6go9NPZpqVyoOtlBdn0ntAL2q37abJ7U8M+LFIFKdd2e+hISbFCbhDJDuMiejFkWCIgf2LqK5uoj0Qw5lkIez1YTAZ0OiNCGIco0nL/gY35UVptLS4SHbaQSfQ3unFYDJiVL5k5BgGvYA7KGLXRnF7JBxJGprCOgpTzMQ1GpobWjE7UzDF/FiTnfiC0YRPRvGzd/pC+N0BMlPtJNnNBDp9yBYTRo2E1mCgrr4lsRrt80dPAqWLfVotpirwtSmgAkUFSpeB0mNPqbK7+qNNLB/v2v5S24nd2MoC3U+OI+3y7rH29aAhFSg9KKZq6qRXQAWKCpQuAUWZaMnKSEWIBgmhwxuViQX8OB0OQqJE2OslI9VKRNYQUPakpDgIRKLIYTGxe97lDydWVaUb7bRpZYY4LVQ0u0gvyqCxugmNEllYMJJi0OOKhRDR4vf5MVutGCwmso069jd3JkKLKFGMszMcNLR04PGHT+pOpgLlpL49auN6WAEVKCpQuggUPSMLLPQfM4q1+9oYXp7KjjVrmDtzLH4pTrs3jF8yY3W3EtelsGhDNZddMpy2Ng/trT765lnxBmPs2dtMfnkR6b4QxvJ09ld70Pja0esdHOhwMXV0H1qbmun0SOyrqqakOBs5O4sMn48dtU0U5KTgapUYPCyLA7sbeWdjBZqT2K2gAqWHRyzVXJcUUBa36PVd9310yWgXCqlAUYHSRaBA79xcGt0u0pPs+GISQW8HKTYbMcFEwOcmK8VJn3wrK7YdIjslA08siCjKOIwmgnERs1ZCxIA3HMIqyYR1OpItBvyRGIaIiM5uwR8IkmQxEIwpTno3dnsyohjFZNRjNRppc/lwGPWJeFxmnUBrRwfBaCLP40l5qEA5KW/LN7pRWzft5PGX1zB+7DB+OGcEshznH/9cxPrKdn79q+/QULGRB1/bi9lo5oWHL0cnSyx6cxkvrazjzp/PYeVbi3h7qxu9VsP8p7oXf00FigqULgHlG90Dj+PF9RhQZJmwMoWoLFU2GhMhXhQ/khiX0AuHQ9SL0RBavSkRDfjThyTFE4E7N1QcYszggi/cWxMJ+olrjVhMn36zlWnr8JKe6viMzUO1hxCcaWQlGWjtVKY7nd1WcfvGCgaPHJg4Lxz0Y7Ioq+FkmmoOYcvOxm4Uum1TPQHOPf92Jl84Fcnj5Zorz0HsbGDObW/yo6l9cZQU4t+3Fq+9N4XpScyY2Jeo38/Vf5jP5dNzeGxZkF7BPYw5dwZ2axKnjSrrlqQqUFSgqEDpVpfpXuGeA4rEW/M+4Om1bTx+yyQWr9zH+VOKuf7xDdw4tYCOuMD4PgZsmYOo27OXNXtbOGN0Ee9tqiVTauWAoYwUqxEifnyBCGY5wqTTRrFs6UbiVjulDgOV23bSa/hIamvrGD1mCKUZBl5+ZyvbdruYM7mQ9qiODLtAutNK9aEWsvNy2bptNzv2dnLGuCI8kpHzpw/gjf+uJRCF6WN6sXBZBWefPQnJ3cp7Gw6SlZGD2WFGaqsj6PPSt28py3Y0MbpEpr5DILu0H6vfW44hv4QfnTWke2KrpRMK7N65l98/9C5hg55/P3gVgaYaJt4wjysm9WJv0MK1U52s2BNm0eLVvPXSb3CYBAI+Dxde+TB3P/Qzdi5eRsCUwl8eeou9Gx/olqoqUFSgHPGBMev0XDRrQLceJrXw/1eg+pCb5TuqjyhNd/ehuBrbufeDarIr13PGD6awyO2gurKO5Q+/x0N3D2bQsFLsGQO4YPbN/Oia8RTlZbFxbxunD3JQb+zHS+/vxt/WSVn4ID+45RI2rq6ghXTmv7eJbIOOC0ZkUNfhpnzCSNatr2JmjpHW9GyWrtiDEHdjtFjolexgY10rk0uzqfEGKRjaiw0LNxB1yWT1MvHbn1/AT37zH2aNyKbJG2XkiD4s3OWl6NBuBs8cxd+e3YOhyEJs+zqybBZ8kRjX/ewcAoF2eg8czWW3LiSeokVbsYv5r/xWfaSOQoHb73gctymFivV7+M8Lt5EihJl16cOMHFxAxJLDBYN13L+wmtaqQzz1xzksr/DwyrxFFAwoZ9rwPpg69rGmw8jCN7ZTv+nubrVABYoKlCM+MKIk4o/4uvUwqYX/vwJ6reL76ZmNjSF/gPUHXAwpMPKveVu5/upp/OP59xnVN5V9vjhnjy7CaMvA1VDFi4urueriYTz5zDquvvo05i87SFaKnXg0QrLYQd/Rg2lqCbB2xXZCNjsj8ywcaPIwfnRfFr29iWlnj6Ek3cjT/1lDUXEONjlIS8zIGaNyeXNpLcPK7Qg2O0uW7KS4LAtzPEhzxMgFM/rx3tKdlORZMTuTeXX+Zq68cjpNB/fw7EubkLPKKLH6yUi1kGrVUtorlzeWVPPdWUWkZeazcPUBQnV1JPXvw+yhBeojdRQKSGKMFat2UNqnhIKs5IQFn9vFwUMuBg0oSeQI2r+vGnNyKkn6OI2uKGIklChnNFkoK0hnZ2UV+SUFOC1fnhX0881TgaICRZ3yOopO29VTemzKq6sVnqTlfB4PL722iUu+Pxmb6hs5Se/SsTdLBYoKlOMOlM+klT32Z/aUsqAC5ZS6XWpjj1EBFSgqULoEFGWnusVmIuyNYEsyYdIJxJWgiK5O0hzJBMU43kCAZL0endlIh9dLdrKT+g4/N1w6k3kLVqCXNeh0Ai0+H2k2G+5gkBSLhVavj3SHjVaPjySLCUnWIMkSUlzGLGjR6PRoNDIunx+LyUJYSYSFiNVqRdBoCIsxYqIGu0lPVFlibDDQ7HIfMVjjMfaXbp+uAqXbkqknnMIKqEBRgdIloMRlM7fcP4eCAxHsfW1UbG5mQIaBonQtLcYSLA4rf31sET8sSyLz/Knc+/Q6JpSa8cYsJFsiZA3qRd36XUwc15tr/vIKt8+ZQtAExrDIexVtjC918vayCu771VlsqHCTmW9BdvnYW9NK/wGl1Hq9PHz3PP7x7K9Y+NxaSgfamDxmBE01ewmlF9C+rZE6yUdri5uiVDM1ldt5dsnBr71rqkD52m+B2oATqIAKFBUoXQSKkUuum4SnIs7gIQZuveNNXnzwcqp3bENTNACdYGN4sZltm+rRGKC6pZNZs8bw79fWMWVkMQejcahvory4iEcWLOHG80+joqGZXKuBtzbUctU5o6jtDJBqEkg2hqn364gFImQl6QnLAh3RKMZonBSnGZvBSCTuoUmTRU6ogf1hI/kpBt5+ZxsVB3387sdjefWN91hX5T6BXenIVZ04oMjE43IiTfGXHRElsVk3osf2tIABr4e3Vldz8ezDS4KPNiZbyNvJkp2dnDmu7Jhz1vT0NX6b7alAUYHSJaAcTSc5Y/oI3lu6GfGjQJBHY+NUP6fHgCJLvPjCQr574UzumbeJG88dkMh8adTJdPqiJNu03Pv4m9xx0yVEQkH8MXBa9LS6A4loBOFIjHiwk/f2eblw8sDEai9PSCQlyUxrhxebEGDVTh8TRpQm8sUIOgF/MITZaAQpxvv//ZD+M6bhlEKkpjjRamTa2t2JyM5KOY1WQIzFSE918sxTb9Pql5k+pZxF7+xi5OR+1NYHuHbucOY9OY+Z35nNn//2PjlDivHuOkhaXiZXXzqJB+5+AY8ziz9eP5Obb3yC++7/IXfdv4jv/fB0ivQuHn5mLXMuP5N9yz5kwNSJvPLgc/zot1eTYu3eSqRT/Zk6mduvAkUFynEDysn84J+otvUYUIANyz5ESsvCGzdw193/RRfooNwRJT09n9EDzBwIG5lz+RwevunPBAQ7Zm8n1tQkBqWks9gTobLWy6D0CHfeeT2//PVTOOx2SrLAGzYyeGw+7y9tYn9YJCPQwdhhWexv1hENQizeiRzwMWx8X6qqvOT0KmaIw8+ibc3kpltZW+Em1tZCUXYyt953Ff/8wzPYch306ptP9aFO6hvD+KNWnvrdTH71s8e45da53PWfD2lucCO2+Ljk+5OYM2sYHa3NXPXIci7vo2VzRS0/uGQUKaVj+dmfPuC5e87kmQf+yYwLpvP0kp3MHD0YXcN2ModNojjDfqJup1rPVyigAkUFigqU4zhM9CRQvB0uzr3xn7z3z5/w3Z89R1zQMSZFxCXpmDuhiIOtEc763pksfuktNm6uI9dpJmQ2MtTuYNilp/OTnz2D0xHjjlt/xOOPzsMbiTJhcA7bqzuZcVp/5i/eT9BkpdgqcOV5ZTw0byti1IZO20HQ62PitGGs2XCQMSOHU2oL8N6OJoaXptIgOnBv38O4sVlkDR/L/MdeIm7QkzegmDSTAY9Gz6K3tvOHX5/HjmXvMXTCeBZsqaWqJkBwfyWCVsPDD17N6d97BGualTkTS3h/6Vb+8ucrueWet7jg4pnEBB2rllRyw7Qs5m/YhzO5gOqVa7nlj1fhMJ/4IIjH8ZE5pU2rQFGBogLlOHbhngTKcWzmCTMdDYdYsGI/F8wadEw+lIi/k70tMQaVZp6wtqsVfbUCKlBUoHQLKAatsmBXS1yKfcYZqmRqVJJmaZVlvl/93B0uoeSW12kR4zKfi2f4lRYUZ64g6IjHj5Am8SvPPly30lLpCxor6LTExPj/lh5LcdAejsHYrUMFSrfkUguf4gqoQFGB0mWgKNkVnz33D0TRc8nrt2DVfrKi6Py5c5hcoucvzy9FFsPUtIUYWJpOhz+GVRPD7QtjM2sxOZKprWkmPTMFqx7OHFHI29uaCYeCOKxWWlo7ychIoaXdS2qSkQO1LgaUZxEKxYhEI/g/2gejrPSaPXE4727YTiQWRiPr0Ao62ltdJKcnE4vF8blcuAIiaTY9Kck2jBYzuw+20q8sk50tMX49ZzC/f/IdBpRm4/X7sTqdNB9qpag4k6tOL+fRtytpaOqkOCeJsVPHs2z+B+xr93UdmD2cU/4UH2vU5n8LFFCBogKly0ABLc/MuR856uGyBb9PbCr8+HAkZ/DI7+bSUdtAUoqFi36/kAdvmE1ukky9bGLX8nX0LTIQSerNv19+h7MH9aMmK5cxyTJL39lA1vih1H64gxlzpvL6P9/i9Atn4LQEue+xjUwol0nL643BlktnwwGmTx/JM08+y0/vuJ4Hf/ciP7l1Oq89v5VRI/MpzLdz3+MfMrK3ieHDBnHjXxfx5F+u4YN3V7Dxg1puuvVMbrr7LW775bW422q576n53DurL73nzOTVO59i7s3TuP8PS7n6mtPZ1OglyRLmlUXNmCQ3l5Tn84f1O+jOh8rx+kI5HH1A0+0vu66Oad1Zztudsl2tXy13aiqgAkUFSheBoiR115NlSSEsafGHWxATg9pHs1c6IyMKUjgYlDGFPTS0+xnVt5T9HT6c8QiOvExCrlYs+hT2NtZz7vSx7Ni2B3ckSIo9A1fUg88dTEyBFWZms7ehib7ZyWytbcNhAb3ejBjSUFiSTkd7O+lJTg65veQ7nbgjHhpbPZTmF3DoUB0hSUOSSUNJZjprNtbhLErD63YztlcJq3dXMbFvCauq6xk5BSaCAAARiUlEQVRdmMnG/XXcdtYInl1WQWp2HgfqqhlUVIor1IHdmEzloUbCsQjDS0ro7GimxhP8mr5QZPZ9uAspNZXcbDsarZZAXMJpM/N/7Z0JcFVVmsd/b38vLy/7QhZISIIQtgBCxAQEkU3ZtaEF2ikRWme07W5lyp5xZqS1Rx2ry0HHshULZBRECsWlwW6QuIDCBFk6bIEAWci+by/L29/UuQiNJGISEh5JzqlK5S3fWb7/Off87nfOffc6WmwCLejNRnRaL9b6VvzMelpaxOKkBw9q9H4GvC43HpcLvVGDwwFetwtHawt1VhcxMcHK0qN/gImm+mZKSmuJjQ1FbzLgcbpwON3g8WIUlyC3OjCYdDgdHsSjWMryK4iIj1TubCDyy9R/FZBAkUDpEFDEWei8sb9l94nNqNDw4vg0njz4Sacm1ysrctjd6A2dOdfvuYPU7vRg0F37B4Fdrb07I5TK/FJyzzUQMTyOon1HGTIvleN7TjPuzmTqGpspP17NQFMDCdNGsW/nKcaOi+BQRh4xMQFUuHTEDI/A6PViraskNjGB8vPF1NSpidbZyLcbGKBxEDdlGHWF9VRVVGAODERv1FNX20yEzos2yp/sQ9WkjAzkZH4TkREmnLUOjP5qrDYPgSYtcaPjuiqVzNcHFJBAkUDpEFDQBfObIXOYPn6KsqG99bvP+fjM+7SoLl6yKTbklYDF60WlUeH1gEoNWp2JpPggrDZQN9dTWN2CSn3x+0s0Eitnl96L12KvRpztivyX7USApLwXn1/MHxJqoabGenHZxys2zUU+UfHFpSCvW3z492UhkTcoMoyGyhrlyYffZ7vYZrX6+7K/zyfaIeoR7RD+iLIufXap7V7QGnW47U7Fd0uACau1FbV4nOL3qbuAIoBeeqaIRrsaT10tQUNiabhQRnB8FGq1msqT+USmDEY84/DUvgJG3B5N7rl6Ai1aTCatEpWojX5cOHKB6ORQdGZ/8v9WRHRiIA3VNgLCTDTUeYhOCKIwqwi/mGBaSuuJGBqFw2bHoFGh1mtx2F2U59czMDGAssJmQsMN1NY7CLJoabJ5GZma0AemRelCVxWQQJFA6RBQtIYQti/5L6oaq3Cr9ERZLCzbtJImLgJl6SNLmHNLBLUtTv7n7f3888p0th/IY8FtSWh1zVhMgWR8vI+UKRPYuusoy+eMougk6FRZfJKn5TfzhnNsTza5/lq2bzvI2ucfZO83WSy6ewKVNSUMCI7ki32HmTk9lc3vf8fCe0aQeayMxOR4tHoXSWGBLHnsLd5e+xDlJVW89eFhnnlsBrkFOby+pYCxt5hZvnA8uRc0aMM1JITryfhgH/PvH4bNFcYnr33IHSvu5Y/r9rPmV3fiaG1l07Zd/PIX89jx1SkW3zOexlYrmzYf4sFV6VRZW0jwN6AxGNlzIIcpKVHkFpTyn6/vQWf+e7TTXUDp6gEu80kFbqQCEigSKB0Cijijjw2IorShFJdKR3xACEWNlZfzPvDY/ezblcP56vM8PnM+X5/NZcX8EXx9qISf3TmAo9+epIwgso+cJX1GKse+O82csWm88ekbTJkzG3ujk7RoI6eaVLzxv3t5YHoigYMTqTmXx6S7Etn8p4MsefxWvv28gAlDozl1oR6D25/4BBfWkMGoS86x4a/ZLJ8YQ9Lo4bz56Ul0Hiezpkez+4tKRiWFcuR0BQvTJ5A80ku9Phbb8UOMSwsj88tc9Fo7//FWNiGJwynMzmJEsD9Tf347GbtzmDVjBFs2Z2MJqWLZ3fMpbawk9a5beHtdJg/el0xpk5OSShvBngY2fJQJegmUGzmJybpuHgUkUCRQOgSUGzFku/u5KRZzAMPDPRzIt6K54oo0Uc/cZXP5ZMtOdJ39AUwnhejOCMVldys3U+wPSWcUi3cy9TYFJFAkUG4aoPS2g6cj7e1OoGx49EPqi/rHY5lX71jREXmlzU2mgASKBIoESg8elBIoXRNXAqVruvk6lwSKBIoESg8ehRIoXRNXAqVruvk6lwSKBIoESg8ehRIoXRNXAqVruvk6lwSKBIoESg8ehTcTUFJ/PZXxE2PY/+puSquhLr+WwLhg6gvrMAT7Q3MLxlA/VCot1qp6/EPN2O0qsNlobnIQFBOEyuvCWmknKNofW0MLWn8/miob8Asx43Z6MIcYcbY4qCu9vr0eCZQeHJQ9WLQEigTKjwLF7W7twaHXP4oWdxXQatu/Hcndk0fz+ov/0GEhrndTfsKvpnL71IHs3ZJNfKKByFgNjR4LZ/ddYMTkWPSBFuVpjV+uy2L0nHisRTVEDYvGEGJm++ovSV8yEG9oJIHhWo5szOO2BxPI/yaPQbcPBoOB4rO1VB8rYMzcYWx9OqPDfrVnKIFyXfL5LLMEigSKzwZff6/4RgNl9EMTqc+tJcBhJWX5bZz6+BBx01KwZp9HnxCPuroCTWQIn/xrBgufn8fBDfuYsCodb2UlO1/J4mf/PQez2cOJvfmkTEumeG8uEZMTyN+bjV9MBEc/ymHB02nUFVXz5xe+va7ulUC5Lvl8llkCRQLFZ4Ovv1d8o4Hyw9+wXL7xTJtuELe+ufr3Lld+FpEcy+xHxvDnNXuob7C3243C/nqSBMr1qOe7vBIoEii+G339vOYbDZTukru7f4Aql7y6q2d8X44EigSK70dhP21BbwXKjeguGaHcCJW7vw4JFAmU7h9VssQOKSCB8uMySaB0aAjddEYSKBIoN92g7C8N6ixQbFa7cov9/pBMgcb+4Gaf81ECRQKlzw3q3uJQZ4HSW/yS7ey/CkigSKD039HvY88lUHzcAbL6bldAAkUCpdsHlSywYwpIoHRMJ2nVexSQQJFA6T2jtY+1VAKlj3WodAcJFAkUeRj4SAEJFB8JL6vtMQUkUCRQemxwyYKvrYAEihwhfU0BCRQJlL42pnuNPxIovaarZEM7qIAEigRKB4eKNOtuBSRQultRWZ6vFZBAkUDx9Rjst/VLoPTbru+zjkugSKD02cF9szuWHB/D/bNSb/ZmyvZJBTqogIoXNuzA7nJ20L5vmv3+t3NZOHPcZedUg9NX94/7W/TN/pReSQWkAlIBnynQBigD7vq9BIrPukNWLBWQCkgFeq8CLz42nXGJFr766itWrFiBige2SaD03v6ULZcKSAWkAj5TYP2y4SxOG4jL5UKr1aIi/fGfBorXy8OL57d5sp3PvLgJK846c45Dp3J80jKNWkV4QPvPcr+yQQ6njdpmj0/aKCuVCkgF+p4Cq9JiSB0Sojim1+v58WejXuV7c3Mzbre77ynSTR6tXbuWNWvWdFNpnSvGaDQyYsSIa2YSTx4UfZiT4xvodc4jaS0VkAr0tAIBAQGYzWbKy8uJj49XgHDu3Dk8ns6fdJpMJiwWS+eBIio7ceIE+fn5pKWlERER0dN+94ryuwoUw8AhRK54Em2YHtfJzyne+CEeZ1twW8xqLGYtVbUOnK4fSnIlUES4GaRRc7fFQIvbzU6rAzE82gOKISoQfYQFjwqazxaDDRRjmaQCUoFep4C/vz+PPPKIctIoXs+ZM4c9e/bw7rvvtvHFz8+PGTNmMHPmTDIyMpQTUjGXP//881RUVHTa93aBsnjxYqZOncrw4cOx2+3Mnj37csGXIpRt27Zhs9kYNWoUW7ZsYfXq1QwYMACXy8nJU9mMHZNCcVEtMbEXwyBxUZ3uJ5pXW1pOUFQkapUImLqW7E2NuA1++Om0XSugE7mOHDlCYGCgQnWxbijS1UARG1RNTU3U1dVx9OhRamtr29ag0TDk9e9wmbXoI11ERZ6ndeefOPhve9vYvvfaAu5fcBvF5fU0Nms4m1/FfQ+tV+yuBIrWoGFdhIWAqBjc3hpqbPX84zEbalXbCGXo0/MwaQzo0DBn7B3seG87R7Z/2QklpKlUQCrQUQUGDx7M/Pnz+eCDDygtLb1mtqioKMrKyi7biLw6nU7Zq7BarVRVVSEijMbGxss2AiKrVq3i7NmzyncLFixg165dvPPOO+3WNWnSJMSfmM9SUlKUsj777DNKSkratV++fDnTpk1T2nDy5Elee+21y3btAuXll1++HHWcOXNGIdylJIAiQPLwww+zceNG5WMRKgn6PfXUUzS3tBLg78fG9zaRPHEugapGQkMGYG7Oo0UfSnNNGdFJIykTQhrNuJoaCAxUYdToOZ5TT+r4Yew/cpoQi5ngAA2u5jpcpjBsNZUkJI8k58QZdGY9fnoNHncLdpU/Oq8Ll70FP7M/jY1NGM0BBPgbKKuxYjGpCYmIIdD803sLHR0Ql+wOHz5MQkKCEi4aDIZ2gSIGjtBHdOr777+vdMDVSX/L7Wh+sR5NSRbass8Y8+9j8a/NYOfs3W1sP357JffMGosHFSq8nDtfyqgpL7QBii05mMmJETRErCPeUs2/hP+SEU/WEmGizZJX6osPsHTMDLYe+AvLb53Jlq3byNy6q7NySHupgFTgJxSYPHky6enp1NfXk5mZSVZW1g9yiJN5MZds3ryZQYMG8dJLL1FcXKyclD777LM88cQTbN++XTkxnTVrFvv370dAJigoiAMHDtDQ0NDjffDMM88oPohg48KFCzz33HMK2ERqFyibNm1SCBQdHc3x48cVal0JFIfDoTj2yiuvoFaryc7O5tixYyxdupSm5hbcTjv/l5lFQ1AiExP9UWEi0dJEccE5Tlc0M2nSXezYmYElOpzkmEj02kaaqsvJzHbz8/um8dm3JzC5mtGpmjF4awmPH8vhL75k+tIHOfbdCUwBXkoLC0lKTKSwuJqYmCB0NjtN9lZqq1sZlDyEitw8imsaGTNxPGOGJvWIyCIyE0BJSkoiLCysXaCsX7+elpYWZXlw9+7dFBYWtm1LaCKaR3egP/kF6vy3iF8cS/VfjlCxv7ItUDY+xNaYp4kzWclrtbDGuIFRd7zYFihx/jQuTGKu+jHuevYdos1edjZmsyuotg1QZqz9J+Ymp7Hu6w8ZkzSSs58f5PC2jB7RTBYqFejPCjz66KPKSo6YhMXcKebSS0lEI5fei31qAZ3f/e53iGUpEaW8+eabDBw4kJCQEGUyF6moqIjU1FQl0hEnrgIoYj4SdrGxseTl5aFSqZTXW7duVfLExcUpUc7QoUOVeXvChAnKvriYm4StWBYX+UUdubm5SpnV1dWX27ls2TJliUzYt7a2KiAT85uAXLtAEQ4nJiYyZMgQZSlHTIpXAkVULtbnNmzYQHBw8GV6ClvRGFGJn8mE0+XmxPFjDB09FrNOhdPlxemwYzIZcdhtqHV6XE4nHrcXrU6NWqVGq9VxuqCcoYMicDoc6HQaVGoNTqcDnd7A+dwSBscNAK8HVCrE48bVeKkqLSMseoBiK75TqdQXL2HT6dBqND0yhoXQoiOHDRumdIRIVy95icEggCI6WdiK1+2mBX/EGJyItrYIT8VpbKd34mksbmO66J7RlKQ9wd0N29gTuIiU3Hd5Y+O3bYDiVUP1rFicUX5se0GPX0oshX/L4Q9ReW2AEv1QOhqjjgCtiTH2SL74+ivKcy70iGayUKlAf1ZATOxilUdM1j86F1xDII1Goyyziz1sAZz20qJFi7j11lsVCDmdTkaOHKmA4dVXX1XMw8PDGT9+POPGjVMgJDbgCwoKFBgIe7H8Jf6LqEh8JyImAZ4rk2BEaGgoK1euVFaqxDKZiFa6vCkvChcTthBGLPnIdFGBrm7KK5kHp6ExBuIpyMTbWtdpSa++ykvA3euvJbXcyNDmAHaEVNCgc7d/lZcKNBYj7kaxIy+TVEAq0FsVEPvaImIQ++BiDhAQEyf5H330keLSvffeqwBA7LWIZfs77rhDiWQEaMRGvIiAxMa8OEn+9NNPlfm9vf0UsXIl8gjwnDp1StnTuS6g9FbBe7Ld1wWUazQsIXUmYfHDftTCZq0nP/OvTLv/4Wu75/VSW1HMNx+/S+qSX1/TtuDo11SeP96TcsmypQJSgV6sgACPuOBIRDQiXQLK/wOQfuHzUJtFqgAAAABJRU5ErkJggg=="/>
        <xdr:cNvSpPr>
          <a:spLocks noChangeAspect="1" noChangeArrowheads="1"/>
        </xdr:cNvSpPr>
      </xdr:nvSpPr>
      <xdr:spPr bwMode="auto">
        <a:xfrm>
          <a:off x="0" y="408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304800</xdr:colOff>
      <xdr:row>13</xdr:row>
      <xdr:rowOff>304800</xdr:rowOff>
    </xdr:to>
    <xdr:sp macro="" textlink="">
      <xdr:nvSpPr>
        <xdr:cNvPr id="1028" name="AutoShape 4" descr="data:image/png;base64,iVBORw0KGgoAAAANSUhEUgAAAfgAAAEcCAYAAAAr/abrAAAAAXNSR0IArs4c6QAAIABJREFUeF7snQd0XMd193/bO7CLXfQOEIUEe+9UoaguWS6y5CrZsvwl7kkc98Q9iePIKpTtWI5l2bKsTlKdRaTYexFBohK9d2B73+/MA8EmiAJFUgKWb87h4WJ33rx7/3d2/3Pv3LlPUd/UHgOIEUOBQry8YlosJqmOQqFAvLpStBe2JnbS2oory/ZXtu7Dc1yrUeNIsqLTaa6I77r4nocjEfr6nPgCgVF1Hv4luHJ+A64Iw18mJUe4YiJwhuI0wV+Zk/tMkr9M82HcDhuNRlEqleNWvssp2JWqu1jMZqTZ0WquDHI/cw6FQmHaOns4ua4XK9tTP3qnCH4i/Gpfzi+GPPb5ERj2jaSFsjRVxvl8OUXwZ2oVDvnxtlUR9XvQ2NMwOgokLzceWzgcxuPxkJiYSDQa48HyXhRKBUpi2HVhVmUlkWLUnaH6iGknPhrNzU3k5ORKivR4wuxt8lHfH+S6fCNTMg3SBI7XdqbuQkd/OMDhnirm2jNRaxyMabqLTqfY4j2QupC+lxF0saDLSnegUqmku4gFbl19Az29fRQXFZJks8Xtdz0SidDSLgj+7Jktvv96vX4Yk3H+g30Zp4Y89BgQiMai1NfVMzg4QElpKRazZQxXjb2Ly+Vi/RuvU1BYQHZ2LsnJyee9eGhoCJ/PJy03TEYTloSEs/qPSvCDzTUM7HoKv9pHtNlH6TceQKVS4+ltZkBhJ9thZnBgEKvNOkwCZ3xhxEKgr70ba0YKtZveoFll4prliyHqovx4P+kZiSRbjQz6wW7RIwDb8cYGkounMXlSlvTlq3xlM4W3XotWGlch/dgO1W4jlL6EzqqDTJ47H2XYT2VtD5NL0+jodJORbnvHF3c0ZGpP1OL3+ykuKkan0yEI3u12Y7VaCUeifGZ7F85IjCyzigWOHu7ITiNJY6ehYh9tfTEG+1vJysknt3g6NvOwF9RTvp2d3fCRlcuHfyBGocaR5ZHYCBnt87FPgffXs7m5GYvFQkVFBUuWLJEGaWiop6CgUMJtU62XP73twaBRUGpSo9Qr+eoCM1p1jE3rnidr2iKmTBpeDIj+ws71dbUk2tJIsplPCSVtd0QiDAwMkWS3SUj4+9vxq23YEo3SVImGfByv6WH61Jxhm50kv+GtkrO3imLRINs2bSCssbJs6SK0GhVtFbtwWiczOWPY5tJ1I3NQocDtHMRsSTwl0/Yd25kxYwaNjU1MnzbtpO4N5Ofnn+qzsXM72478J7+dnUmf43egVBHyuimvbSY3zYo7rCM3y3FqrsfCAda/sZ6ElAyWLJhHf38/Npvt5Hhn2jhG64m3OV7fz4rlSyQiOW1/MbcVVFeXU1IyjVgsyu7n/kanNp1bbr+W2FAbYUMaRq2Islz4vAmFQpQfK8dmSyInO1sisHMJ/sChI7S3d1BZVc3QkJOf/Nv30Gg0+Nzd+NxatAYIDfWjTsvDIslxujXU1NBcWc/S229geLlwaVpHYyUpOSWolEr8fi+VVbXMmjnj1OBNx/bgmDQHk374+1d+op5pkwokXMOhEGqNlp6eXknX7h7xG1Ei9Xs3gv/z4//H7R/56Bn2uzR6yKPEHwJH3j7CL3/5CyLRKIUFhfzspz+TeOTdmiBfn9cr/Q4KjhlZWL9b/5aWZvLy8tm+bSsORzLFJcNz93xt964d6PUGZs2e845uoxK8t7eel176OR0+O5+ZlUTS/G+jUqvx9rXQ0BfCGOimP2ojwd2DOjOV9oYGDMmF6IP99Lh9aCNqypbMo3vPQfzJJnyxBOxGHy6XEnWwn/TsLAb8UdqaWlixbDEVFVUkWAzUlh8lu7iEnkN1qIqSCQejZGVn03ismpJsFercpbQd34c5ORVnnxOzQUFiWhpdrf1YErVElRbyss+/4nn6maeJRaPcddfd0o/rmQQficbY5lQwLdnE5tYh5qQqMPqHSNfZcA4NMNDXTWePm9xMB3pbJhFPN1G1FUXHURqVydDdiTUnE7M2RltfiOREDc3NDVgsiZhsDgJeLwathmBYSWlp4XvZ7ZJ+Ln7cHnzoQW688UamTJ4ijX0Wwdd4GQypyUzSsbt6iGsmWym1htBp4ejh46SmOoiGBmjui1GUpuN4swurNkhW4VSCnl76hnyU5Do4UNuPw2qgu6UZlFH0BjsZNgVaWzbtjVV4nP1ozDY0eis2nYohj1caJ2grZrDxbRSGBNJT02CwkbpAMkW6PgaVJrq7gphUAex5WfTWVJA/fQaNnR7M0UEwJKEmQFihozA/h8G+brT6BIxGLQqFkra2Vv721FN88xvfRKvVntT9NMHXezr4RfXv+beCO1g49G16UlYTNpQQ8vuorKxCqQhhttioaOwkXavDlp1CblY61Y292C0qqk8cJys1D9fQABq/nx6VnsVzZ9HZ0U5aZjoVtR1k2DUM9vai1OoJBkNo1Uq8viAxtQX/UD3+iILJZQvpraoiO1/HsT4Leeo2BhTJeF0uPEM9TJm/giTTsPxjaWLRs3bdWmkB+5lPf0aa7+cS/DPPvSgteFNTUzhxoo4v3vt5DAY9XncXVYdrUVptqPtacFqzyUlLpP3ECfRWO5lGFf1RA1qzg6C7ld6OHjLzUtizqZyiaXlkpCfR2h/DnGDCrPCy+0gdpdkOvGE1FmOEmNpKLDCEVqfDNeDDYjXS1d3HlGlluHua6O/oRuXIxm6I0T7ow6qK0uv04EhJQxUcpEOVimGoC0t6Bj3dHZLnkpOegdFsRq1SEggE+PHPf8G8OXP46Eduf1eC37d3Dy+9tI4pZWWsWnUDDodjLNDKfa5QBF5c8yKbN2/m1ltv4fnnn+enP/kZ6enp74pGMBgkGAxIjo3JZHrPLdGqqkpcLietLS1cc81KEq3W8yLd29tLX2+PtOAQ3n5ycspZ/UcleGd7HfXbn8TlD5GmgYJP/ljy4APufvq8YFW66XAr0Xi9qBM0DPUPYkkrxBAeoKnPTYbVQsxkRe1yYsvNoObIIRJTU4lGNSj9A/gVGnQaPb39A8ycMZXevkFpNd7U1IrVZqbxYDPpM9KIxQwk2y1UHq1kUm4iGvskBtobSUxOZqCnF4tZw4ArgEZjxu3qJD23DKtJ/a6AiB+4mpoaBoeGJE/uXA8+GovxcmcIb1S4mVESjFqWJqpIVMXobm/B7Q0QCHgxWRJxpGVh1A3fy9VWjzqtkM66WvRmDS6PH2U0jEprJuD3YzbriUYViH3fSNCJzpZPVsqlDe281/etra1NWj1W11SzYvmKdxL8CS9PVfowqRWsSNExN9dIemIMrRpqKypQGxPJTDXQ3hfBEnPS4YYEgwJHahYmo/BKhQMVYtfGzSSXTkXt7WcwosZm0uH3OlGrElFrImhiIUJqMyq1HvdAJ4n2ZFoq92DKm48p5kah0ZKekkrE1UVvzE6qRcHxiioMBiNRjxelNQGbVoPSaODEsUpsKSkEw1EKS4pxdXeg1ltQKcKYrHa0apVEalu3bqWsrIy+/j5KiodXxA0Npwm+vD3AD9eFyU3O5Pr2Ndxyawax/BIioRAev4e+7j6s9hQ621tIS1DTOqhg6uR8qqqqMVoSCIe8WBMcKAN9KIxmOnsCFBfloVQOx23625vo9oSwGRQMehWY1CGCShPe/hbcKgeZVnC6ghQUldBVXYFLY6YwKxmFr5suj4bkzDRa6+vILSxBrxl7zoTw4A8cPEBqaio52Tmo1ep3EPzht8v581+e5O5PfpyBgUFWXnOV5MGHAi4Gu/rwKrUYI15qWnswJGhIMNgIBIPi60FGqoOk5CT27N6OI7OMTIeemspacjKS6PfG6OvuIi3dQSAYpafPyaS8LJwuD13tjWQXTcPf10RLn48MmwW12Y416qU/oMBkUdDR72dSbho97X2YrCb0KhVOt5NQKILFIiKILga8QcwGHWqjDqNGgyM5GYvZJGHe29sn/bD2Dw4ydcrwgvbdPPhnnvk7N9xwk7RNJzcZgfMhICJiDz30EIGgn9KSUv75n/7lZFTu0uEmFuFicX7uVtL7ucOoBB+NRPD1tRH0uzEmZaA1Wce2J/l+JPiQrwmHQ7jdHil8Ijz4P1T0SUFilQIiMbg9z0Kmeexe04eszgXdvr6+nsLC4RD9gD9CeWeAms4ACzJ1lKbrUauGQ8hjb1GGBpwYzGYpU3ssLRIO43I6sdhsqN7lXpFIWLJJ0O/HYDINB6tjUZyDTnRGI3oRZrjAdibBC/1bh8R+ugqdIkhyovIC9b7Am5/s7nU7Qa3HqL9w+d/fHXkHwYtFZ0dnJz6fH4fdTmJiwqi6+/0+tHoD0vIiFkMshsXcECYLBEWkZ2w6iPuFQkF0Oj0BrwtPICzt+4/eYlJezFgTQUe2a94Nm3cjeJfbjdFgkBbA8hb8+51Z8X+dmBsi+iucJbfHQ1ZWJmaTWdpivJBfyQ8SKYngpX3PkdTAD/Lu4+BeklcdiUhey5XWvF4vRqPxSlNb0lfS3WC84o6OqNUqMtMcYybNeJoc4rve3tlLKByR1JLJPJ6s+8Hocu6cGe9zSFHX2BbPydIfjNXlu8gITAAEhCec4rBi0Os+kAjFeINEePjiqFxX74D0v9xkBOIdAUU4LALRH067FHsMH47k8l1lBCYeAiKcPtZw98TTbuwSi7C//NszdrzknpcfgQvbCh27PIrYhzDTRajMHwhK1aU+hNuPHR25p4yAjICMgIyAjMBlREAsuvVaLWL77EyiF9wYcfuJuH2gVKCxmVFqL2wreVSCF6n9ImtepXr3jN1QOIxGPXoilTh6Jg7gi3PXQniRvTvShNAer09K0hm1jfdNjctoaHloGQEZARkBGYE4RGAUXhOnXM7M/TLotGf97W3opPpLjyD+V6hV2G+cTdGv7kMpjjaNsb2D4Ht6e9mwcTMf/citGAyGdx3mRF29lEWoP+eQvyDw519cJ2U9i2phc2fP4qoVy06NEwgECYRCp/4+fPht6TjRjBnTTy8CohEiUaQFRiQSRaEQmbQqRHa/QqmSkuLUIktbJMhJWbbiCFoMlVIhFauRVkIgRQhEZqxYcIhz/FJBlGiM4xXHmDx5CkqpQAq4PW58g0OkZGacLLMSw+dxEdQkkCjVJVFIBXk6O3tITxNVzlRE/UOcaGghptIxqbBguPrdqfqFwwsjkel9ekUmwoKK4UVTNMDb5ZVk5hRhtehQqoRuUekzpTJCa0sPyfYEul0BMhzDxYQUJzOXnS4/1kQD4ZAHX0iHWa8i7PcS0hjQq8T4w6vA1oY6Bt1BikomSeOKUwFCh8FBDzarhShIhUREVigKcSwjIp0ZF9GVkTHGOIfkbjICMgIyAjICY0RA8Jeo07B//34WLFgg1eYY2TqzmIyneeozD9C34QCGnDTCbg/hfjd537+T7G/dfpan7/cH2LN3P1etWPoOCd5B8D/5+X+i1ujQaDVMnVzKjddfe9Zgbe3tdPf0SaQpKvQsXDAf7RlhA+H9lx+rYMb0qYhFQJLNSkrK6cP3Hp9PIm3RhJLf/u4PUatU/Pyn/3Yqo7tlz9NUR/JwpGWijwzR1dCPtXQ6isEqdIZkAkMdqFNLydZ6ONraS5K7k5aQjuK8DHr6nTgyiwm1V9DiDlM2ZRKdzS0MBXUsnOGgsUfH+q2vUZZWRH6pFb0ph2hgkNb6EyTYk/GIM+wmCxZFCIXZgV4dotetwqryUNfcQWZuDmathu7WFpQaJWaLFb/HiyHJSltDA9OKMmj2J2HUK3E2HqY7mMik3GR8fe1ENYnMmjUVRcTNzr0HMVjS0RPAG1Wi0RkpK8lDowqydfNBinNMtMeSMXg76XWKqn9qnM4BqaCQOtCFxeqgpX2Q1FQrClcPgcR0jAEnQX0iRTkZVBw5AoRwBVUk2S10tPUweXIuO3YcZ1JxFgadipzcSbgHuymvaCYjLRGL0YDb40NtSiQv+92LN4xxHsvdZARkBGQEZATOQaC5qYm9e/dJFUU3btzIxz/xcakIjmgmo0FyvKKhEDuS7yYWVZD3m8/R8+QOvJWtmApSmb3j1yjOeIaItFg4eJilixe+N8Fv275TCp8vXjj/VGnLM/cFhIcnvF5xdlZ461mZGWctAMTqZOObW1gwby6HjrxNXm4OhQWnS4L6/AFEeH+E4H/8019KHvgPvvevpwi+cdvj9NnmozbaKUwM8MIrW5k57zrU0W4sZj3BkAJvOCYR3fG6AWZkpaCwJBJVxYhIh/6MOLtaUKi05OQ6cAUU+N0u2lrbmbd4Odu3vUm2PYvUUjtJGgODAQ3tteXklUxhoL2dgNFKkiZKRJ+Ap7+dgNaGQxeTCvHEVEqSbYmoTHaUgSH0OiUtTe1oEqw4NFFiGhUdTgWJdgfm2ABdA1ocyVpcPb1oDAZKppSijnhoaB8kw6alucuNy+0lIyefFKsBpTLAsYPVDAVCpOTl42uvpdejoTQvFVd/J15dMurgEGnpdqrre8ktSCfY00rQZMeiVOGLKSjMyaCxvonsnAxq65swi4puAR8elPS09WLPSCVBeP5RJd6hfupa+shPM6O3JyOCPwqNkayM1HF7tlP+xZARkBGQEZioCAjefPTRR5k1a7ZE5gsXnSZms1FwgFKKVh+Y+0/4GjpxfHE57n21BKp7cNwwj8lPfOMszhWVMSsqq5g5Y7gM95lt1D34xqZmkpMdmM5zRnpgYOBdazeL+s8vv7qea69eLhH8mU0sADw+/6m3RhYPZybbNbz5AKal/0KKbtjTH6k1fu7/wwUGROh7eLiuhuOok4uxmzX0NB5h0+FmPnb7behUZ9QqPzme9JDUGLQ1NJOal4NaxNfPygsYjrefVef8pNTOoUFMidaz6m8P12gZvs9o10g19WMRKo8dRWFwUDIp6+RoJ+P6ihDlh8oxpeRSkGk/Ddk5Og5/MHxNU2MTmYX5qE9GRMT7zoEeTtQ3UVBcitUyvCo8fxsuViKau7ddKvtqOuvhOu91vfy5jICMgIyAjMBYERAc2NnZQXp6Bp2dnWRkZEiXiki20XCyKijQ/dJuqu9/lGhIbJ8qUJq0zNnzPxjSz+AHIBgKUVlZLUXNz20fSha9EEhk0Y+aTycn2Y11nsj9ZARkBGQEZATGOwJnPAhrNFGFU6jRqDHozq5PIR7aNbizEtfRepQaLUmrZmLMT7sgbT8UghcSSkUnwuExP23zgrSSO8sIyAjICMgIyAhMAATEw5He6ylz71cNxYsbX/rQCt28X6Hl62QEZARkBGQEZARkBM6PgILbjDLBy7NERkBGQEZARkBGIM4QUPCRRJng48yosjoyAjICMgIyAjICMsHLc0BGQEZARkBGQEYgDhGQCT4OjSqrJCMgIyAjICMgIyATvDwHZARkBGQEZARkBOIQAZng49CoskoyAjICMgIyAjICCm7Ty0l28jyQEZARkBGQEZARiDMEFD/7j5/JBB9nRpXVkRGQEZARkBGQEVA88MADMsHL80BGQEZARkBGQEYgzhCQCT7ODHquOqIksHgCoNxkBGQEZATOREA8tezMJ4XK6MQfAjLBx59Nz9IoLS2NVatWxbmWE1e9WDSAQqEBhXLiKiFLPiER2LRpE+3t7RNSdlnosSEgE/zYcJqwvbKysvjEJz4xYeWPa8FjMfwnHkGTejWqhHc+yzmudZeV+9AReOGFF2hubv7Q5ZAFuHwIyAR/+bAdFyPLBD8uzDCqENHgAJ6dq1CnrsIw5RfjV1BZsrhEQCb4uDTrWUrJBB/nNpYJfvwaONj+PL5D96HQZWC55hAKlf5dhRV5FN3dPbjdLqmP2WwhIcGC0Wg8dY3T6aK7uxuFAhISErHZbKjVqgsCwOv1Sv3PHPeCBpA7TxgEZIKfMKZ634LKBP++oZsYF45G8IdrK9h08E1AcUoJ8Uok5JVlqWntj+H0RZGOV0SVKJTDSXrRUIT77riXJHOC9Lff72f37t309/dL/264/gayc7KlpL6dO3excOECjh8/zttvv01ubi6LFy9Gq9USiUR4/bXXKSgsQKfVsX7Deux2BzffdBMms1kiqPhuMSLOajx7biYW6BPIo3IsxjTvBRTq04QtMPD5fGzYsJHq6mrpdWJiIrGYeN8rkfc3v/lNCc8XX1xDbW0tFosFkTw1NDTE3LlzueWWm8+CcuvWbWzfvh2DwcA3v/mNdzyHWlwXjcaw2azxbQJZO2SCj/9JIBN8nNt4NIJ/4o1nuecPv+RcJrXrY+z+hptt1Vruf1FLdIRpRwjX103d4/vIT8mgr6+Pr37lK9x2++0sW7aMa1ZcxYJFi3hk9SM8+OCD7N65i099+m4ef/wJ+vv68Hjc3P2pT/HP//IvPLp6NU88/mc+9dnPsGPbDgYGBwj4feh0etasW0teXl5cWyUW8ePZfyeR3u2n9YxF0JX9N7r8+09lNosF16uvvsqBAwexWm3cddedpKamSguxQCBAe3sHubk5vPnmZnbt2sWCBfOlhEqVSsXg4KBE8mdiKRYCv/rVrwgGQ9Ki4Pbbb2f27FlnZVKPELzJZOTYsePY7Xbq6htYsXwp6156BZvVyooVy6RFhNwmNgIywU9s+41Fepngx4LSBO4zKsGvf457/ng2wesUStZ8ys8NJV78YQX/+loCq/crQHmGO+3ro+6xneQlp3PvPfdKXvvTzzyNRq1h2eIlpGak8fAjq/naV/6Rjo5OnnzqbxQXF+PxeLj7rrtwOp384bE/8tcnnmDd2rX8/D9+KZFMMBhk7Zq1/Nu//Yjly5fzh8cei9vjO7FoBF/Fjwk1rj5jVkVxx8z8vOs2Prny21yVVyB9Jkj6kUdWS2R6zz2fJzMz8x0zUZD9k0/+jRMnTnDttddI+L1bO3ToEK+//oYUSdmyZQtms1ny4kVUZaSNELzFYubAwUNoNBra2jq4+abr+euTf2fatDJmzZwhE/wE/k0YEV0m+Dgw4nuoIBN8nNt4dIJ/nnue+PVZmn9jtp/vL43ROqBFp46SbvVx9RMmjvafsYcbGKLut5skgq+pqSE7OxuTySQR/XXXriQjK4s1a17kH778Zaqra3h9/XqMRoPkcX7q7rtpbWtj3bp1vPDc8zzyyCP89ve/Z9mypZIcPp+f5UuWMDAwyNvHyhEeZDy2UM9GvHs+AgpBqjHCqHjVOZ3vNC2l0x9jdmoqm79wH4l6Axs3bmTHjp2kpCRz//33S2R7bhPY7t9/gNdff13aGpk7dw4LFy7E4XCctUgSnz355JP4/QE+//nPsXr1o5KH/4Uv3HuWl38mwQ8ODklZ1oNDTubMnsn2Hbu46cbrZXKPk4kpE3ycGPI8asgEH+c2HpXgNz7PPX95YDhEL7bXY/DoIhu/2lpGn0+FSgGTknzcNGc/P9sTA7XYjVeAz0Xd6tcpSB32JEOhMGvWrKG2poYXnnuOrJxs1qxdK5FRTXU16zdskJK1BLkID761uYWXXn2F5599nkcefpDf/eGxUwQviOr/3f//eP0NEZI+REpqSlxaxnv0m4San5B0C8bU/HvHrfypI51AbDhSYtZo2PS5e1mQncNTTz1FTU0txcVF3H333e8a1RDh9s2bN0uLAVG4RKfTcfXVV0s5ECNN5Ev85jcPSh7+4sWLWL9+A3v27JFen1knYYTgrdZEKYwvogeRaPRUtoYI/8vFUeJjasoEHx92PJ8WMsHHuY1HJfhNa7nn7/8zTPAx+PFUA6t3LaM3oDwrJL80dQC9bS+begS/i8wuF3W/eYX85AwpJPzD7/+Az9/zea5duZLlS5eRmpY6JoKXPPiHH+a3//u/pwheLAI+/tGP0djYyJ59e88KG8eTiVzblhN1HsUfM/D99hv4c0cGp+lzWNN1d97NbVPKeOaZZ6isrKKwsIDPfOYz5yVWgV9dXb20F19fXy9FTebMmc2tt94qkfTWrVt5662tfOlL90kLAOGZr127TkrK+9rXviq9J9qZBD805JQiMILURXa9IHxB9mJLJhQKodNppQiOWDyI60PhMDqtlnA4jLg2ISFBSgyMESPBYpGuEVEIsfWgVqula8V7ool7iOiCGHPkXnq9HoVSiVajkSI8QhZxLzGmRqvFoNMTCoek64S+4nPRTyxORBP3EXkdKrUKj9uD3Z6E2+2W+gq8hCzitZBBJB2Kcc0WC84hJ4mJCZIc4n0hazw2meDj0apn6yQTfJzbeFSC37yOe559WKqeVmwOMyW6gLUtGSJP/mw0okp+vWwr368YICh8uKCHul+tITcphS/e+0Wqqip55tln0Wg1LF64iGnTp/HimjVSiF5kdA+H6Ic9eClE39rG2nXrePH551m9ejWPPPooK1YM7xl3dnaxcP48vnT//Xz/Bz+IWy/RtW0p4aHj/KJnFf/TVHTmQYZT2K+78y5umzKVHTt2sHHjJqxWK//4j/9wioTPN2UFYe3du5c33lgvkdPXv/41ieB//ev/kYhMfD7SJO88EuGOO+5g5swZEuYjBK/X6+ju6SESjkjEZzAaSE9Lo6OzC7PJiFKlorbmBDNmTGPvvgPMnDGNw0fe5uqrVkgJmC6Xh/qGeilJb8rkUolMT5yoIy8vl7a2dulvS4KFluZWOjs7KZxUyKFDh5laNmW4b109V1+1nPXrNzJv3jx27d7N4kULOFp+nNSUZEm3lpZWtFoNBQUF0hwUSYfZWZm43V7sdhtNTS0EQ0Fp0SGSE8XJgLe2biM9LZ3GpkZysnMIBPyUlBRTVV1Dbk6OtEgqLMyX5qPIHZk8uVTKVYjHJhN8PFpVJvj4t+oZGo5K8Fte5p7nHgSU3F/o5Oljn8QZHH3P+wdzDvNkRy1NXtUwwf/HC+QlpUph+F07djClbCo333Iz69au40RtDSuvXclb27ZKRPLk3/5GaWmpdH77S/fdR0dHO//7h8c4sG8fqx9dza233sZ3vvtdhoYG+cmPf0Kyw8H3fvB96fx2vIaBvUe/SnX9Fq47fjt9oXeSnXD+AAAgAElEQVRmohvVGt78/L0szM6RiFUk2QmvVZDwtGlTxzR3xXW/+93vpeu+/vWv09zcxLPPPsdNN91EUlLSqTHEmfn169eTkZHBF7/4BclTHSF44cEKAu3vH6CgIJ+29nYK8vPp6enGYDBKiZHCwxUZ9sI7F/0FwYptAXFfYX8RfRC5FFOmTEZ44yfq6sjLzaWxsYnk5GTp7ySbja6ubkRSX0+vODKIRLB1J+qZPn2alMthd9ilsYWHLmRUKpRS/2AoRFtrG7NmzZA8+o72DknWpuZmMjMyaGvvIBaNEYmESU52SHkJW97aJiUK7t+3n0lFk3C73EyaNEmKeoj7HTtWIZH60fJyaT4KPXJysseE+0TrJBP8RLPYhcsre/AXjtmEumJUgt/+Cves/a3ksD85rYeNTbfwREvB6VNzJxPnVdEYW65+nh81uHmr3wBBL3U/fYoCR7rkdYkfiEWLFjFt2jQikShPP/13tBotSpUSlVIpeYA33nAjb6xfj8NhlzxJkV3f0dbGS+vW8d3vf186IheLRrnxxhspnFQkyRCv5C4mTrBvLx99ei2vdivfcUxRHHC/OjePlz79OcwnQ+Z79uyVSFi0a665WvJWFQolLpeTo0fLWbXqOioqKqWiNyPkLbY5xB67sP29997DCy+8SEtLM1/72tfO2voQ3vtDDz0sLSS+/OX7JQIcIXiz2URjUxN6nV66RrwvyHPI6UStUtPT04PBoEelUktRAEHqWVmZ9Pb2SWQvSFx4zG63R9oGSEtLpbb2hBS2d7lc0nwQC4icnFwSEsySxyyF3jUazBYz3V3dkj4iwbChoVEK1YvFwMjxP6PJSEpKCi3NLRIBq9RqnENDuFxuxPMXRKi/pvaEtCjQ63R4PD5p4SBkEB67OAIoai5EI+FTofqW1jZpASIWLiLy0NvbK40l9InHJhN8PFpV9uDj36rv5cHveI171qyGmIJd87vI02mYs+WrdIaH92GHW4wb7A28sPCv/KDazoNtJmJBL/U//jv59jTJ4+ns6CI9I52BgQHJCxQ/3GJf9ciRw2RnZZNkT8LrFefbdYRDIWn/NhqNsHXLWzz8yMP87ven9+CvFKOI7YrXa6v5/JoX6PP5TpN8LMqSrByeufNuMhISTi1yBHmK7Q5R7EacVjgzyU0QoDg+J/bSRU7EyMJIFKrJy8uR9t8FoT744EPSQmzJksXvgHnNmrVUVVVJi4cFCxacIvgrrdCNwFkQu1iMXClNJvj4t7Tswce5jUf14He+xj3rfiftwe+Y0sWcBD/be4v4j8ZlVPnTMChCLLG08JOSV8jUufhGQzK/7zZBwEf9D/8ihehbWloQ3qXwqKZOLZM8NuEBCm9PVK0THqPwvDLSM9DqNNKPZywKxSXFbN60iYcfeojVv/stK1askCwQz177uVNMhH1bBgdZU3mcA91dGNVqVubmcUNxKZaTnvu514gIiagjIPaMBVYmk1kKf4vXgpzEfvFImVmxPz1S0e5Cp7cYS8gXr4llF4pHPPeXCT6erTusm0zwcW7jUQl+z3ruefl/Je9xdXof96UMnUQhilohsow1RGOikp2aYCzGNTUZHPTrhwn+u3+SPHiRuSwKp8yaNZPt27azaPFiKRwqErn27dsnlUkVRDMacYvjXw/896/R6vXcdvttfOc737miCD7Op5ys3gRBQCb4CWKoixBTJviLAG8iXDo6wb/BPa/+QToSN0MfZEd2K2pxDO7cGvAxOBTQcX1LBu6IEkIB6v/1/8izpkhnqEVWtCiPKrLju7u7SEoS++wKKWQvHoYiwsllZWVkZooM/dMtHI5InqjwFMW+vEjaOl1/PibVWr+SPPqJMI9kGeMPAZng48+m52okE3yc23hUgt+7gXs2PjZcvCYa4yadn8dS2khSRIZJXqEkGoXjQR23dmfShahmF4VgkPpvPSYRfGtrq0TEI2eIxd662GsXx+IEaYvzyCJJSZD7/v37pWNKoi768CktkdkckTK0U1NTpAQ9cT5ZJDOJxYFInhKLA7nJCMgIXD4EZIK/fNiOl5Flgh8vlrhMcoxG8E8efJOvb3wCxRkue546xGythxJNgACwz2/keNDIQOw00YbDQY5+5SGyEx3SGW2xTysyuIuKikiyJbFr104pI1kkkiVardK5aYPRyJEjR6T9YUH2IutaPChFZDmLML9gfEHq0lPSQHq63PQZ06Qx5SYjICNw+RCQCf7yYTteRpYJfrxY4jLJMRrBe4MBPEHfqHccqYMy2iNbxWdJRgtqlUoicYmgiUmkLjxu4c0Lb3zkqJtYAIh+wlsXr8X/IkQgwvgjBVfE50qlilgsKvUR56vFmWn5aWWXaULIw8oInERAJvj4nwoywce5jUcj+DhXWVZPRkBGYAwIyAQ/BpAmeBeZ4Ce4Ad9LfJng3wsh+XMZgSsTAZng49/uMsHHuY0tVjuF0xfFuZayejICMgIXikB9+V6cA+JJUnKLVwRkgo9Xy57Uq8ur4L/qDaM+1CTOVZfVkxGQEXg3BGLw7Xw/6aZzHjAlIxZXCMgEH1fmfKcy3T4l/9lwDsFHYxQkmQjFVLi9HlyBCCa9mkStgdxYmO1uPwk6NaFIFJNGRbJeTZs/zA3ZVp6t6UavUaOIRdGrhzPsXcEw0ZhCOksfPP2wsjhHVlZPRmACIxCDf83zkWaUCX4CW/E9RZcJ/j0hmtgdRiX4SJRvXDeHqTZocioIDfUQSUhgSrKeNGWIT7xQyzOfnk/tYBSNr5fsJB1/2jvA15alcNufDvHHL62gtXsQe0xFszPMsaYGNrQG+On1JfzqjUN0hN/5lLSJjaIsvYxAnCEgE3ycGXR0dWSCj3Mzj0rwxJiTn0FywEVGRhZK3yBRrY5EvZqAa5DHaz38+7Js3u4IUpBuRRfxcKw3wtUFJr69rpLv3jiNw60DJBGjqtGHPT3IhvoANxRZebmyg9A7SuLFOciyejICEw0BmeAnmsXel7wywb8v2CbORaMT/MSRX5ZURkBG4DIgIBP8ZQB1/A0pE/z4s8kllUgm+EsKpzyYjEB8ICATfHzY8T20kAk+zs3c5VXyX/V6OYs+zu0sqycjcEEIyFn0FwTXRO0sE/xEtdwY5TYl2kmbKp+DHyNccjcZgSsGga6Kvbjlc/BxbW+Z4OPavCBXsotzA8vqyQi8TwTkSnbvE7gJdJlM8BPIWO9H1PMRfCjo4e9/fpn8a1fh7+nkuoVTpFscO3SQ0hmzUavOfUD8aQl6mqp4fmcD//CpG88SKxwM8Le160lKSOfm6+eiHO2pNe9QJMLTf3mRSHI+n75x7qlPgz43Gw/UE3Y7uf3Gpe+4qnzj88TyrmF6UdK7QnNw0xZKls2jsbaddJOHjmgKTVXl1De7ufmOq9n05+f45Nc/y/atB7nphuUo313l9wO/fI2MwLhFQCb4cWuaSyaYTPCXDMrxOdD5CH7ny89yoDXK8muWM9RSxbMbqymZOwt993EWzy7k2Q3HmHP1AgZa+yjJsXFw/9vMXbWKMluY1zcfYkdVNytXLibU28lbbx7mq9/9IvnJJr73qxcpy0mkv6KSsuWz2XWih8mTslAODTJrwWQO7DmOK5IIwW6WXnsV0yY5+Lef/Y66w4MsvWMG+TmZaIO9HK0Js6+uj5vmpZJvjqBKn4Re4WLdyweYtbAMddshan1ZFJXlYdeF2LKzjq9941MQcNHT7yQrO5PnHvotfSnZZGFm/87tWOcu5Us3FvHwS918cbmOHzyxky/csYQtz77GD//7O6jkI/zjcyLLUl1yBGSCv+SQjrsBZYIfdya5tAKdj+D37CknGnXRHE7C3FfD01ubSEkrYFGGj6nFidR7UyguTmbL2tdJLCqmNC+XdKsRlbuNN3ZUcqi+kymLl2JwdnHt8nnsON7ALQun8N+Pb+GHX7mNH93zr3z+W3fyzNEBPj6vmDde2czV181h985DuLSTuOtqB4+9XslPvnorj/zhBb52/yd5+PE13HbVbGory3nrgItWdz/z8x3MdijxJxdTWb6fQ8ePsHTJ9eTQzJEWGwULishJddDb2MCUhYvJcuhPgbjh8b+SaFOzoxn2HG7ColXy03+/iydf6KY4tYOwVkfbkJ/OA4f5l5/9M8lW86U1gDyajMA4RUAm+HFqmEsolkzwlxDM8TjU+Qg+GPATDMcwGXWEwxHC0rPclSgVMRRKNaGAH4VKSTQKBr0Gn9ePVq9HrVLi9fpQazREwyGUag2hYBDdyc+CoTA6rYaAz4dGryfo94FSw2BfL0arDa0ihkarw+/3odUb0KgUBAIhdDotwWAItVolPWtepVITCYdQqNTotCp8viAajYpwJIJGrSYQDKHXaQkEgmg1KgKhKGaT4SwziGfUC3kDwTAKpQpFLCLJKz23nhharUZ6Bn04FAKVBqNeOx7NKMskI3DJEZAJ/pJDOu4GlAl+3Jnk0gp0PoLvra2idjCINTufLCPEVFpifh8hpQq1Wo1WrSASDBJRqFESwWw2MjDoISkpgYDHyb5DtcxfMAO9Vn1K6NaGJryhCI60NI5t38mk+QsZbG9EZbCQZDUzMDSERmOgpa2LpQuncfxoBamZaVTWdZKucpM2dTZ7tx1g0VULMGmVHD9cgcZmI0mnoKfPicGeTGV1M2UFDgZjeoyRAGZ9lIjfS6tPj7/1BGVLVmCKDFLb1I3GmIRVM0RPMInpRcms33aQLLuKtNxSHAnGSwu2PJqMwARCQCb4CWSs9ymqTPDvE7iJctn5CP7IX37Pr/a7uemzdxJuqKDp4HEGLCl845OzefAvTcycr8G7bzd1ATUrrlpCQrCV8nYNWVdfwx2liXz/B4/yo598HW9/F/VtTubMKeR7X/l3vvGjb6EKuvnObzZx+/VTqdzyKpqcGZTmGJgzfxFvbdjIhv11/Ok332XD2pcomV7Kf/32ZbJ9dVx7zxf4w7oKvvn5aylKN/DVnz/P6p99gQe+9yu++O17eOw3T/K2OpF5+IksXEa2t598hw9/dwvP1RjR1Wzn0794mJxAJY/832aSpsyhdudW5q+6mc/ePou95U0o/W3kTZ5HlsMyUcwoyykjcMkRkAn+kkM67gaUCX7cmeTSCnQ+gq9++Vl2+O0oExOgp4e8rAx02jA1la3U1PopmJeEqvEovaYklk2ficrfxaGqEDNuvoqZ9ii/evA5/umf7sVsGPHgY7z85AsM9LbjTi8lMzuT3sYmpmYns7e8nsVzJuFDibPHzd5Dh/nMZz/Bsb17mDZnKgeO1LPhuZdZcevNZOSl4vWruXVFMQ89/ARLV12Lr/YYAaudIaea5kCMRSY3xxOySehrw6gMkGUOUBMrIaFuA9m33E96tJl9BxroChspTo/y1oEAt87VYcydiavvBBn5ZaRYTZcWbHk0GYEJhIBM8BPIWO9TVJng3ydwE+Uy+Rw8EPHi8mvoaWsmt6iQ85z+myhmleWUEbhoBGSCv2gIx/0AMsGPexNdnIDnI/iWXW+xuSXA5IULmJaiQyUln4Xo7xlAaU4gUadCb9DT39HEs1sb+MJHFqBUa9GoVVIynFarpbvmGOuP91M4KYf5pemEpIQ8HQPtrbx0sJdPXJXPunW7uOOuVfS1dhLUGqk9dJieoIYFZVkcPVbNVStX0NXWTFFRGq+/fIS84mLaO1uJxQJYdBZCUSWzJyex54SL65eUEo2E8foCGM0miEQ4uGcfeZPL6G9v4/m1u/jm9+5l2zNvkF7goKY3xo1XT+HArqNU9of5h4/NY826A6Sn2/D5I0yy+XmjvI9bbl5Exb5yMiaVMlS/h9QZKylIkz38i5t98tXjGQGZ4MezdS6NbDLBXxocx+0o592D/+tv2aXOw2PJIN1ZyeETQfqcA8zMzWLmNB0H9rVjnj6DJFcXr+04weS5M0lT+fnc3TeyefsBrlo6nxNbX+eYOY+nHvo7V62cT6i3hS985T703h7uW32QJ//9Zn747dV8+xf/SMXOvZROzeOvf9vN0d2VPPDHr/LfP/0L3/vFV3j1qfV84p6bOfjWBl47ZmDe3CSqN+3iy9+6i788s4XPfWIFf1x/nK9+fDG+gXYe+u3rrPz0x5ibZ+XYzh2Ys4rQhQb4yautPPDZaTz0cjlU1TLr5kVk5+XQunsHselLSW7dh69gEQvT1fz16Y2c2LGHrFnTmbFyJcb2vRz3TWIWuxkovIMlJbZxa1dZMBmBi0VAJviLRXD8Xy8T/Pi30UVJeN49+FdeoCppOrfMz+G5NZvQmYz0qRKYkRRDZ1Tw9q4WchdMYai5nmNNg2Slp5NmM7Pyqlm8uXUfVy9fSMvhXWyq92K32wkPdJNg0bNo2SL8Xc088PfDfOuLK/jz/63js/d9hLe2HOLOj13D2qfX0tatYu70BAIpk5mZ0M+GajWfWJbB6t8/z5KVy2jq7CXY1QXOLhR5M7huRjrPba7ms5+8jmB7Ob97rpIbP349M3IsvPX6ehILyhhsrmfu1csp37Wb7Fnzad31Jg1hMzdeNY8NG97izjtW8efndnLPnUtY9/gTeJKLKdX1sa0xxM3Xzue5l7Zy50euouXAFrTFV7N8ZvZFYS9fLCMwnhGQCX48W+fSyCYT/KXBcdyOMl724EPeQZoGlUzKSDgHqxitFQ1Yi/Mwqy9NGbmGxi7y8lI5t+psNBKhu89FWop13NpLFkxG4INCQCb4DwrpD+8+MsF/eNh/IHceLwT/gSgr30RGQEZgzAjIBD9mqCZsR5ngJ6zpxib4+Qj+l89tobnPObaB5F4XhUAMCEdjiGfvxMQfID3YRjyMJybeOPlBJAY6s4nZKToONg0QisSkPuJjcb24RnQXQ6iVCiLR4cHE++JaEQQJR5GiF+ITcWJg+P3hvtJYxAjHQHXqPRDDjMgiicLwGNLYKIgQQ6VQEI3FpPfFmOLvSGz4fXFFVMg0pocLXRSU8sWSvRX88ONXkWE/HRET88jj8RAVpSdPNoVCgcUyer0HmeDjfyrJBB/nNj4fwf/k6TdplAn+A5kBNksit0/Pot8TpqzAzv5j9ViTHLy0u5xpJQVY3N2ErHYcWgNvVbbx6WUl/GlbJR+ZVYA35OGNt5v4yqr5uPoH8ItTCv2DvFbVyVeunwuufg52R5mUYeRQXTfLi9KpbXczK8/CK60uFlrVbD9Ww9yyqfS0tVIT0vKxslSOHm8hNyeV8pZOZhTm0d7RSYbVwqEeH9OzHfQMBVAHXVQElVyXquOxnY18clYq+9pjTClMpNvppMhioKOvn96Yhfl2JY/uqJYWE3K7vAgIiH/yyWvIsieeutEIwUciEan8sjjlolQqZYK/vKYY16PLBD+uzXPxwskEf/EYXooRkhJsXFOSjo8o83Jt/GXzEZZOm8zfN+/jtpVLmGOPsudED88dqGPWzKnckKNnV4uLUE8b+TPnsGnrHj4xp5g+UyIpUQ9bjjZS0evj27ctpL21R/LwX20eZG6CkvzMVJ7f1cxHF2eTlZLAAy8f5kuldmqVRkLuQWqCGm7Ks1Dd2IvZbGBfYweLppVgN8bYd6SC/KIpJJtN9DqDaINO3mrr57rSNNr8elZkanllbweVva1852NX8/Azm1g5vYBtHW5uKnLwx63HhsMJcrusCJyP4IeGhqioqGDKlCkkJCTIBH9ZLTG+B5cJfnzb56Klkwn+oiG8JANYjGZSjQrS05PJSTJy+EQHBRmp1HUOkW5W4DcnofUPkG5xoFN5efV4J2kGJdZkOzGfhz21ndw+vwy/awivWkv3oJuqtj5WTc/jtYM1TM7LozjDQHXrEA69iaPNPSwqsrHHGWVxspajNc1kpeehDQ1S41Ngjzhp8ihYmJ9G68AQmQ4TIX8ImzmRZA0cHIyQkxCjpdMp9gzItECSyci+NieZOjVdKhX43CRZjAQGB/CqkygyRXn+7fqTIftLAps8yLsgcD6CFyF6EZoXHr0cor+yp5BM8HFu//MR/A/+tpETPYNxjsD4Ue/k1vvwHrzi5D75ye13IaV4Ol++zciJ7iFJ6JH+4rXwicU++cgWtxhD2o8/+Zn4X/wT5xCG99NPf3bm3yNjjVw3MuZIGoD4fGRvfjTkRvb2z7z/mf1k3/2DmW/CRv/1qevIdpwdou/t7aW5ufkUwU+aNInExNN9zpRO3oP/YGz1Yd5FJvgPE/0P4N7nI/hAMHIq4esDEEW+hYyAjMAlRECrUaI8YztEeOzd3d1UVlaeIvhZs2bJBH8JMZ9oQ8kEP9EsdoHyysfkLhAwubuMwDkIBANeXj7UyPS8ZKpaerDYbCRE/HR6w5QkJ9Aw5GXxJAdvHeti5cwCtGOu5xDlzcPVaAwWFhWksKttAEfYx/E+H1PTrRgSbOTb9GO2h0zwY4bqiukoE3ycm3p8EXyMzq4ePAo1hSlJcY68rF68IOBx9/Hn3e2Upumobx3AlGQnVxsiLS2FTqePBZNSeGHbMW6ZW8hT1YN8aW7uGFWP8OMX9/CpsnTcZhNvl9dxzawSDg4qyI71U9/l4ePLZ4z54UgywY8R9iuom0zwcW7sD4Pgw/4BNhzvwWROxKLyY0lIQhlwU93jZmamiSaPmnxThMb+AIU5GSQbFLz5dj3zS7OpaepEaUxEHfaiUqlo6g9Q6tDhUhoJej3MLcqccBY7VFGH0mjCFPDgUhnR6KG/z43FZiHg8WM3aTnW7aPAYaK3pw9HcjI2TZQ2V4Asq5EBl5/01GRSEsbuzV0qkPYdrcYZUjCjMIXXKnpYkmokZFTgGvQSiWmJaJWkmAx4Bl14lGoWFmVe0mNyTqeLipYedCYL7v5OsnOz2F/RQX6qFWPYQz8qEkx6YuEYoVgUkzJMlzNEfl4GGw+f4NPLZ2C4yMcHer2DvFnn59bJFl4+1Ea/P8jUZBPZaXZOdPRjManwON2o9WYUxgTmZI6+5/1Om0R4+PUDLMlLZcgzhFKpZiCmRW91QF8bhMLMn12G3aAZkzllgh8TTFdUJ5ng49zcHwbBh9yd/G5rIyX5k9CE++kZ9JObqMWSmsqJmnrMiWbqOvr59OIpbGsY5MapGTy+6QBFqVrSs0vZvnc/s6dPoyzVxO/frGJ2roXGtj505gQ+urB0wlls/fZD2LLSoaOLA/1uphSmkW618MaheorSkshN0rOp3s0Uh5H2llamz5xCf3s7y2dPZndNE/PzMynvcjEvL/kD1/2VLXvxxMBos2MIDBEJaTFn6Kiv6ybFmk5IH8QaidGhSiQ10kfRpMmkW8ZGSGNRpq+vnwMNnQz5QgSUanITFewp78aSaGKOXUN6TiJvVA4yPcuO0+vHEHVzpCvE8sk5eAZ70TqymZN1caWJo9EIochwEaGAeMFwdnokGiUW9LOjeYBVU3PxB0IYdVrps/dq0UhUKhIUi0UIRkCnUqBUqQiHI9L7IllSoYihUqql8VSq9y7jLBP8e6F+5X0uE3yc2/zDIPiwb4BDbX46h9xkJOiJuN0MqPSUOYwc7w/g0IJdF2MwqMCenEKGUcHRuk5S0hLp7XPhjagw68CiUVHZ4SI1QYM6HKQjoGBGTjIptgQp03uitMMVdSQl2wn09tOvVGAy6gj7w/hRYFarSTKqqPPpMEXcuAac5OdmEHQ7qepzU5xqRa1UYTCayLB98I+vPXisFqVawWBYRZ7dSEvLAGl5VkxRON7qZvqMfHraO3A5Q0RUChaU5qF9by4as+lcThct/S7a+52kptjx+py4XBoi6jA5mggBlYaoVkOK0Uivy4teGSQWVtASjDEpKQF3MMT03LQx32+0jh5nP0+W91NoCVDVMMSy2SUcqa5Bqwyi0qVQmmYgyazn5YONfHHV/Pfcgw8F/LxV3U6hw0T5iSaykpPpCKqYkZVIwOWSIjfZDiPPbKvn2hIrh50x7ltW9p7HD2WCvygzx+XFMsHHpVlPK/VhELxUevWcNvLOmbQsHdU6WTp1+OjYGXVc38UuI8e7xuIljRfTCjzOLP0q5DrzeNu5SxXxmdfroXEwRFmG9VTfD0Pn0WQ/H66XWsb3uv/5cByR82JlisWiPP3aTkqn53GiwckdSyfz5t6DvPh2B7fMK2NRgY1th6oYiGlYPnc6RVbdeadewOthW4uTqwpsPPjSHr6wooxXawa4tiSVsM+H3ZGEURfh92uPYrNpsWhjrJg9DYv+/JERmeDHyzd+/MghE/z4scVlkeTDIPjLoog8qIzAh4jA0OAg6PR09zkxm0xolBH6nV70Wh1qFQTCUdKTLPT7ImQkGs4rqSDinv4hQjFINqtp7g+QarMw4HSh1WgIRyLYLAbae92YLQYStEo0Gi1acaPzNJngP8QJMk5vLRP8ODXMpRLrfATvC4Tlc/CXCmh5HBmBDxgBvVYln4P/gDGfaLeTCX6iWewC5T0fwUdPPonsAoeUu8sIyAiMAwTEjtaZ2w+yBz8OjDLORJAJfpwZ5FKLI4foLzWiV8Z47sEIdc0RYirIz1RTUR5i6nSNFFbWqWO8/GaIm5ZqCeoVOEwKuprC7OqNMi9VRXqGckIlQcaLRWWCjxdLXjo9ZIK/dFiOy5Fkgh+XZhn3Qr291UveQgNt9UEqD4bJLFCTn6Nkx5EwBGK4UJCqjdHQDf94j47Hfx/EMEfJJF8Uf66WpQXn3y8e9wBMQAFlgp+ARrvMIssEf5kB/rCHv/QEH+XFV94iIzWdaaWZDAUUWHTgHnIRjgaJqHQ4jDqGgpCRYqOm4gT9vhAF2cmEIgpiYR+xmIIQShpaOynIzSZRr8dogP5+J96hAToUJrL0Cuxp6VIC00DfEP3NLSTl5KDT63DYjWzbdhB7ejI6hch9MqFWRnAO+FAqoyitmUxKN14U9MeOlJOYXYjDrGbI5Sbk9qA1mwn6PbQPuCjLz+apv2/lox9fyNCQhsK8BBqqKuj2RMnLzSQYCKNVx/AHIgx6vbh73RTkOdCYLLN0pKUAACAASURBVAQ9bixJNswGPZ1tHYQiMfwopUI2/lCUcChMos1KuLeNYx1esjPT0KnCqHUJWM1q+gbdJDsScQ0OMugK0t3UTdHkTIJaI6mJRkTWd3VFDT29PixWHSqNjpjXTSQxGcVQBy59Fsumpp4Xn7baAA09CtSaKJ6eqPRc8X5PBI1RhZEoXX4FuYmgSFAyq1TFy88G0UxRQmWE1CValhRfurPwQtBd2/bgVapINOnx9nqZvbCUPQerKUkz0u7VYrDZ8HW2ojXZsCr78VoKmJp7ceffzwRIPGP9wO5D5M2aSapJxZ6d+0ksmUHL0QMUlZbQ29aCI7OA/IzR7xmLRjm2dw/2qXNxtzeiT0pDE3ByorUbvcGKSROgrjvA4qk56GJe3jzay+ISK3uO9zJ3RjZHjjcye3oBDT1BFk4ZvdiTTPAX9ZWPy4tlgo9Ls55W6nIQ/M8e/Csrly2mes8hmvRGPj4rjSNdFlJcVfjzimk5foyctAyuu3YR+6saWDKtkK0bt5CVncXB/eUklxaib2qmPTufafRR3mZmRnGU7YcHmVlswZtWQnqkhz1vDzAleoIN3Xbm5ihpCZlZOreEwqxEnl+zkeKibLpqm0ifMpMjlScYaOrlmmUFuJMmsTA/4SIsG+PYsUrqGnvJyHFQ19BLYpKSppoWPnnXLbz22jbK7AYONoS5bmUJv/vLRv7jR/exYcMGrlm5kt6uTv724hvMXLQYc2cjzuRsLMEwNquWo/ur0E+ZQRoiY1pJa0s/ObkGDr9QR+ndc/GUH2UoexYfWVTA3/7yMouvm8Xe7fXMX1jAlp1Huf26uVTsr8BckMGRbXvJyc+kqyHI4qsKeHVTFf/w5VtQKhTSeerd+xtYsrSA4zXtlBakcKSmn+JME91RHZPTbOfBJ0Z9XZhAMIZGc+H1BkwmJenpl9aDX/v0OpxBNbY0M0GPgimFdhR6Jb31fWitKtxqMw5tIlNKUymv66SrvZXrr1k8pqIzY5kogYCHg9t24tRksmr5ZKorjhOxFaJpPUpFIIHFxUk01XQxf/mM0YcTD4KpPky70sLmHRUsWDALpaubqg4ns7NTKCjJpscVQuHuI7ugkCMV1Wh6enG2R8m9ZTFHdhzkhhumsX57G7dcXTKqXjLBj8WSV1YfmeDj3N6Xg+A3768iz2HE4w2DRodZFyM1M52O5ia8niiaWIiYyUJJfjYNDa2EwiEUIT9+hRZFIIA5xYayt5cOpQazUokoE6ZQglKt/P/svXdwXVee5/d5OWcADzknAiTBJJGSqEClVmh1mJ7YMz2zO7ueXdtjr6v8h9fr8lY5bBhv2TUzW96xyzOe7Zlxz3TvqIPUQbklUZQoRoAEE3IG3gPwcn7v3uu6j6RESgzA4wNAPJ5bxSKJd0/6/g7e555zf+f3Q2/QsJLW0tlUR3h6hlq/k/GVDA5tAcVkpKA3sKO1njODF/B6vWRicaobWlhcnAFZj89lQrJV0+S7h7CuUpah4UniuTwGvaa4y7C0sITGqKe9rYGLF8aLR6HOXlqhq83Flbkwrzx3iIXpScKpPFqdhpnFVQpAg9uDzechuxpkNZ7H7TCRycn462toqvEwNjaH261n7lwAW5ePWCSOy99ET4OHRGCRidU4csGEQZ9Bko3otDlsVifjizN01/uJpiTklIRek2Elp8Xvc9Dd2cSZY0M4630EZyfwt/ciq8e8HF6iS2P4mrpob7hTVDyFH76aZu8BExRkLFYNczMyPQMGZsbzeL1aVNOnQzJd3VpODUrs3qVnbk493qUhWNCyu6W8gB86PYSsM2F1O3EbCoxOrOKpdhbnjtdtZ1VngXAARWNGVgroNdDb21E2XwBJKnBp+DKKyUG138XK1Bz6+jbk4BQGNaJffAlXTTMNVfZbfqMossTI0FlMDV14TRpWluZJm6sphJcx2R1FPwaLy82F4Un621ycmQzT3VrFxGSYhlonoViWxlon564s88SjO9CrvzdfuATgK/zLvIThCcCXINp2KlJ+wG+n0W9tX3P5AkaDflM7USgU0OvvtU2Fv/gPCXY/auLy5TwP9+uYnFLQ1mgY+kWBqie1fHXAyE/+MsPh39KzcEpGrtfS06gnMlfg734o8a/+9eZH3dsModWwtQoadLcA7Hraz+dy6AyG4m7LZ5dcICdpMBpKezgSgF+PBR6MewXgK9zOAvAVbuANGF6hIPP6T9KY7Fq0kkJHvZa3PpHZs0dHKChh82iwGTWMj0g0devIRhUUs4Z0XMGAQjqn4RvfMN90RnsDuimqFCt4MQfuooAAfIVPkTsBPpsTgW4q3Px3H566gPxCZGF1JZhX3y9cu9QkK5LCmoMiqVWqr1q++PZ+DZGI797fTbhDXVXLtwi3XErTGzlmk1EnzsGXYpQHqIwAfIUb+06AV1Nxqt7B4gKNmrymmN3rwVJDzVImSfKmDFqvZku77+ebgtFoIpfLlUUTg0FHviB96SHqXivXajU4HI7i6Ybrl9iiv1dVK6+8AHzl2fSmEd0Z8DFkeXO+3O93mdWIYLdKknO/9/te+6cC4lZzIJ9VmFsAWQtN9RBaAn+zBk3xAUjh1Hl4aLeq2dUeSHmFoQXY3/r5z77YN51Od98/UKpzwGQqH+A3aszqfL0V4CORCNFo9DPpVUdUp/PWJ0peffVVZmZm7nUKifL3sQIC8PexccrRtc0FvIIa/vaLqwoVAuqKYy1XMXvYOu5XYaO2qdFoi8noSr02CvDqmXRu2Ky+18xmpY7vduVuB/grJxV8OyG+AMFLMByEQwMwugI+CX45Ck92QNgM33wG/uaPIPUQuFXIvwjtVV82xkbBrpyabCbg1ba+OB+uP2TebZ7cDvDJZPKmB7br991KIwH4cs6c+7MuAfj70y5l69VGAn728giellYcNjNqIA+tNscHr43z5Nf6ipAuwlpO8fHJVQ4fav5shXwdpuGFeUaCCXq7W3GrdajvfuMhPpjT8uwOd/HL7/qXYPHv4tpRYfDUCDt31DKTNtJRY+GjE5d47KG+tb8kvoW69wL40MhF8tWt1HqsV1O7Xuu3+i43FllBNrlIB4M4q2uwWg1FrRaX5gmsZunpasZqNl59DX7TF/7nrwvCgSXOXV6kY0c903MrPLKvnxs2Zjl7bIj2/TtxmdfvPX87wC+OK5yfBL0ZciuQyoGigXAemixwaRF2NkFMgV99Bf7kj8B2CJRPoeUb8GxPeQE/fPY8Wa0Jm1VLLJRjYG87R0+NsLvBQjBpw+S2kw2rQYNMVBsTZGq66fQa1/17dDvAq7sco1fG8be04bZpOXN8iNbdu5gZvUJNXQOhpTmqW7vxO25u8/pDjXpM7vgHx+k8eBA5vkxOZ8eqybMwv4zJ5cIip5hYybC3twmSKwzO53moy8vQ+Cqd9S4uza7S2VhFMKNnoNVXnGO3WsELwK/b5BVdQAC+os0LGwV4Rcrxw9ePsvvRA5z84avo+p/DnZ9gdDhL755qNPEgc1U91ERGWc7WoMkvs39gF+01Ov7Tayd5/hvPkp28wpxsxO8x8sGxEZ7r0vPpqo0r4wm++kwjH703xZ7DrUyNLLKnTs+nsxZ+/zf28vd/9S5PP9nBf/wowA6vzEgoSY/Dworeze+8tKski5YKeEUu8IMffUhvXy0j4wlaWq2cOjrBM8808u6H8zzxRA8TlyfJShbaPAYuJhS+8/IhPjk7zmP7Ovngw4+J5/R49TmiRjPzZ6fo6W9mOZbka189UjzHrZ7BPnV+Cp8mzcLcMrueehKzGvvOYESnSHx88jIavZ3HD3Wue+y3A/zEhEI2e/WZSf1z4+7I9f9f/1t9y1N8FXwtObvTAY1N5QX8u29+RCabwV5fjSacwN/oZXElglUxktMUkF1eqgwmdvQ0cOLsRcLhLF955sC6d3VuB/h8PsuJD4/jbe1nR0cVwbkphrI+3PNX0PlrinEXpkdXOfDIjptscOOuRWjyIiGLn+GTF9mxdxdE5zg7HWVnbRVdfc1MLsRw6nP4GxsZPD+KJRkunlroeO4RJk6eZO8j/Rw9EeArj7cLwK97pj+YBQTgK9zuGwX44Ngl5vU+EqsRPNkVhlN+HEwzu2Dgmy/t4tTR95iy76CtMEVA04w1tciOgd301Zl59afHeeL5J5HnR3nnwhJ7erz84uQiv7HXSdbZxg/eO8/vvLib914/yYGnuvhoJEKvYZnJ1Rr+4PcO8Zd/+j0aBjq5Mhansc7MjBq6VWei4HTynRcPlGTRUgEfCyxwLm7EnApjLazgbGzj3dfPsOdwE5lQAaPXxcr0NKE4OLUJAnoP/+CrjzF86Tzj0ylsFoVcXkNiZQFTQx2WhIxOkyeeL2DQ63nhpadIRQLEciZ02QSDo0s8f2Q/cqGARqsjGo8TTWZIBpfZuXfnusd+O8C//vcKlip48rAG9e2KCnH1eH2hADodFH3lFNVbHvJ5MBogp36mZjhTgxZ9OQ4L97JF//rf/4yEYqW1p54mS5aPh+McPtjF+MgkdTVexnVOcqNXkDQWevvr0WbjtHd2o9fdoiN3UOl2gC8U8vz4x+9RXd9FR4+LT945Tu2hx1k+8zE1/fuIjp6jffcBdjTdHKr2xhX8u6+9hmfnIRpsOtLZJKGEmZmZy9jcfnqrNDjqO5geu0KbU+bvjgZ4/olWfn5snqf3+jl9aZVH9jfw+ntT/Jf/4Klibnixgl/3dH/gCgjAV7jJNwrwt5KtuGa76oxeXPJprnlg3bhtXbzlBoe2L27D3/T5tSNcV48aqceu1A36a3V/1gF1ialS5eoWd6lO8KUC/pY63MJhr9g9VRN1DNc6eePYr9Zz42cKc3NhGhq8GzpDbwl4Dfzt9xSefBrOD4Ea9O7iBWjaCzNnwNUJrdVw/kM4+BJ8+BZ07weTFvQZeO8Y/Fd/WN4VfHE+3ajPl0/3FSefRnNvJyHu9A5enYfZbBZFo8NsNNz8+uj6vP+CtW58qLlxjiXCIfRON+YbH0CUHMureaqrbJ+/nrq+MfLF11Vii35Dfy8qpXIB+Eqx5G3GsZmA385SlhPw20mH263gf/GaQlUz5KLgcMGZU/C1b8OFY2Cuh956+E/fh6d/BeIzoHhh/gr4nDA6Dr/9u2UG/CaJuplOdvcyJPEO/l7Ue3DKCsBXuK3vBPhoNIYkjskVZ4DqEFd0Cqzw+fDF4akhV784B1TH/1BI9fC+uhvjUMO8J0ANeKPGC7jxpMONRwuv369uz3s813ZVbmhQ3S4vbNKZ+5LNeO2YXDaXven0Q6n16fU6Cuo5+DJf6nx1Or98Dl442ZVZ6G1enQD8Njfg3bp/J8Cns4Xiu1VxXf8uv7bd/wAJspGR1r4o42a2dS8mVB9QyvV7UfRf2ICnRlVLs1F30/FT9WFLAP5eLF95ZQXgK8+mN41IxKLfAAPLEslsAZvF9KXKZanA4swyDW01BEMJaryu4j2yJBGNxbHYbJiNehYXlvHWVGNS057d4cpkshgM6tJZt4YEJxJLwTC1NVUbMGhR5f2ugAD8/W6hze+fAPzma76pLQrAl1/upYkJjp+foqG9mWY1dejMLDqPl4WLC0Xv/szCElmrgXw6g91ipLm1nWR4mUtT89T6/Ehyltn5EPv39zA6HqTRAzPzWZravITmlzC6PFhNRrq6W3j9B2/SeaCZ1WWZnZ21DF+8gsdXi1GXJSNbIB2hvmcHZjnLxMwiy0urVNf6aGlpwaXurYvrgVFAAP6BMfWaByoAv2aptueN5QZ8LpNB1hkxG7Rkcxl0WgMZFWQONT1ohk/emeKRZ3s/EyuwsIhisFGr5u6+dqWTKSw26w2CKkxNzNDQ3FzMv37jNfzWJ7QeeQS74cbbZeLJGGdPLfLEU5+fO54fn6eho2FDDaVGpnvj5++gMRpoNWsY1dUwceIDnnr+CS6/OY/zqR4SJwZ57DvP8uHP3kOxO9jX20Nbo694TOy7f/U6j7zwPB/98pfsb6vi7345ye893870p0s4j/RRGDzHpNbF3v4Wdvd3MHFxnLd+9Aaurg4e3dfBieOD9O/ew5kzx+k7cAhrJkHO04THkMbRUMPb33+Dg88/jU7K0FRbU5IW05N51ISlliodhZiE063HYrv67v3CpTw7+64Fc5EVpuckvF4NDntpKU7X2sHg4gKS0Y5BypCSdDT53ayEY8V5kdOai2fzsvEwGUxUqc81VhdWdeejTJc69sDCAhavH5dFz8z0LE3NjUxPTmP3VpOKRahrbOBOTRbSKWS9GY1SoKBoyCaSWIwaYnkN+USYpGyk1utAr5EIRjM0+N0sryZwWg2sJgs017qIxHO4nbd+cBOAL5OxK6gaAfgKMuathlJuwC9cHiXnb6TVY2Fy9CKhiIZkNMoTzzzE6cFBzn0QZffDBmztA7TZs4zOZvB5LEzMLlBIS2j1OkKxVQ7u7ef8yCRHDj/Mp8dO0drZjSW/yMcXY7T6FS4OBWjZ00b0jSESB/fQb82zpDPjkLM4fB6Gr4xh1njo6fEyv5ykkI6h0TmwkMJV20Bv58aAXv0SjSTT2E0GZBQSoRQWQ56wpEOfUdC6bRizKeYTGXwGDYmCjL+qCq1WZmVlFbfbR2h1GZPVidWoYToQp73eQSaUYzmxzMxMlH0PdVGQtdRWe0inMkjpKBFJj6Ygo9cp2K0ONGSJpWSkQgZfdQ1GncLU3Apuu4l4Kk19XT3GEgB37qM0VZ1G0iGJqZCEHNXQ1qRlIaUQicpkCuAAXH4dj+7U8Ud/kqKzX8+eBi0nAjIHOnXMTshUuSHlM3CooxzgV/jJD35ONC9RXe8ju5Jh/8MdDI1MU6vXsZxV0FdX49FoaGvxMzM5xmLGwouH+7+U0a7UX/dsNs3Pf/QOvQceYUenl/Onz5Cq6WN58GP8Pd3UGHIEgjIPH+y+ZRNq9MJLx95FaRtgbOgCbf070cWXOH05QH9rHT09DZyfWKalyozHaeXj8/M06FJMjCcZeOkQp989yiNH9vLRuTDfPPL5A/SNjQnAl2rdyi0nAF+5ti2OrNyAXxodJ2zz0uV3ElyawWKrZXL4PPse28fl0Yv87GcLHByQkBr2c7jVyvDoCk6HmUgiRjiQQFNYJWyupt8R46OpPL/99ee4fPw4tuZurKFhTswbqfPkmT+Vpv8bvcy/epz8Q7toKKxyLqrwxEADb5+K0d8uMzuaxaFJ03igj2hgAUXS0d1SxdDcCs8eHNgayyoy4+PT2M1G7L6qYox8ZAmdXkcuW2Bsdp7e1vriilM9F68Gl5XV9KSSjFLIMB9WaK6xoNHrMRr0RUClkwkKGh1GZOYjeYy5KFqbm7pqV9kApoqlesxPnUlTqDaQCRS4EJDoqNExNinhqNYSDit4fRpSCzL9Bw30Nuj4j6/m0aRl9rVrOL6scLBRi9SsJzKcJegy8FuPrj9c7JcNp/Deuydw63IsW724M8vMBbL4apxoUjmcPjdhuwdTOkGz18X5iRny6TQvv3QE/RpzINxtsuRyWSbGrjA9mePhp7pJLAb4+2Un32mO88ZwjsPdOgJhIwf3td0a8IrC3PApkt4OMkvzKA47uUiSS7NL7GxporXBhmR0sDAxQX93PYNTEaqUGCfHU+zf1wlaA401Rt44Ns/Xn+n7Ugz7q/YTTnZ3s+OD9rkAfIVbvNyAL+SyLK3Eqapyoe6mq9HU8rksZouFlVAEIwbShQxOtwuLUU8kHEXSGsgXcjitZuLJDDajHo1eSzyRpabagwaZYDCMr8pLOBLDbTOQziiY7UbyiTgJxYDXZiQcz2DWyuitDnLpFHqdEa2mgNlqIbgSwWy1FbdwJZ0Jp32L3j/LBV5/7Z3i2Bt7ujl2chhfVVURxi6rhXA0xNLkAub6GnLjIbI+O+5ClJCtgy5jkLeXnRzusmJOJdh3cKB4fG9lcY6kYmD0k08Y1LbyRKuRmYUZvvHSC0UblOsqbsFfKBBYlLA5ruZzjyYVbHrIosGsVcihKQa0SQNeq4ZoXClGuDPpIZEF1e/QaNAQDsnUNuno677x3UqpPVWIrITJ64zYrcaiY2IkmcNts5BJZzEadaQVLYVkkrxGg8dpA0Xd7dDfEoSl9OJqKtYIVrsJrVZHLBbDX11FIBCmxu8mHIri9rpv+0Chll8OLGNxurAa9URXV9C7qzBLGdKytqitwaRlMZimxqUlEM5T7XcRi2WxmTTFua/6VKxGMzTVeYrz4ouXAHwplq3sMgLwlW3fsq/gK1yuex+eXGDk8mVe/dkp9jy6j0hwhV3dDUwtrdBWW0simyIdSuNo9JEYmiNb56SxSs+Kron63BxH52Raq01YczFw1XGwv5Hl+TlWC3rqbQo/v5ymx5omEkvw5FMHb0g6c+9dFzVsbwUE4Le3/Tai9wLwG6HqfVRnuVfw99HQ7s+uKEoxcIwkScUtb0k9Wi/LmEyqM2IOs5o5Ts0ad+2AtOq0V5AVDAZDccWcy+WKqzNZUdR0MngsRnLpDJJWDY+qpyCpGfoKaHUG9Grgd3EJBa4pIAAvpsIXFRCAr/A5ccdIdrEk0kZE4diGml7f8bweJ34bDqGkLmu1GuRNmgPFzHib1FZJYhQLqQ9bevL5Qlki2el0WqQNiN6nzlenw3pTbAQB+NKtXqklBeAr1bLXxrXWWPTql4NUkNDo1IAqN6wMr61IVfCpx7xu8ervJgWvhy5VY2XnCxL6a2XUFa1W/fe1L9F8Xiq+H72pTkVGVjQ3RedSb1cd0LS3yAqmrozVLPEqpNRLbUPlh9rm9cQt1z9TP89dy9B2qzGIWPQb/4twL9nkNr53V1sQseg3S2nRzmYoIAC/GSpvYRtrBXw6OMWnCxI7m2tYmJ5AsXqp8Tmodlo5NzZPY42DVCSOVm9maWkVu8da3FZW96D1RgjEJaps2mLGL4tWS7yg4fzFc3z15ZfJLC/x3rFBHntsN8mcgfYmH6+/9THdjVWYqmtJLq9is5kxy2HGo072dbuZX4wUo7flMnFiyQxuqwVfXXXRGa+7s4VMLMHk9DiSYsfqMNHe3syVkTG08SCyrxVyErFIkmq7FneDl8BKjkG1D8/sBUlDPpPG7vFSX+spWkcAfuMnqQB8+TQWyWbKp2Ul1yQAX8nWvcsxOdUTWL4WdFvKpnnj7U9Q/A3UZUKM2ZvoyWfo6W9kLBimvdrC0VMLVDlSzCzZ6OlxMDg4REFvw6fJUv/401iCi3idWlZXQhwdCuJ1pPna11/hxPvHyebzpBJJMkYn33rlEK++/gGP72ri1HiY8MwstQN9vNSm4bufpmk3pcFgZXRkimzrbh5xLvHuvJ2BBpnx2Si/9ZVDzExPU+sy8Orrx6ltaeLwI/s5f+E8iaBEUo6zHFV4/NAuEhengBjZ1k6mzg6j97lx6nLk6nfQa0nQ13f1THE5AJ+IxigoWtxu+5dmVTKRwGQykcoVcNru7OGfiSfR221f8pDPZnLFd/fJVBqn0048nsRqs2FUs8CUeN0um9y19SyhEFgsoOZecbm//M5/ak5BjadjNt7dH+BeAB+LxFC0aux1dadGKW5Ph2IJHEYtWdlQPIaoFLJIaDAqBWSzHVsJcQBut4K/uv2dwmi2YNRriEZi2JxOMqkURpOZTCqB2e7E+AW/iM/ywSsK6UQCndWGRiogo0UjS8iFArLq7S8XSOUkXOrpDzlPIqPgtBlJpLJYTAaSmRwOm5lUTsFpNRbnq8gHX+Kkf4CKCcBXuLHXuoKXcmkCoUQRGOSzZPRmrMg41KM5oUjxC0XKFdCp7ydlAzarrpjYQq+9umrXuzwUomHQ6ZEz2aKDmEErUV3jJxWNEFGP+TjN5CQdPq+d+bnF4hejw2ElFoljtFvwmCCcgmQ6hx5JPelEXpawmEyks2p5G4lUHn+1m3wmSzQeR68zIGk0VHlcpNIpHHY7kXCYrKQBScao1WCzGwhGcmjlPGarqej8psZ4t1ntuN1qBL7yAF59kLkUlzjyUDvyaoyUwUhgNcWTh/r55L1juGudzEfz2HVanBqZVYxYdXkKGQNZvUK9x0Y0kmD50jj2fbsxJVdo7NpNg89SPKT+7hufsPORXcQnZlFamjn9wSm++fUnMd2Ds92dAK/mVn/zPbApkM+DyQyxArid4HVAJAMnBqGpFnZ3wFQAjhxWZ8Otr3sB/LGPzpJKRXE31aOZXaJpdxenzk3QVmUnEMli8NfiJE9LYw1zk+NEFDeP7W1d92/37QCfyxX44atv8+K3voLLCItT4wxLtSx/+hFPP3cQKRUjGNWwd3fLTW1+DniZycGT6NoGmB48Q2PfLkypAMcvLdHdUEdXp58zI0F6GpzYrEaOnV+i3ZZmbCbNnif3cvHj4/Q9vIuzl2M8f6hVAH7dln0wCwjAV7jd1wr4zZRBfXe+GorjshvIak3YTXqm5pZoa6wtvgPdiqscK/h3f/Aay656OurMxKeXMFTXMTQ0yR/8/stcOX2adG0TkdkZCukCUmiVgWcOM315hEuX5vnV3/4685dOMRbKYQ0v437oETKzV9CZatmzvxttdJH3B5do72kgODrLwUd3sjQ9QcRWz0Cju2TJ7gb4730fDj8G50+AyQrjEfjaEzB5GRYSsBiCA3tAuwKXQvCbv67BdBsTlg54hR/+zWtkjTbsXguKRof6WOb3uwjNhnD5HSzr7bgKBWprXcwvR1ldWeWFI4du9idZg0q3A3yhkGXswmWmF7U8fqSbC2fOE61uoj6+yLkZHQ3eBK7qFnb31t8G8AqTZ44TczUSWgjirvWTS8SZn1+mtb6GlkYXkt5OeGmWtqYqjg8vUGuSmZxM0HVoBzPjCzy8v5GfvDfPb76yq+hcJ1bwazDoA36LAHyFT4D7EvCFLG++dZbeBj0/HFqhwaElmVWwygX27jlAT59/061SDsBLUgEVmKpzobqMVY+7SYpSjEinPtRotNri3+rnqnd1MCGCUAAAIABJREFU8d68euRNV3QMVBSp+H+9QV90eFQdBifnltlxLb7+1TzsMupqsniPukNhvHq8rtTrToBXc8L/9KcUA9mofVHf5qj+jNedFFXncHXzoMhzzdXPvvlNTXFL/1ZX6YBXdxDyyGgw6NQAPBoKshrIRld8xVQ8VqjuI0mF4ha9Qa8r7nioNlX/rOe60xa92gd150fdUrfqdRhNxuKxRr1BDeRUwKT6pHzh+mzMikI2ly86laq2XxgbxdTUjs+ojkXVTkGvyXL2YpjdO+quOoQajciyVNT1usPqdZurdhOAX49lH8x7BeAr3O73K+D/8i9+ykMH27m0mKPKZmV2YRazyUlHczUH9vdsulXKAfhN73QZGrzzO/jPYb7Wpu60AXMvgF9r+/d6n/Civ1cFRfn7SQEB+PvJGhvQl/sR8OowVbAUX4ZfW2EVg7+oq0FZue073A2Q57MqBeA3Ut2rdQvAl09j4WRXPi0ruSYB+Eq27l286COx9DYIPLI5Brp+Pl89V/8gXepz1rWDFBs+7M0MqlP6YJTiFn/xNUsZ5sJGBfdRH4ZdDrMIdFO6oR+IkgLwFW7mBylUrZpa1WI132TR1LWflRvb6rv0dE7CatIRS+SKGfOuX1IhTwF9MSmKuIQCm6WAiGS3WUpvn3YE4LePrUrq6b0AXs6l+d//6M956Ksvsre95uqRtliSf/eXb/M//pOXyeQKuFwORs9f4ONzUzz1zEHcJh06oxmTSYdBb+CjoSt0uRUyOg9upw2LxVI8/5tIJLDYbUWnJWl5mveXPTy3w47JYi2eN3Z7XATnZ3nzg3M8+sTDeO1mrGYD2XQOWastZotTA+CYDVry0tUodvFQFF+VE6PFWnRsS8TivP3xWY4c2oXN7sJoWF9u8nw6yV+9eYbfffHhoqNTJi+RlRSMGpm8JLMSl6i3ZfmzP5vkH//nfdg97uLZ9cmhM4T9/XRYcjjsFqLxNG6XtZjy1Oy2s7OvHZ2sQa/XF19H5DIpHC474XASORknltXg9zux2GzEYnE8blfR9gtT4/zw9dMcemgH5ybH6W+t5qPhOF9/oomxgMwLT+zi3KlBdh4YKJ65TsYjfLKY5dne+uK5a/VIo8VcjvStJU1FUWiDFRCA32CBt2H1AvDb0Gjr6fK9Av67f/0zmtu8SEYfDW4tIwtpjl6c4WsHm6lzu/DXNZKKR0lmk/zsgwleeaaLWGCRmYSJrx7Zz8LkFd76ZIX9bWbOzS7grfbjtehYiqTQSREKrjZ6zDE+XTGTjcfYUWUiqdHy+EMDBJemaGnrZujCKDVuI6+9dYoj+3uIzM0RMngppFZZzLp4+UANacXO9CdDJDpaabMqRYieH1vg/OkzWKrq2NHewEDfrXN1307P0OIcP3/zGA179iKvBIgXZOJL81ja+6gKzbNa00dd4hIfnnDy8O5l5qoP8Fs9eX78y1Ga9/RRmJ5ixWRFjmf52guPEpub4KOLIapcGsYWkvgMEo3drQx+OMRDX+vn7Ntj+Hv7aDOt8jdvjfH1l/dybnSR33npcNFXIZ/NcOzEMFaDjc56PW8cm+H5J9rB5GRiYZWDAz2cOzVE30AvnwxPkhm/QLJ9D5alKeaiCs8+speWVt96pg+ymtwGCEcVPC4NkZSCz3E1sI5SUJicU2hvLT3Qzlo7U0zKU5CLHuhFz3mttpjUR/1b9aK/8XilGltfr3rSl/FS61c92jUaNdiOhkKhUPTiz6shmK+djtAV09PevlF11+cznxPUcBO54imIYnh+NUyzehJAHdO1sMzqUTh1rOr79qshmNW8Aar/yq0bEYAvo8ErpCoB+Aox5O2GcU+Az2cZPDfJrp2NvPvLc3R11hIIJzCn0mjtVlKFLHv37mVpZoLF5VVGp1P0tnrJSzoaWt001TYwMblArUfDqcFxJIOB7hoDIWMjs+Nj+JwGXHXtVFtlRi7Ok0xlqK6xkclJ7N61k3w2yuUr0zj0JpbyWXQFHXu660guB1jVO8iFlkkYfRzorebE4Ag+2Uw4Gaa+v5PuhhpOnBoimsigMRvoam6lrblmXdaeGD5LXc8Oxi6PM5V10O/OE5ybx9DahSu0yLK1Hv3KGKNhL62OReK+Pp7r8/DWD9+g46nnmDp9hq7uRmYCYR49NMDQuTG8diPBYJDVjImBVicmu4vjvzxF/3P9hCdiaHx+jLkYqzMz1DRXM7ss0W5N4Ok5QCYwy+T8Ch6/n+XAIs1+H9OBOB1NLq5MR3j2if1cGhoillfIpPKYHEbCK0nq691Eg3kMeiuPPN61Lg1++ZMkV1YUjhzS86OPJH71ZSOGAmj1oCso/NUPC/zB7xtJZzXYbBrc9o2B/dj0HDOT0+jtTt585wMO9Q3g9FpZXQrz3IuHefO1j2jfUUd68QpnZrT83j/6Gs57iPD3RZFUoB87+indew9Q59bz0x//nKp9z6AZP8qny1522QM4uw6yv6v6lvqqR/iOvvYq3sNfIzc9hLaqnSpNilOfXsBR30STB35xcp5vv3wAY2qR734U4lsHffzkw1lePNLHex+e5tmn9/HJWJbfPHI1+uIXLwH4dU3tB+JmAfgKN/O9AH690qyGoxh0Oux2202rDDW96UQwQUftzQFZCvk86VweWafDZTZ91tylS9N097YUz1irnvbFVZJG9bjXkUlkkE0GHKYvnzleb3836n5FlsjLWtTwv4regPWGviaTCUxmK/pbJM9ZiUSocn85aE0yHge9ATXyajpbwOGwF18ZbMb1/o+SpKr0aBMSK1kNjR065i7msBv0tPtk3h7UcORJOPoR7H/awOE+/YZ0a2oxiNtu5/LYOHOBeQ507yKRjnDl0gxfeflp3v7Fx7R31yAFJ4ngRdexiydbHGXrSzab5srweYJhI08e2cnyzBSvhdwMSAH6dzRx6vhpdN5Wntx/+12ilStnCZhrOfnhKTr27sKYWObCfJS9TfW0d9USTktkV4N09HYydHEcS3SVqQWJHUf2sDwfYO+uet78aIGvHrn1MVIB+LKZu2IqEoCvGFPeeiCbCfgPT5yjtc5HMpJAa7MSW5hGa/EUtx/PLsZ4rKsGyeKmxphlZj7M0sQCztZWWuqMKDonenIEV1NoCgm0Jgsel4+mOifnLo9ik0IE837iCwHa9vcSWwqwd28/5d2ILc9kCIyc57Tcwi57jOOnRzi4t4v65iayK3OcnY4SmFvhkYd3kk7GyeWy6PRWkuk4segqZmcDTmMeg9VKLlugr6eNkZOf8vFkkoEeJ8m8la7WWvxV3vJ09i61DJ/J4fLrmJuTiC9L2Bp05OIyJo0GpxkGh2V2H9CxOCnhbjFwcGBjAB+KRpmZmqHKX8vwhSs0+PxoDBJ6SSGnN2I3FMhIZjyGFJMRhT07e4oOkOW6ZElieOgCNn8tZqORxbEpugZ2ks8ki/Hjr4zN0t3ddtu8AOpD38UzZ7A0dVFrNxJamiVla8QcWSRvteMy5LH5/Fy5NElHlcKZhQK7ehqYmVqm2mkmEE7RUOfm/MgyTx3uL/pTiBV8uaxbufUIwFeubYsj20zAHz17mcd2t/PjHx9nR6+fT9/9kMbdh/Ak5xmxtdBnDnA2UcVuZ5S8bGdyfI6BR/dismo4+fElajNBEi39xKdm6RnoIhqN8uShAYavjFHj1LA0usC83Ey7P8E7Z2b53e+8gvM+tF9mZZYPI146U/Poq2uwmQq4PFVEZy8Q1NRx8eMTtHS2MHppmrrmKkYuTvCV3/ga48d/itJ8BF18inAwyN49e2ltruXMe+8zHNfw/NP7GDz6KfsePUiNu3yr0ztJGInISOqJsWK8/pvvVF8dF3907R9qxDunc2O26O8XM19PzlSM43APV16NamfQF/0HPrsUiawa899Y2oOJWMHfg0EqtKgAfIUa9vqwNhPwodAqq+EEFsWAYjMUPcJNDh9mOc3cahpPlZN8Kqbm0SKdLuCrcRIM52hurSEVCOOrczM2vlT0vtdoCthcbqq9di5dGcPl8RbLrSwt09Ray8RUkJ0D3dyPPuHR5WVGVjO4NTIao76YbGfnnn60isLF8xdYiZpobbIQz8jotWq6XW3xNIHLZsbk8RMLLqDRGcgmU+zo6ySbTDAXSOBxQiytRyOlaWltqvCZK4a3XgUE4NerWOXfLwBf4Ta+E+AT6fymBTnZHjJ/tibdHt0tQy+Lbg5lqGctVRQjFW5WY2vp0G3uUf0bip7tZbjKWdcXu2O36G/2dSmmtE1+lgL66q7L1bSyt7peffVVZmZmyjBKUcX9qoAA/P1qmTL1626hatXkFeu+ykGFctSx7o7fvsDVpCRqMpcyVroNqlKPZMmlzIESxqYecStpvpXQVqlF1EOBJqOp6BtRjkh26nG9QjEqXnkvdb46nY6rIZ+vXWIFX16NK6E2AfhKsOIdxnA3wF9/p3h3GRQuDp4nhZFgPMVT+3rJZ9OMhDLsbqomn8uxeHEC+0A/TjlfdKxTg9qoK5hEKoXZZC4GbTl5dgST3kw+mcTeWM3OjkaMWpA0WqxmI3OT04wsxnl4oL345ZXLScXzvxqtDh0ysubq+WfVC72QSxBJSngcNixWKxpFIr06x9SqhZZGG1bVm3+N2cRELPq7z4B7vUPEor9XBT8vL2LRl0/LSq5JAL6SrXsXJ7tYLHbTdt6dpVB49YfvUFPtJpiV6PLXML44h62mCU9iicsJHc7wKp2P7ccuZ1leCDKpq+XFpgzfP77EI3s6MCCxFIviUAxMjM5hqa+iQR8hpPip9cj09vYyfGGKvp4Gjp+ZxGdN8vEVLXs79SwuzCNb3SRXIzTt3Is9v0pdtYvRkRnM/iZqa5zI0Qh2Q5ofvztNa5uDHT391FTZ12RhAfg1yXRPNwnA35N8NxUWgC+flpVckwB8JVu3zIB/79gQjz+8g7c/ucDO1mZG5qfwt3agD84zK9vxJ1ewdXYUc1yPXhol5WnjUG2Bk7MpdrXXkUimMLntJOeDTE4GcTZXU1NYYTJmospmoG9XN5cujOPxOhibDuIzS1yJedjTAtPTUxi9jdQYJGRfM7mVGRwWA6HlCFmLi86mGvKJGHI2xvnxFD299dTVeDEZ13ZeXgB+438RBODLp7EAfPm0rOSaBOAr2bplBrwqlfqO+mpq16vhQa++u1ZDbErFc1RX///5Per/1TjxGq3qA//5VQwtqt7/hXvVUJ3yDfWqJa46Z119Oa7+dT1Up3qfugV/PXSp+vlnYUylq2FNr/fnbmbeKMBfdzW4u4PZ1jgl3C0f/Bd1+2Iv19NrAfi7zcK1fy4Av3atHuQ7BeAr3PrregevyJw6cR53bQ0+u554Xks2Gise2TJqFU6fucwjT+4hnZVx2e0k42Gk1XmuRKz07q3HmVXIGc0kwjF0UhJZY8JbXYXTamRhMYjD68NOiuODcxiNJhqbXOTzkJcKJBeXqerqwaZLsxrP4Pe5OH9mlNadrSQjSRpqnASiKVrqa5ienGM2GKCj3o/B7sFj1fLe4DTVkoSnwcWieuSuoQm9lMWqldHaPczMjeI0eaiptrISzdHSWFOMJX79Wi/gU9EYl+dW0MlZrNUt1DkUVhZC+Bqq0ecyDC2EaHDA5VUjva4cVyajdLV7sdqdxJamCCZcNDZZqK2tJZ2I8en3/or2r38HXS5Dc0stY+eGMdjt2JwuErEkp5by/PpjV6OkBQMBzo0ssKvDS1Bykpkax15bi8usYT6S4aFdHWue1XcD/IVTCkthUB2xJ1egsxesedCZwAZ890fwT/8hLIehqhp8ztuH2Csd8ArHPzxNGgWn10FuOUrfvm6OnbpMr9/GUsKAqcqLJh3B5XYhh+aI29vY17G+uPvXH0xNJtXJLneThupD6vGPT9P/0H7cZi0Xz5+nUNODJXCZmbybBlMcnaOOrpab27w+ZjWWvpqEyNi+m+jsGPaaJgyZMOPTQTzeKvweA2cnwuzvqceszXP0Uoh9jUbOjUbZva+dC0NXGNjbxcXpNIcHGj7zjhdOdmue6g/kjQLwFW72dQFeyvLnR2f4/cfbeePDj6h1uJiLJjFLdho9ccaCOjravJybWqKntYXRE4MM9HmZTVfT8VALQ++cpq/TyjvvjzAw0MHx4QW+9pXHqa3S85PXPqStp59Huhycn8oQnRhlOp0hFpN4/iuPkpkfZzSusLvbz9DgKC59EkPLQZwrZ8gamtG7IBDQ8dWnW/nT9xZ4sj7O26+epumJh/nWoTb+z+8dRSvrcNeY0Ss5njnyOEo+ybkLl4ll9bg1KwwFjXhDWR7/9mG8RjOeG1K8rhfwidAqf/vGMXa2tXMs5eFbHTKDpy5S199HvVaDqaUGTyHM355c5fE2K3Oji8ysLCHpq/jtZ1r5f75/Em+9h6889TArwVlSw6dYbj7MTl8Cra+L1PICb3z/E/pfPEirfoWfLXv5z55oL+6EJJaXOTsR4kC/h3NzBZKpNG6S7NnRxMW5LLu669Y8q+8G+A9+onBehp0uCBXA3wTLY2DVQrMH3r0Mjz0EJwdhz0F4qHsjAA+v/vWPWIyaaGy1kMbMzkY7ZruZ4MQqFp+RpM6Kz+igs8PH8GSQxZl5Xnzu0JqdLK8Lpu4U3QrwhUKa2ZFxLszLvPTsTobODBOr6US7NM2+3jp+8fZxfI2dHHm48ybtPwe8wsrYBZY0Ft55+xwDjxzAngsxvpxgV30VLR11xNISuUiQpo4Ohi+OYIjEiK9KND61j3ODF3j+cC9vf7zEi090FOeBevxNAH7NU/2BvFEAvsLNvi7Ao7A8v1gM/alX8uRk3VWPdQzYjHlWwikcXhepRAKDxY4+n8PkMLCylMbf1UBkOYzfaSIUSWLQa0gWtDgtZlxOM8HlVax2Fw6jwsTscnElq4amzRc02J0OCsk4GjmPYjYzs5KiyWsisJymsc5OcCVFnd9OIJylo7ma0bH5YjpavSJjcrrx2E0sx3O4LTpWVmPo9Qo5TPicZlaXl9FaXOiVNOmMgsOoZTUn01pfjfGGjGPrBXw+myVVUMglogQiOfxeM3PzcZra/HitBmaWVrBZ9ESyBixKinhKwWGWyckGTHoJSTZgNOup8rlJxqMEJ6aw1rci57PU1fuJh1eJJTLF1Lf5TIaCyU56ZZEd/T0sLSyhNRgx6WRWkwoWTQEMRrT5LL76eozFIP5ru+4G+Hd+oaCzwkoQkgmweiGXBIMGrEaYWoTmFlhdgPpueOHIxgB+emLmajx+mxmnTmZhOYXXYyeXyWK1mIlpjegyMWRFX5x7Oo2Cz+e7bea126lzO8Crr34W5hcoKEbsbguZcBS9149RzhZD1a6shHG53ZhNN4fqvXEFvzQ9jd5bi9OkJTA9jeSuw5iJoTVZsZsUTBYzZy8ssKfTzfRqhroqB0vLSbwuM+lMofh7NDMfY0dPA2qmOQH4tc3xB/kuAfgKt/76AL85YqjblYlEBotZR0FjwGzQsRRcpbZ6c+Kr32qU6wX85ii18a3cDfCq78AaTxpe88+4fZ9L36LfeB3utoIvtQcbNWbxDr5UizxY5QTgK9ze9yXgCznefmeQHY0GfnYpSqNTx2osg9eoo79/N+2dVZtuFQH4jZd8o2BXzp7fbgVfahsbNWYB+FIt8mCVE4CvcHvfn4DP8v/99Vs89HAzlwIKNQ4bU9MTWMwOmut87N9/63SYG2kqAfiNVPdq3RsFu3L2XAC+nGqKurZaAQH4rbbABrd/PwL++pe9eiTu8/3fq0fu1LCpWxEtVgB+gyeiAHxZBb7TCn5iYoI333yTZ599ls7OThGLvqzKb6/KBOC3l73W3ds7AT4aSyGVK6vGunt2fxW4Fom+LPHH76+R3bk3Gq0aw2BzHqnU+AXyJrVVqg3UWPQGvZ58ocDVKA33dul0ahyI8uur+kU4HZais93163osevWI3+DgIPv27SvumohkM/dmw+1cWgB+O1tvDX0ve7pYRSGdy2MxGVFX4HlZ+cwbvZDLozEYuJsTdyFfoCBJaHU6jIabvY7XMKQbvtDk4gPKjefZkSXyMhhu8JBfT53iXqHAdlVAJJvZrpbbuH4LwG+ctvdFzXcCfCqVWkcs+s+Hk87mioBX3aZVwBt0V1cRRcAbDXwePubWEhQBX5DRGrQY9aUDXm2/UAT856sYFImCpEGvv+Fn94UlRCeEAhuvQDQapVAofNaQXq+noaHhlg2LdLEbb4+tbkEAfqstsMHt3zEffCJRBHwikShmflO388QlFBAKbC8F0uk0KsjVP+FwuBga+vql/qylpUUAfnuZtGy9FYAvm5T3Z0V3A3w2m+W1117jlVdewWg03p+DEL0SCggFbqtAIBBAXbl3dXUJwIt5cpMCAvAVPiHuBnh1Bb+6uorL5SquAMQlFBAKbC8F4vF48eFc/SNW8NvLdhvdWwH4jVZ4i+u/E+CTyeRN23lb3FXRvFBAKHCPCqgr+Ru36NXXbk1NTWKL/h513a7FBeC3q+XW2O87Af56CtY1ViVuEwoIBbahArdLmSyc7LahMdfZZQH4dQq23W4v+zG57SaA6K9QQCggVvAP6BwQgK9wwwvAV7iBxfAqVoGZQJg/fv00ajCiUq96h4X/9tceFYAvVcBtXk4Afpsb8G7dF4C/m0Lic6HA/anA2bFF9v2bn8CNcR7W2dXD1XaO/qtvC8CvU7dKuV0AvlIseZtxCMBXuIHF8CpWgSLg/9VP+Nbednb47Lw2OMK5aO4241UgJ4Hx5pMwAvAVOz3WNDAB+DXJtH1vEoDfvrYTPX+wFbgK+B/z53/wNKPDk0xmtTzWWcVSLIM2m2c8r6HPKvGj0Rgvt1Tz7KEOfv7xFao8Nmp9Vv70xycxm/RiBf8ATyMB+Ao3vgB8hRtYDK9iFbgO+D/5ncf4f98YxFvn54+/2suHszHmLi+yf/8Ohq6MEczrUDIS335+B7lAiEtxMy/ssbHjX/yIww1OAfiKnSF3H5gA/N012tZ3CMBva/OJzj/AChQB/69/QoPbilHNuwDk0fDPXtrD6U/P8EZAwW/SMZvMY9VpsJuNGFFQE/bpdRrGwkkO1zgE4B/gOSQAX+HGF4CvcAOL4VWsAkXA/88/+rKTXUG++rM1ONc/6ndw7N/+9i01EufgK3bqfDYwAfgKt7EAfIUbWAyvYhXIFyRC8fSaQH47EfQaDT6XTQC+YmfJnQcmAF/hhheAr3ADi+EJBUpUQKzgSxRuGxUTgN9GxiqlqwLwpagmymy1Aopc4Ec/P4qro4fk9Dh6Xx2peJzdLV5Oz8XodmqYC2V55vAAE6PjGKU4n8xAu8/CYiTPvjYLn55epKG3jsd2t/Lzj8f5xlN9a9nV3uqhb1r7AvCbJvWWNSQAv2XSb07DAvCbo7NopcwKSHn++Ls/pWVgN6sXzhHT17BjRxO65CqdfT18cOwjuv1+Wts7mJ+e4Nj4EhaTlZf2dXJsdIqZ4QXGllO8/OwOeswS/8sPL/C//cvv0GgTGROvW0oAvsxz9j6sTgD+PjRKObskAF9ONUVdm6aAIhNLZrCaDeTyBZZXYmRzeap8Dj74cIhHHxsgnsjQ1lRDPpchKemQkjHC8Tz+Wg+afJZUKoOsN2HWFjCbTOS1Btw286YN4X5vSAD+frfQvfdPAP7eNbyvaxCAv6/NIzq3TgXUDIiyoqDVaNGswYt8ndU/ULcLwFe+uQXgK9zGAvAVbuAtGl4qvEosp2U5Hic4O0dtYzuaXAJ3TRXzk5P09XcxHQizo63pwQWxIjE5vURjYy2R5WUWA1ka6mwEY2l62v3MTK/S2l63RRYEAfgtk37TGhaA3zSpt6YhAfit0b3SW738/i/4/ulVTkwn+c7z7expaidQ0BK4dInxkbc5eOgVvvv2Zf79v/kDnOYH87339Kcf8NfnE/zhrz+FVsrzwds/ZnxKi9WVp76hk6GJOf6H//rWZ9Q3Y/4IwG+GylvbhgD81uq/4a0LwG+4xA9kAwsXB1nWeRm8OEGtXYPbU08otILHZWf4/Aka23bid+jxtnTS4nc9kBpFZyZ56/wcbQ6Q7TXMzc3gc7qJJxJ0d3cyOjnFy195fMu0EYDfMuk3rWEB+E2TemsaEoDfGt0rudV48nYZzSp51Gsfm81qIJMtIElKsVAimcJqs6JdexUl3Wk26jAYdGsuKwC/Zqm27Y0C8NvWdGvruAD82nQSd229Avl8hlRKwnWbyGtb38PK6oEAfGXZ81ajEYCvcBsLwFe4gbdoeJH5GS7Np+jd3cHMpRHqmuoJLK5gslqotctcno7hqW8kFw2hMVrZ0ennzKkhdFYP2eUw3XvaGJ8OYjfpWAhG8FVV4ZFWGE+56PXrmAtE2bl3Jxbj2lekWyTFbZtNhVa4MLXKrv52ooFlZgNhGltqWF7J0Nns4PzlAA8f6NmybgvAb5n0m9awAPymSb01DQnAb43uld7q5Xd/yoimhsEFF035kxx+6nHeeP19anf2Exq7iNPip27/TkzpNKGLp3nm27/OX/y7/5u0sZZ44ByunsO09FbjXrrMn70zwa9/5TFiQ8e55NzJwxaJA50rLLS+xOMd1dtWylPf+wVXPB4ee3gHw++eoakuT1Jp5cLZK8jEmE2m+V//xT/esvEJwG+Z9JvWsAD8pkm9NQ0JwG+N7pXcai4vEVmY5dJsgr49XUxcuERtg5+58UXq2hoJhCO4tKDYPKSiK+iNTvq6a5memKehycdiMMLibAC91YLFZGQhkqHBayIWzaDX6vB79Uwvxtl3YCeWdbxTvl80N+i1FCSF1OoSwzMRTKkQGlct2WyC6tpqgnNhBvZ2Mz4+xY7ejrJ1W6fTotOuPTiAAHzZpL9vKxKAv29NU56OCcCXR0dRy+cKqIAX1+0VuA54NSiPemk0Gq7/eyN102m16HQC8Bup8XarWwB+u1lsnf0VgF+nYOL2DVRAYXjoPG09fdge0LOWvhRsAAAgAElEQVTxGyjuuqsWK/h1S7btCgjAbzuTra/DAvDr00vcvTYFTr33DgVnHf6ebt5/7V1eeW6AHDoigQATs0EKkpbVRJoXnj5MaH4MndXB9NgCH56Z5LFd1Vhb2mi1Zzh2MsjKyCid/X10PtzKpTPjdO7cy67u6m2f+S0VCvDj9y/w9RceY3FynKPHRmntrWE1lMGaVVCcNl5+8eDaBN+AuwTgN0DU+6xKAfj7zCDl7o4AfLkVFfWpCuTj8/xPf/w+//wf9fOH//33+ZV/+h36GxyMD1+gqzrB//FmhkN1OvY/9wKpiUGWkzkCMRMnJmb46v5qFufCHHpmP59+NMqlyct06fy0PFVNvauOt9+P8M/+8MltD/jRt37K63EnL+6rR4+D2QvvYmt7kujYx5z8JMfOfidf/84rWzahBOC3TPpNa1gAftOk3pqGBOC3RvdKblUN4qJeweAKVq2CxmJhJZohGorQUF9DIBSnvtqB0Wwkk5Ux62SMZguxUIT5lSg+nwe3w0I2GSOSlDCYDLjMJrRWE1Oj83T3t2HYxgKajDryBRmpIDE5MYuSSqDzVBFL5alx6Ijn9VRZFJKygcZaT9lGqtdr0evWHk5HAL5s0t+3FQnA37emKU/HBODLo6OopTwK3Oh4Vp4aRS2lKiAAX6py26ecAPz2sVVJPRWAL0k2UWiDFEjHVogXrNR4rRvUgqh2rQoIwK9Vqe17nwD89rXdmnouAL8mmcRN61Tgnb/7Lku6ZvY/e4g/+uf/nn/5332TvNbA3Ogo8wsLTARBI+f4tW+9QuDKaSSzkytXQmRXztH7yAucffN9Gp56ksToh3R4jIxLdVwcW+Tw7m7kbI7f+t1X1nWme53d35TbQxMX+ZOfDvPf/MNXmB+5zGs/fh+Pr5F4Nk4upuBu8PCH/8WvbEpfbtWIAPyWSb9pDQvAb5rUW9OQAPzW6F7prcq5BH/6f73Orz5SxdvDISRPA4Z0hBqXlVBghKCmnn091ZgdjVgTs1h8fj795UmmlFo6qgqsTgRx9XcgLQ7R4NDi6Hqco+8cpamlnoyk43d+4/ltD/jly2f4D29d4VcONjAVMjE2MkRX705mx0eob2okGinwu995YcumigD8lkm/aQ0LwG+a1FvTkAD81uheya2mrznZVfIY72Vsala3XF5GvhboZnZiltqWRgzrCEJTSvsGnRbV0W6tlwD8WpXavvcJwG9f262p5wLwa5JJ3CQUeOAUEICvfJMLwFe4jQXgK9zAYnhCgRIVEIAvUbhtVEwAfhsZq5SuCsCXopooIxSofAUE4CvfxgLwFW5jAfgKN7AYnlCgRAUE4EsUbhsVE4DfRsYqpasC8KWoJsoIBSpfAQH4yrexAHyF21gAvsINLIYnFChRAQH4EoXbRsUE4LeRsUrpqgB8KaqJMkKByldAAL7ybSwAX+E2FoCvcAOL4QkFSlRAAL5E4bZRMQH4bWSsUroqAF+KaqKMUKDyFRCAr3wbC8BXuI0F4CvcwGJ4QoESFRCAL1G4bVRMAH4bGauUrgrAl6KaKCMUqHwFBOAr38YC8BVuYwH4CjewGJ5QoEQFBOBLFG4bFROA30bGKqWrAvClqCbKCAUqXwEB+Mq3sQB8hdtYAL7CDSyGJxQoUQEB+BKF20bFBOC3kbFK6aoAfCmqiTJCgcpXQAC+8m0sAF/hNhaAr3ADi+EJBUpUQAC+ROG2UTEB+G1krFK6KgBfimqijFCg8hUQgK98GwvAV7iNBeAr3MBieEKBEhUQgC9RuG1UTAB+GxmrlK4KwJeimigjFKh8BQTgK9/GAvAVbmMB+K0zcDQSIZMt4PG60Wo1RENRHG4nWo0GnU6LXMjxwXsXePLZATRaLVIuQ2A1QZXPhUGvQwEy6QwWixmNRoMsK0ycPE+m2kt/WwMajRaN5ur4Cvk8K6shPD4fkUiC2ho3k+eGcTTUo9UZyGcz6ExWDIqCYtCRjiepqXETXInhddkIRZL43DbSErhs5q0TTbS8aQoIwG+a1FvWkAD8lkm/OQ3X+Ot45iuvbE5jopWbFDj+ySBNLdVk0pDPJzn3yTiHXznI4vlz9D3+JPPnTnBxUkNbm5mMpYFOb5wfvDXFQJsenctHcjFCdWsdydlFmpu8rBqd1Dv0LEzPEihYaKvz4Pc4SOTBYzMwPfwxeU8vH568wj/5tUc5c2qE47OTPNTdQWedm8lAhpZqMzanh6FTV2hrUnj/TISnnj7Ix+++yUP9u5jFyqH/v73zgLLrKu/975zb+7Q7M3eaZkaj3rtkuchFwg23GAw2JsEEDOElhjhxCPBS3no8wJRHAi8QSIA4xgYDxuBu2diSJav3XkbT+8zt/Z7y1j6ybMdIzsgNj7T3WlqjubP3Pt/+feee/97fLmdqRHryPCDw/NonGBzoPQ9aev42UQr8Oe57fyjMtAUXn+OtlM2TBCSBsyVwdM+LpGLDZ1tM5p9ABKTATyBnvRlTg+VhZi+59M0UlWUkAUngHCZwYMc6EmND53ALZdOkwJ/j94Dp8NMXmAIvz9We482VzZMEJIHxEDChPnUcpZQaT26ZZ4ISkAI/QR03XrOHcypf7fC8shhrvOVkPklAEjh3CZgm3NOco9ZrnLuNlC1DCvw5fhOcTuBNw+DPLp5PrG+I8KRa+g62k3Tb2TCQYs3UCDatxIGkzkyfj8Uzg3R1Rdk0lscwdcIqdGVVmt022sJ2EnmNQwkNu16ircpLpKKentFBdN3A4bQznC6yrDFCe3SEgbE0e+IlLm8MkMSGw9Cp8LlRiwUePT7GDTPrWNfez5pp8+nOjfFHk0M8sH+QkF3BZTNQVBv9KY1cPkVTZRnBqggXBYv87frjXFpdjumxc92ien6zpZMD/VkWNodIl0qkTYWmUIjSaD/ljU2kusdI2IpkVBeVbjsRBxxIacQyBeoDDjx2hWReZ1vnMGOGDH2c41+R87J5UuDPD7dLgT/H/Xx6gTdZ3dbAJ5fWkAtWwIkYFRUl7niqnU/UNbBkkYNiaBLmYAKzUkdJ2xjIabhDDrasP8gvkg6+Mq+B1law251s7zfIp1JcMb+eLd06J4514Aw4WVQfYmpDkB++lGRhWYIexcn+EZiUH2X1vEaSipsDu4ZYeWElX33yEAtNhb6gk5mRWaxoSoKjDNVR5OENUYLuLrz+KcyNOMnEChSdJiVNxZ3K8KVd3Xzh8kVku4ZZvrya4byD/TtHCS0tJ7VrhCsvqKMrqvHchk20zVvA4QNd2GvCLK1z8czmTv700lkkSnGSBSeJ3gJt0wMc7hjmb54/IiMf5/j343xtnhT488PzUuDPcT+fVuBNk5YyP4phWqPsUrGEA+jIFKixOQj4IYsTp2Zgc4KpKxQNE0M1yWeKjBQ1aj0eKnygGyqaqVLQdSq9DpIFE6eqkMnkCfocGKqCpgGKTlEzGMqbTPLa0W0qigHpbIlQ0EZnPEez28NgMY/X4SVEETwu8rqOCxvxfIqQy0/eMLCZGi6ng2TRwKfAiXSexqAXvVAiFHCRLxpk8zpOvx0tU8Tjc6CXFIr5LKrbjZ4t4XLZmTI1QmhfH3t8KorNRrZkYJZ03C47+VKJrkzhHL87ZPPOVwJS4M8Pz0uBP8f9fFqB1w3+cs1C0n397EhoiCNV2qNJQn4fer5AbcBNTAdTK1HpdbN3MEpLOMxFVQbbxjT2DsRpqwxyyYwGQqrOo3t7cftd+Ox2GsMhugfGyJR0vA6V3UNpFtQG6U7mqfbY2T2QpjXsY1JNJQ0BlcoCbIsmyBQ0PE47sXyJgF3l05fN5Gs/34Yn5GRPrMDqqdWk0kXShTyHonlmh33MqglxZDhJXbiaoegosWyRCp/L6rAMaQpKPkdHqsik8gA+h0m520ltXZjkiQH6FRWtkOdIIs/SSIi4ZlLmspFI5RgoGlYnxO50kSlqlHmcXDUlzGP7+9EVP+FAkdFknj1DaeY3lNGTKVHlUil3OVAV2Nk9xuS6SkZjKQZzpXP8DpPNm4gEpMBPRK+dvc1S4M+e2YQqcVqBL+n8251r+N3zO1m6ZAbFZIK1h4a5ftFk1m4/wccvb2LTgIMF1bBpXTvPJTU+9b7ZOJxFprkc/NVDm3hfcx1zL57FukOdzCr3U8xlmFVTwS97C0x2Gsyo8uG2wxeePcJf11aw1qmwtDbE3T/fyz/ctoAqU6PoslOb1PlBxzBNdo2L5k5FHRviJ7sG+eM1C4l1HqancQqHXmqnLJ3i5qsm8fPNebb19/J/rplJyeYATSduc9BmL9KfMdk6Msji8ko2RXUa0mN8fmMvT33uMroG4oR6smhLGxnc0Meyi8Js29/Ld/cN86/Xz6c3p1NWSLFtNE0sVEl2/wBXzHag+xs4dnCMKxeX8UKfRjFQ5CK/kx9vifHMQIq76k3qL5lDf2eCtnyO445KHtu3mY/VV7M+b/Lgru4Jdb9IY88PAlLgzw8/S4E/x/18pkV2N8yfTGwogSvkIlss0B/N0RyuxFvSKKtw0JczMIolKnUX64f6mdfcgNdI4/Z4ePZAH0uaa4iUe8gXVcbSGQaiUaZPqkXXbah6AbfNjqaYvNgV5QK3i9FyDzWKyaOH+1kzvxUtl8XntmPLK3j9djpH0lSHPMyuLmNgIEq/000uOobT7WVDb5yrJ4dIFsRUQIltAylWNZZhczoomQaZLFR5TDK6SW8mScTrBY+XYqbE8Ngo1ZU1mEYeX07DrApiJrLgdJHIptg0mOSG1nrGlBIhvcRwSeNEUWVJwInX4yRaMkgN55g+yc9YTiVXzBPw20nFSzzfMcrNCyJ0ZA2qxH2UKZBxeTg22MOyyY0cH4yxdzR9jt9hsnkTkYAU+InotbO3WQr82TObUCXONAc/s76K1bUB/m1nFx63nZJhYlNgWUsVm9tHLXF2oBAtlAi47CyujbBvZIh8SaegGXx62XQSmSyPHu3H7/ZwYdDOU6NpskUNn9PO3Jowd61o5a6HXyJhbcJXKBk6WU2Eyh2kCxoBp806+9xrV9ANk1ihxNxwgKFEjqGCzprpjdQmszw8GsdpA91UUDBPntuuG+IDDJuC26aKT6kOuFDyaRoiNRzpGiCNg5xuYsekYMLUujB6OsFgViNW0FjcEMGVG6Ay0kR7b5yycJBLa/08suEY+0wdFYX3z5rE3EoPv93WQdRuZ3Wdl193xqgK+lhe6eLxjjHSJYOg02btKAi6bNY0ww2zpxJLjTKnoZZ1x/u5oLGKzX1pZlXC/fsHrbPlVVXltnktJKJp2hrDDA8nKQ/auW93O3PqGwgZUWzBCPn4CM01tXQMj7ByWiM/3XiIY3mxsEEmSeDNEZAC/+a4TbRSUuAnmsfO0t7TCnxR498/dRlfun8rH76glWWTG1Bjgwy7qlhaVeIXB7LUVvmwZZL8cN1u/mz1PKJaBQsaYf+eQf7xpUP8+20XWgLl0kpE7V7cfX24Wps43N5PXzpH0OeiujpMIFsgUu9DL2o8s+UgG9M+bmi2MeKsZE5AJ5OxM7s5xP7Obu5+/AB/fdEsQg0hvvb0Ub55RSP/+Owxbp3fSH1dHQ2FMbpsZSxu8rD5UA+hriLDzWHmBpIM5P14HCWKXjeVDth6JEZVXQVKKcF/rD3OgnlNVHr9zChTqQu4uP2+l/jYqqV8YKqNnQkXc8NuHulKcaGvwNbtXXxl/xDW216qynj4hnlgmkTzNlrJMOYNUEwn6U2ZOJ0mPUaBCxqq2b23j2WLW/j8T1/kgT9ezM86DD7YGmRTX5pQbIxI21SOHe/lzke3gmJSVhHg+1fPJmmYpMurcfQP09mbYd1AFzcuXMZNC+zc/VQXf7U4wKAW5Nn1+1g1N8Infr1XLEGUSRJ40wSkwL9pdBOqoBT4CeWuszf2TIvsPnvlfEZ7UoTDDjy6nYpskWxzhFn+PE935bH5PUxRCnz32T38+VULiWYcTKtXeXpDB788McgtC5q5ZEYz9lScXdEikx0q9nA1Y/FhFN1OXCsRiZSjj8WJ5vJEiw6mhOFHOxLcNjNEl+FldrnB8IjCtKYAu3p7+MbvjnPXRTMJVvv55sM7uef6efT2x6j0OQnXhvGdGGI4UkU6EWV6XRWusQztDhcR+ulMBZhS6yFus1Fh19lwJM6MlhpiiRG++Ww71y+bTL3XzarJfnZ2l/iX9Qf4uytn4/BXYmYH2Ze0kzdNXP0d/Mv+KNNrK6i1G/wuqfP/Lp+G16awozfF8gqVQcNJRyyOobqZWe1jfyrLzLogYyeG8Id8fOuZQ9x76wUciaZZ5FfZPWbQ4lU4ZDiJ6GnufuIgq9tq2dM/wvUzm/AFPVwz1c29L8W5qMrDf+46xsULZrE6XCCulvOLTUe5dF4LmeEBjg0P8osOuXDv7L8JssRrCUiBPz/uBynw57ifz3SSXaTMy9KgwmM9WTx2lZIIeYvXmConB645zcBjU6yQusuuYlcUrKCwblA0DRyqCGAr2G0nX2MqRrh2uw2XTeULqyZxz+PHcTuhZCioigmKijhgJ6+b+MR0tWHid9ko6mBXwcAkXzJwOWxgGBQMcV0bDsWkaCg4VFNc+qSNqophGDhsKkXdQDENTEVFBOqLponbZqNQ0i27RT2aYVqr2z12G8JU0cZMUcdpUzAVBbuCZZdNZDIMa0vga5MoZ22IN8VEwMkpgpJmYJomToeNvGZYdYlpA6ddJW3VbUOQFD/zmnbyZ66Iy+0gp+lW9SJM73XYrO2DLou1Yf2eLWnYLb4mDpvN4oaqUizp1pHDYjpFlP3vking2hQUm/pKVmHzqWuf/L/yyl5/63fNAJH/5epPXcf6myI8LjAIfwuXnsx0unpea99rr/mGNotX2b7M5VQZwRxxa9rV37vO6+sSZcR1T9uul+v975i92p6T/vkvdQn7hIHqSQ5nSqfsGHdbNcNq3+uvPR5b32weKfBvltzEKicFfmL566ytPe0IXtP5v7euItfVwd9tH+TK5gpMDE4UVO5sDvLoYIqsprO8ys2B0QLJgobfbbfEW8w9D8fSbOsfpb6yAiWXJmV3Um6DcqcNh9/HcCpDndthiVIsXeKWJU385/oOPH7w2WDJvOkc2HGQjNPBzsEcd0yrYnuywAWLp7Ft3T4CFS4O9SUx3G58Wh7cfgZGh2iqDePGxK7aKSo6JU0h7HRT48rTkzVxlwdYe2SMu5bU8tiRGE7VoNwJz7SPcsOCqThzPaQJ0J23s6xMpTunMZTUUbUsx4pwWV2IE2NZwu4g85tdjOVcBM0ExxNFkiXd2rdf6w5g95WIJUuYhsqR0TEmNdSQSqSo9rlJFk3CZW7meHV2jpVYe3SYFa1hax3ALfMbeWBrJ+GQA8PmJZPNkiqWMDWDTQMJZtWVMTXkZyCVpszt5FC0xA1TIoTUONtHDDKagejGrGgJsbc7xvrOUS6YEsFpGKRyRfwulbRmQy9kCPg9TK6rJtvZS4/Dzcb2QWbXV9Li9yJe996TzDG/tpojw2MkCwV8LhcNVRXURgIcOi442dGyBeL5PPtGNf5iRSPPHB7B0PKU7D6ubg2ycyBJyGWnMhwmN9RFbw5eGsjzkVlButMqiZJGUDEoLyvHlRthtOBCdzmhWCKnFynzeulPZalwmOwcLbI4UsaysI+NIynKwlVU58XUi4055Q4OJTLYXH70VJTOWI6aMh8vHB9jeWslXSNxFF+QW1pC1qLJyXX15EZ6SGomT/dkuGFmDYqpMBBLsbE3xuWTa+iIlajwmpQ7HQyVDCptKl6XjbFM0dou6TV0nu5P8ZHFs+gf7iRXVDioO/jbmUGe7kgwllGoKBe7OEyGEknCfidPnUhw7ZQqKtwu2hM5SoaK28zj8bjY2D7K0uYKDg0k8Pj9hCs8zFEVurMpZtSFeXz/EJOqXNbU1uETw+wV7wB+B5MU+HcQ7nuoainw7yFnvBOmnGmb3Hf++BLue+QljuHkmzdewOxK+JcTWa5xa4zkDObPCrNzWzs/S9gIo3Pr8imYJ/bxrFHHsnIP/7F+G9MXzmdetpMX0x4U3c3F1SaeSDUDJY0ZQzG+f9Dkjxa4qYiUs297jPoZCvc9fZjrL1nIFL+LvtgoD2w+ys0XzyE7mmTJxdPY/cwxVq308dn7DnLRrOlcPlnnSLKS5zeuJVTdzOypEeqDATzpUQ4oHo7tHGTFPA9t1TU8eXiQQmMjbb191DX7GB7K4zS9/I9fvMiXP3w5Q4OHuGLlQnYN5omP5Gj0a+SiUYYL8MvhAtdOrWO2R6EuVM6OsTFWRKpxBkz+7eebmD5vMkuaq/nRz/bzpzc38h/bUqxpq+XHG17ik7dfwYl9Q8wJKqwdyrGs0U9H9wDTZrXx+W+v5ZJ59SxY2EKz30Nv9yCRSQFSWoCnDneytMJPqajzV4/v5K7LZqDlylm+0IV3LEN3pJbh33Vy4TI7CaOWQjxKmUfDU13B+i39/GpPN1+9dT7Pd0a5qbmJLX2DxAoKF/kq+OG+bdROmUZbJo97kpMXH99P/aRyll+4mEefPsKHL6nkSKKS+GAvs1oM1EA9sVSS1J7jlF+2kMd/fZCVy+rQ9RLbk05WOMc4USyjKTXCj7sT/O8bF/Hk9l4u0k30+U3486MMRfN8e+sIU7Q8H7hyLnGng9pSmmLRjs1jkInrtDX5ONyTomA3+d36E7S2VHH1xS3cv7GbeQEP1fW11JsZa91CSxC6zQqqskVqG8d4ZqyWulw/g3EXrREnz2w8wA2Lp/P00R4+ft1Sdu4+QbiqDH8wQFdnB9csruITjw0zKx3jzpuW89CmE9y3q51v3XEp6oDK2u7DvH9yNfedyHNVqxtPhQ+1e4QXxToPW5r7t3XTWjud62dpHB4p8qt9g/zRgloSgkMpzbKFRb5x0MVNDoOqKWHu/NFulvmGqWyaytTJtVQoXtZu38v1l8/lOw/v4e+ua+YbTx4kXVnPykkepmgKPneWvT0+5k52YJgl68TInz27n42J4jt6iqIU+Hfiafveq1MK/HvPJ2+rRWc6qvaClhpcWp7NgxlWNZWTEKvNRQhW1yipNnIiLFzQqQ64iReKeMUKdqeNVMGgzKWyayBKXWUljmKSoaJKOq8xp9LDdSumcf/GI9iKOmUhD8l8iTKvA01TqAh6mObKsW4McokcQb+dbX1JZob9uJ0OEqiUmTpOu8nuvhSVQS+eUoHKqnKO9g9x85xWdgzErOmBQrFIR96gzecgJ64VdNIdz9GfheXVLgYKCg5TI2iDDX1xljZXM5ZK0FJRxkBSw9QLVAQ8DCXFOfp5UoEAKwJ2DozlqHE5MB0KsUzRWgwXdNoRY2fNLOGzOUjoGi5TwTSgcyxOXV0V0WiaSZU+YnkDl2LgUHRcLjc7T4zykcXNbB2I4bI7mNEQYkmVne9vH2Egk7NE3++0MTIWI67aMQ0HAadOpc/DsViRZp8DUynhcLpIZwvYRLza6SKowqaeGLMiAUZyGjUuJx6nQneqSJPHycrWSh49HkXJZ/D5fezoHmVqTRk+m2Kd4pfK5CgoLj6+vJmDRzs5XrQRTxcIeJzkDJ3ekRwt1T6yhRKHowVW1vsY1RXUdJZj4mCfoI9al0oxXcDwuHEomnX/bBvMcuf8KvaMFYnmddxmEbfHSzSZptrnpYhhTf/43C4+vqiB/7v+OH67wYG4xsIqP9l8EafPxVAiT9it0p9TqLQrOF1FBosuqpwmxXyRkNfJ1u44C5uq6IvGMdw+JrkVHA472aKOapoEPCrPdyVZ1RQiUQJVK7F9MMnFrdUMDeVwBBQq3E768xrlCricqvUOgpDLRthh8kR3iiUNFcRzOQI2G7tHMjQEHNZujb4xjfoKnaNpG5OcKj6Pg/XtUS5srbDeaRDyudHyBoPpNE1VIXZ2jzK/sYL2oQRxDfweG5O8bpyqTntUo6nKRVHDuvdHkgUrspF5B9+DIAX+bX3MvmcrkwL/nnXN22PYaefgTZPZTdU4UykunNZAUvUwx6dZi8y+/MJhsjqo2PjA9Cqe7IxRZoMPr5rNIxuOUNA1CorC4sYKjnaNkjIMGqrLadZyZN1u9g0kKakq9RVeUv0pUk4Vl0Mlltfwqwq3L57ENza0M3dyBDWVskLFvmCQzy9t4sGdhzkWN7h45mR2Hz1OU2MNiq6QiEbpSBatkH8yVyCp69wwq5WlERfPd6VYUAa/OBxlqKjxvZsW8MKhfp44MIzD5eODMz3ctzuK322SLilUh8to0DPsSYjQuI7L7eLLa2bzyN5jHB0pWlvc3HaVrJhPFxOtYi5cV7h9SRM/295BqlREcbiocrtZFFIJVQf5z91D+FXTOppXdIS6UlmG8yLEemoO9+R8rjXHKub3lVd/f3Xe9dW58LfqeWveWDdfmdd9o/pO2vP2XftUG0/Nz59xnlpcV8w9i/2P77E07jUD7zG7z8YcKfBnQ2vi5pUCP3F9Ny7Lz3TQzT3XXcjM4hjZqlqaPG5io8Ns6Evy1PFhpoSc+Krq+Firg0OKh3pXHq/i4eCgSiSYoFxV2ZeFdKLE/EqTnx1LsigSIuhUKa8qp0bJ8NCROHP9YdxKjqmTPdy/OcqNcyrxeVS+8kInCwIB5jU52Z2ysbV9iNum1bA+k+HqsJ9cpJb41t04m1sIV6oE0gYdo0n6UgZqboCvbR3mzktnkVc8zK9UaasOoWUM/vfvtvH/bljBkViWx46muWqqh2mVNn67WWFuZIjfZMq5ttXN2o1HuW5+Gy8c7uW5gRQfmtlMbUAh4tc5mg0x0L4Pm7+Slul1FNpzlAWTNLY0cqgjTSF6mLHgVJZGPOw6GGdKmUm2zI29pDCQiBIIVNM/0sPXN3Rae/NlkgTeiwSkwL8XvfL22yQF/u1n+p6q8fSL7AyunRlhzO4ilExT31JNX/cgT3fFT67Y1uFDiydxsCfBmvn1zPBpbBo1GRoVq7tT2P1Bym0KwymNiL3IC4NZkviSulMAABWpSURBVLE0S6Y3MiWo0pdSKPMr7D+eoKXWi8upcXDIZNkkD6l8iUePxbh1bh0DySJ6PsfGkSwhRedAqsRnFzdyPGWD0QFckWryhQzVDheqpmF6PQyOxnixJ8bsSBXLIiGGCwWq/R6Mos7jR3u4qq2GE7E8eUeABnuB8pAHp8tJT08/I+4wjb4Se48N0TQpgpFMsmkwzUcXTmJv7zDV5RWYuSKRajd9sTxlDjjeV6LMn6Oyuo5MJkV90Ed3pkgIk0TcIGHkMYp5qutqiEdHCVaWExuN80THmDWCf3WE/ppR/Msr2U+tSn9P3TDSmPOCgBT488LN8n3w57qbz3SS3YrJtdwxo4YnOgdxeMt4bvsRxgpiO9bLo07xBFBVHHYVpaRTFB/r4jMRX4Zb5tTy1MFBEsWXP3t5G5W1D00kkU/sRysZ4BA/Xy1r5RF/F/WJPFa9otDJuq3fHerLW7YU7pjbzI/2dOJWXNw6p4If7+rHtCusmt9G77ET1NXXset4HykNPrO4ic1Jnelk+OnhMa5oqWddVz8lUbG4rrUdyWRlYwv55AA7xnLWZ9cvamb9vm5i+ZNb0V5WZmuL1ikb54q1CsMxusRL5kQe8beT1Z3cRme1S+WqljBPtQ9himsp0FJTxQJPloePpa1r3X7JbC4OKfztb/YyemrLmdgGpr3MwUJ4kpHYkieTJPB2E5AC/3YTfW/WJ0fw702/vG1WnRL4/xItLmr826cu5x9+upmbVk2ioWkKFX29FKoradF6eCZbzk11QZ7YfYx/3R7l559cwZajPZSX1+HRR9l3yMlly1TufnAHX79uAQeSReoqgxyN51kTNjkcUykUUnzlhV7+/Y4VvLDtKAG3A1dVFYu9Gsd0F50Hj3Dhovk8tOEQn7x2Lvu6e3nwueOUtUS4c1oTn/rFOv72Q6vYvf0w11w4m6PHuyjqDpbPriU+rPPznTsJzp/PbWGNdZ0l5oiFVEMjXDYzwv0bummbXo0+MEi/XkZLqMSvD0T5wLJaHlp/mJRSxk1LpqNk+mmPOXj24H6uWLWQH/3mJT71/hWscGvsi5pUmxlCLQ0cOdJLRSiCp7zA5t393LIiwuOH7Fw718XmzjEWNpfz2+NxPtTi5oGdfayZ0cqJjgH2J9M83Zfl7svnMElNgbOcrzz8AjfevJpIKkosmiOhOLmgwcMzAyb0HUGZNJUFzjQ99nJ2b9nDfceir3Y43ra7QlZ03hMw4Z7mHLVe0UuV6VwlIAX+XPXsy+06rcAbBn959SKqDZWCI0WgYRrB4R4qGhvw5sY4mlJp8yv8ZN0hXsza+Nb1i+jr6qZ2chu5wV5MtYxwIMPfPLCDH3x0JTsG8yz2wzNZlcWuKO2JEH53jh9sT/J/bpzJph0HiNRUEy8quBOjDLoDXFLmoAMfWXLMqKult/8odz5wmLtXz2JqpIav/WodH1qzgDnFBHF/FYe7ehmN2fnjNa08vWWI7d1HqF+yiKuqNIaTdsxsDl84wPxKN+t2DTNlZiVHtxxhINjI1VNV9gxDxFli/eFO+jQfH1g+nUJimOGsi8d27OLySxaSPNZJeUMdVdkYybJq9u3q4LorF5Lv6WV7v58FM8SBOj7mhjV+u8tk9RyVJ47FuLotyPe2j/LxWSoPH45zaUsbubEUO6JjPN6b5YurZ1OWj3I8pvDTjXv54M2Xcv+Dz7F81hQKupPVDQobckHWlMfYo4ZZ4UyyPmVneT7Kh9d2SIE/x7+jf5DmSYH/g2B/ty8qBf7dJv4uX++0Ao+IgCtUuGwkizp2m83aVjS5KkhfLE3RMDBQKOo6Bd2kyuMgVxLbgipIpZMUDRE9P3nwyqKqIAejKetEN/ESGuu1L6o4tc4kXtKp9px8sYw4oS2lGdZBNYZYmW7oOOx2ciUdv8tOQdNJFA28dhs+h0I0r+Fx2DB13dr6JN4XL06aEyvcnapKNF/EbrfjVsXheuIEs5dPfrOraLphnV4njh3TUazT5Qz95ClxqaJm2V/uEifGGfidKsPZEj6XHb9NJaPpKGJvt6pQLBmUeRwWh5On6VkReFyKQkYzcapiJ6GBYrNZp9h5bFgvtxEHAonT9jLFEmLWo8LtoKRpuO02RvMlvI6T7RYn8YkT8crddsRL5z6xOMKP9/XhUU3rZD7R9owcYL3L35jz5HJS4M8LR0uBP8fdfCaBP8ebLZsnCUgCb0RACvx5cX9IgT/H3SwF/hx3sGyeJPBmCEiBfzPUJlwZKfATzmVnZ/BQVuVrHR45j3t22GRuSeDcJnBK4H1yDuhcdrQU+HPZu4B4AVmqKLdaneNuls2TBM6aQMAp3sh41sVkgQlEQAr8BHKWNFUSkAQkAUlAEhgvASnw4yUl80kCkoAkIAlIAhOIgBT4CeQsaaokIAlIApKAJDBeAlLgx0tK5pMEJAFJQBKQBCYQASnwE8hZ0lRJQBKQBCQBSWC8BKTAj5eUzCcJSAKSgCQgCUwgAlLgJ5CzpKmSgCQgCUgCksB4CUiBHy8pmU8SkAQkAUlAEphABKTATyBnSVMlAUlAEpAEJIHxEpACP15SMp8kIAlIApKAJDCBCEiBn0DOkqZKApKAJCAJSALjJSAFfrykZD5JQBKQBCQBSWACEZACP4GcJU2VBCQBSUASkATGS0AK/HhJyXySgCQgCUgCksAEIiAFfgI5S5oqCUgCkoAkIAmMl4AU+PGSkvkkAUlAEpAEJIEJREAK/ARyljRVEpAEJAFJQBIYLwEp8OMlJfNJApKAJCAJSAITiIAU+AnkLGmqJCAJSAKSgCQwXgJS4MdLSuaTBCQBSUASkAQmEAEp8BPIWdJUSUASkAQkAUlgvASkwI+XlMwnCUgCkoAkIAlMIAJS4CeQs6SpkoAkIAlIApLAeAlIgR8vKZlPEpAEJAFJQBKYQASkwE8gZ0lTJQFJQBKQBCSB8RKQAj9eUjKfJCAJSAKSgCQwgQhIgZ9AzpKmSgKSgCQgCUgC4yUgBX68pGQ+SUASkAQkAUlgAhGQAj+BnCVNlQQkAUlAEpAExktACvx4Scl8koAkIAlIApLABCIgBX4COUuaKglIApKAJCAJjJeAFPjxkpL5JAFJQBKQBCSBCURACvwEcpY0VRKQBCQBSUASGC8BKfDjJSXzSQKSgCQgCUgCE4iAFPgJ5CxpqiQgCUgCkoAkMF4CUuDHS0rmkwQkAUlAEpAEJhABKfATyFnSVElAEpAEJAFJYLwE3pTAm6Y53vplvrdAQFGUt1BaFpUEJAFJQBI4nwko11xzzVmpdXNzM2vWrDmfmb0rbc9kMvz6178mm82+K9c7m4uIjkcgEMBms42rmK7r5HI5SqXSuPLLTJKAJCAJSAJvnoDD4UA8p8UQ8awE/v3vfz8PPPAAchT/5uGPp+TAwACrVq1C/HyvJVVVmTVrFk6nc1ymCWEfGRl5T7ZlXA2QmSQBSUASeJsI2O12hAD7/X4SiYT1U/zu8Xjo7++nWCy+5StVVlZa9Zy1wF977bWWwL82iQe+EHwp+m/ZL69UIBx96aWXvi2i6GqZjm/+Ikp9x0lt3fKWjTyTwOuAXQHNMLG9ZnpBCvxbRi4rkAQkgfcYgbKyMr797W/z+OOPc9111/HCCy9wxRVX8Pzzz/ODH/zgjNZ+4AMfIJVK0dbWxubNm62y+/btY9q0aXzve99jbGzsLbf0DQW+sbGRqqoqy4COjg62b9/+ygVfK/AijPxP//RP5PN5q7cwY8YMPvrRj1qhAZnGR0A4Uzhb3Czi36l0OoFfsGABu3btoqKigurqauLxOIODg2e8kOL00PI338O/6lJ0RxqXI4Zv9Dn2/vV3SBwePW255XM83H77+wioI7y4I00yIzpv8PS6QySSeavM6wXeAXyo0s8qjwO3adBXLPGzRIGdRSH5WKH514/gK9bMxFXpx+Z3UeYLcZGvFYfdzr9++18pJDLjgydzSQKSwHlPwOVyceONN1pi2dnZ+a7xECL66U9/2hp5C2GeP38+t956K7/85S95+OGHz2iHmOaePn06F154IbFYjHXr1lkdg+PHjzM8PMz69evfsA2tra2WBpxKR44csTTktemMAv/ss88yb948BDQxz3rPPffw9a9//fcE3jAMq/ciQrXve9/7rNH7l7/8ZWvUuXLlSiv/ob3b6YtmmTN7Nlq2SF1jDaJcJp1GddqwYcfldICioCqK9TfT+j8YhmkJiUiZRBLd6yXosFt5FEV8boAVgDiZxPVVMSdsmlaek1EFAxMFRSiUomCKsi/XKcqM9XVRFmnEpqony9hsVh5R9t3qpJw4cQLh8J6eHiZNmvSGAv+Tn/yEZDJJoVDgySefpK+vD+HcMyXPtMWUf+bHlPI5XN4YlXNdNFTtIrn2V7x414bTFrvzI8v43ldvtjgqdvdJxqrCiqu/weYdJ788rxd4V2uIezUIts5jrGEqDbknSBaifOKxvOWh0wl805+tItLQQIUrQPdwH1ctWkVbpJnPf+TTxLuG3rUvqbyQJCAJTFwCYh3QokWLmD17Nul0moceeui0jQmHw9Y6IJFHJPGs9Xq91u+iDjGgEs+15cuXW4NVMXgNhUKW2LrdbusZLaZLRX6xpkgk8Xehf3v27OGzn/2sJdCTJ0+2BsUPPvjgGaEKcRb2CJ0Uo/2LL77Yeq4L3f3Wt75l/f+N0v3332+1VwzwRDvuuOMOq57XpjMK/E9/+lPLSCGYPp/PuqAQllPp1AheABDz8Y888gjBYND6886dOxHlv/nNb1q/P/PMWtasvoyfP/wgbXMvxZUeYKR/iMj0udTY4hweyFnC7imvYO6UFrp6ekhFR4mNRkmYdpYtasZpKPxuX4r3XTAd0v38ZscobWEvzbVe9u7vIhj2MLm5ma5j7TTOXIBfS7JhyyGcoRC1IQexwU7MqklUOGwUVQdabJDhWJ6apmr8RY0TwwnmzGxhuGQjQJbdO45zzQ3vw2kf3wKyt/LVEIyFQItISXt7O1OmTHmlU3O6Efzf//3fW75oaWlhzpw5HD58mLVr157RBPdVf4VywcdRh4+Q//ndTP1ff0Lz0iT6sc08c8uLpxf421fwL/feSk4XnSixSMPEbTdYefU32bzz9AKfWlXH5AonCyq+xt5MDX855T+Ya/s1K/9nHL96ZoG/+6ZPsvvEQQ52H+euy26hKVzPtde+Xwr8W7mpZFlJ4Dwi8KUvfckaQW/cuNEaFQu9en2KRCKWiAqd+uEPf2j9+bbbbrNG/eL5K6KgIjIqhPruu+/mRz/6Ed3d3dbfxULnO++8kxdffJG6ujoryipG6H/IJARedDhER0B0Fr7zne8gBuZDQ68OjM4o8CLMMXPmTMv+NxrBi7D8xz72Me69915ESF+kp556ikOHDvG5z33O+v2JJ5/kkotXsu6FFwk1TCMzvI8GXzm5YAOzah0cPHSUpw8Ns3LxfFbObeXxx9ZhM0ZJldy01jfR2BailIzz1EGTW9cshHgH6wZ9+FKd6Ok4xzo6WHb5ZTT4NZ5+cguLrr+FSbYMO9tjDCcHyI0N4fcFCbkdJA0HS5YtIn7iELsOdFPdVEutzcaIlsHMw6iuEakIkktXsmb1yfa/00mMbJ944gnmzp3LSy+9xAc/+EFrsYVIpxP4Rx99lIMHD1p5tm7dihj9i59nTIs/gv3qL+A48hKFp/6B1r9YRmVzno4fbmF48+lD9HfevoKPfPEv+WrnEmqcWUZLHu6d+iJ/8kd/d2aBX15NbGmYG11/inOrwvW/+RkuPcsjti5eCMXRNO33QvSTPnMpH7r0ehymysM7nuPapZczo7aRz334U1Lg3+kbT9YvCZwDBMSI+7777uPo0aN89atftUbapxv9XnnllTz33HPWtKYQeaFRQhhF2f3791vPJhERFc9WEY3u6uqyIroi/4YNG1ixYoXViRARACGi4rl7Kr1WK0WYXIzqRT1i8dypVFNTY5UXz0FRXlxbjLxFfvG5uJ4Y0Qvby8vLrUiB6EgIjRW2vX730Ve+8hVqa2utCISwX0QVhA4cO3bMCvGLdEaBX716tRU6EKIj5hS+//3vWyJ+Kp0awYvRp+jx/PM//zN33XWXFS4QeUUPSawKFCmViFHUTYKBkNU4m6Kzc9MGWhdfQpXPRiadw9BL2JwefF4XiXgM1WbHrsKB3UeYvXguhXwGbB4CXg+5oSNsHCnjoqll6IUcumni8nhxqJBMpfEGyzASw+zsSLN4TgtaMUdBBxUNp8tLLptmrLePSEsjGja8djvZQh6nw0U2X8Dvd6PrNgJ+EZp+55NgKHqPYh3DZz7zGRoaGl6ZGjidwN90001WJ0r0JOvr662ybxSix1cFd/4W92gf9uQweu9W0LIUOjZhJHpP28AP3bCQT37tSzw0OJ1/mv47/uLwZfxF0w7+5MYvsm13t1Xm9SH6UpmDwVvb0G0qn7tP4zr/XPKJUdKHe/nHSDsxo/B7At/46Uuw+9ygmzRVRvjrq/4El8PJjVdeR7r/rS8yeee9J68gCUgCf0gCQgwXLlxoTVWKKVUh3GeTTu0CEmXFtKdIYu2ZEFsxRb179+5XqhMr34WGvT6JQa4QYhHRFkIsorBisd3evXtfySqe16KTILY8b9u2zQqpb9myxYqQC6EXZX/729/y53/+51ZdosMiri/yi4FfNBr9L5cVtojOh5i3F5GGL3zhC9YUgWjPKZvfllX0QqBEaEMYIUaVV1999Suj+dOBjg50kVV9NNRU/bd+yGdzOD1uK4R/KumlPHnDgc915vC5XipS0BW87pMj4denQi6Hy+P5b6//bmYQN9jrdyC8PavoFWhZiTrvZpx2D7Z4H8XDT1Lq2wGmWMNw+mQPVqBWN1I8vgdn21y0vnaM3KsL335vFb1pUip3EZ8R5OZhk+v3tqDqGutLvfyqYuS0I3hXXRmOSh82nxNDMUltevcWx7ybvpXXkgQkgXOXwBe/+EVrnl6MxMVz/OMf/zjf/e53/8tCuVtuucV6votphCVLllgDJDHSF3P5YmAstFN8JjoQYiG1EHzRaRGdALEI+/UCL2iKMmLaQXRMxHy8iDSIaxw4cMCC/bYI/Lnrtj98y94egX9n2qGqCrNmzsRxun3wJlTmVbyGgx5v3lrcKHq2oyOjDLzBiv93xlJZqyQgCUgC7xwBEUoXIi1G40Jgxfo1sdhOhPNPJTFfLkbXIrQvFvEJMRYRcpFPTCuIciLqLULuImwvnpcikiDWZYlOwKlFfa9vhegkiPVbIr+Yeti0adMreaXAv3M+f1tqfrcF/oKP3ENZXcsZbU+N9GHoOrG+do6sf4TrPnsv3kBoXG3NpuIc3/4CHXu2cMHt92B3vXEERcRsDq17hBNbnh5X/TKTJCAJSALnIwHRcRDRA9ExEOsGTqVTAv//AdUT+ou0NpCUAAAAAElFTkSuQmCC"/>
        <xdr:cNvSpPr>
          <a:spLocks noChangeAspect="1" noChangeArrowheads="1"/>
        </xdr:cNvSpPr>
      </xdr:nvSpPr>
      <xdr:spPr bwMode="auto">
        <a:xfrm>
          <a:off x="0" y="7353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1"/>
  <sheetViews>
    <sheetView showGridLines="0" workbookViewId="0">
      <selection activeCell="D23" sqref="D23"/>
    </sheetView>
  </sheetViews>
  <sheetFormatPr defaultColWidth="12.625" defaultRowHeight="15" customHeight="1" x14ac:dyDescent="0.2"/>
  <cols>
    <col min="1" max="2" width="2.375" customWidth="1"/>
    <col min="3" max="3" width="40.875" customWidth="1"/>
    <col min="4" max="4" width="23.375" customWidth="1"/>
    <col min="5" max="5" width="13.625" customWidth="1"/>
    <col min="6" max="6" width="16" customWidth="1"/>
    <col min="7" max="7" width="16.5" customWidth="1"/>
    <col min="8" max="8" width="21.75" customWidth="1"/>
    <col min="9" max="11" width="8" customWidth="1"/>
    <col min="12" max="12" width="11" customWidth="1"/>
    <col min="13" max="13" width="12.125" customWidth="1"/>
    <col min="14" max="27" width="8" customWidth="1"/>
  </cols>
  <sheetData>
    <row r="1" spans="1:27" ht="12.75" customHeight="1" x14ac:dyDescent="0.2">
      <c r="A1" s="1"/>
      <c r="B1" s="2"/>
      <c r="C1" s="437" t="s">
        <v>821</v>
      </c>
      <c r="D1" s="438"/>
      <c r="E1" s="438"/>
      <c r="F1" s="439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7" ht="12.75" customHeight="1" x14ac:dyDescent="0.2">
      <c r="A2" s="1"/>
      <c r="B2" s="2"/>
      <c r="C2" s="440" t="s">
        <v>0</v>
      </c>
      <c r="D2" s="441"/>
      <c r="E2" s="441"/>
      <c r="F2" s="442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2.75" customHeight="1" thickBot="1" x14ac:dyDescent="0.25">
      <c r="A3" s="1"/>
      <c r="B3" s="1"/>
      <c r="C3" s="4"/>
      <c r="D3" s="4"/>
      <c r="E3" s="4"/>
      <c r="F3" s="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2.75" customHeight="1" thickBot="1" x14ac:dyDescent="0.25">
      <c r="A4" s="1"/>
      <c r="B4" s="1"/>
      <c r="C4" s="449" t="s">
        <v>1</v>
      </c>
      <c r="D4" s="450"/>
      <c r="E4" s="450"/>
      <c r="F4" s="450"/>
      <c r="G4" s="45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25.5" customHeight="1" x14ac:dyDescent="0.2">
      <c r="A5" s="1"/>
      <c r="B5" s="1"/>
      <c r="C5" s="423" t="s">
        <v>2</v>
      </c>
      <c r="D5" s="424" t="s">
        <v>822</v>
      </c>
      <c r="E5" s="424" t="s">
        <v>3</v>
      </c>
      <c r="F5" s="425" t="s">
        <v>824</v>
      </c>
      <c r="G5" s="426" t="s">
        <v>823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2.75" customHeight="1" x14ac:dyDescent="0.2">
      <c r="A6" s="1"/>
      <c r="B6" s="2"/>
      <c r="C6" s="5" t="s">
        <v>4</v>
      </c>
      <c r="D6" s="410">
        <v>10</v>
      </c>
      <c r="E6" s="410">
        <v>1</v>
      </c>
      <c r="F6" s="420"/>
      <c r="G6" s="421"/>
      <c r="H6" s="416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2.75" customHeight="1" x14ac:dyDescent="0.2">
      <c r="A7" s="1"/>
      <c r="B7" s="2"/>
      <c r="C7" s="5" t="s">
        <v>5</v>
      </c>
      <c r="D7" s="410">
        <v>10</v>
      </c>
      <c r="E7" s="410">
        <v>1</v>
      </c>
      <c r="F7" s="420"/>
      <c r="G7" s="419"/>
      <c r="H7" s="415"/>
      <c r="I7" s="6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2.75" customHeight="1" x14ac:dyDescent="0.2">
      <c r="A8" s="1"/>
      <c r="B8" s="1"/>
      <c r="C8" s="7" t="s">
        <v>6</v>
      </c>
      <c r="D8" s="410">
        <v>220</v>
      </c>
      <c r="E8" s="410">
        <v>1</v>
      </c>
      <c r="F8" s="412"/>
      <c r="G8" s="417"/>
      <c r="H8" s="415"/>
      <c r="I8" s="6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2.75" customHeight="1" x14ac:dyDescent="0.2">
      <c r="A9" s="1"/>
      <c r="B9" s="1"/>
      <c r="C9" s="8" t="s">
        <v>7</v>
      </c>
      <c r="D9" s="410">
        <v>220</v>
      </c>
      <c r="E9" s="410">
        <v>1</v>
      </c>
      <c r="F9" s="412"/>
      <c r="G9" s="417"/>
      <c r="H9" s="415"/>
      <c r="I9" s="6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2.75" customHeight="1" x14ac:dyDescent="0.2">
      <c r="A10" s="1"/>
      <c r="B10" s="1"/>
      <c r="C10" s="8" t="s">
        <v>8</v>
      </c>
      <c r="D10" s="410">
        <v>220</v>
      </c>
      <c r="E10" s="410">
        <v>2</v>
      </c>
      <c r="F10" s="412"/>
      <c r="G10" s="417"/>
      <c r="H10" s="415"/>
      <c r="I10" s="6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2.75" customHeight="1" thickBot="1" x14ac:dyDescent="0.25">
      <c r="A11" s="1"/>
      <c r="B11" s="1"/>
      <c r="C11" s="9" t="s">
        <v>9</v>
      </c>
      <c r="D11" s="410">
        <v>220</v>
      </c>
      <c r="E11" s="411">
        <v>1</v>
      </c>
      <c r="F11" s="413"/>
      <c r="G11" s="418"/>
      <c r="H11" s="415"/>
      <c r="I11" s="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2.75" customHeight="1" thickBot="1" x14ac:dyDescent="0.25">
      <c r="A12" s="1"/>
      <c r="B12" s="2"/>
      <c r="C12" s="443" t="s">
        <v>760</v>
      </c>
      <c r="D12" s="444"/>
      <c r="E12" s="444"/>
      <c r="F12" s="414"/>
      <c r="G12" s="422"/>
      <c r="H12" s="6"/>
      <c r="I12" s="6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2.75" customHeight="1" x14ac:dyDescent="0.2">
      <c r="A13" s="1"/>
      <c r="B13" s="1"/>
      <c r="G13" s="1"/>
      <c r="H13" s="1"/>
      <c r="I13" s="6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2.75" customHeight="1" x14ac:dyDescent="0.2">
      <c r="A14" s="1"/>
      <c r="B14" s="1"/>
      <c r="C14" s="10"/>
      <c r="D14" s="10"/>
      <c r="E14" s="10"/>
      <c r="F14" s="11"/>
      <c r="G14" s="1"/>
      <c r="H14" s="1"/>
      <c r="I14" s="6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2.75" customHeight="1" x14ac:dyDescent="0.2">
      <c r="A15" s="1"/>
      <c r="B15" s="1"/>
      <c r="C15" s="10"/>
      <c r="D15" s="10"/>
      <c r="E15" s="10"/>
      <c r="F15" s="11"/>
      <c r="G15" s="1"/>
      <c r="H15" s="1"/>
      <c r="I15" s="6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2.75" customHeight="1" x14ac:dyDescent="0.2">
      <c r="A16" s="1"/>
      <c r="B16" s="1"/>
      <c r="C16" s="12"/>
      <c r="D16" s="12"/>
      <c r="E16" s="12"/>
      <c r="F16" s="12"/>
      <c r="G16" s="1"/>
      <c r="H16" s="4"/>
      <c r="I16" s="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2">
      <c r="A17" s="1"/>
      <c r="B17" s="2"/>
      <c r="C17" s="445"/>
      <c r="D17" s="445"/>
      <c r="E17" s="447"/>
      <c r="F17" s="445"/>
      <c r="G17" s="319"/>
      <c r="H17" s="436"/>
      <c r="I17" s="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4"/>
      <c r="B18" s="4"/>
      <c r="C18" s="446"/>
      <c r="D18" s="446"/>
      <c r="E18" s="446"/>
      <c r="F18" s="448"/>
      <c r="G18" s="319"/>
      <c r="H18" s="432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</row>
    <row r="19" spans="1:27" ht="15" customHeight="1" x14ac:dyDescent="0.2">
      <c r="A19" s="4"/>
      <c r="B19" s="4"/>
      <c r="C19" s="446"/>
      <c r="D19" s="446"/>
      <c r="E19" s="446"/>
      <c r="F19" s="448"/>
      <c r="G19" s="319"/>
      <c r="H19" s="432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</row>
    <row r="20" spans="1:27" ht="12.75" customHeight="1" x14ac:dyDescent="0.2">
      <c r="A20" s="4"/>
      <c r="B20" s="4"/>
      <c r="C20" s="398"/>
      <c r="D20" s="399"/>
      <c r="E20" s="400"/>
      <c r="F20" s="282"/>
      <c r="H20" s="14"/>
      <c r="I20" s="4"/>
      <c r="J20" s="435"/>
      <c r="K20" s="432"/>
      <c r="L20" s="16"/>
      <c r="M20" s="17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</row>
    <row r="21" spans="1:27" ht="12.75" customHeight="1" x14ac:dyDescent="0.2">
      <c r="A21" s="4"/>
      <c r="B21" s="4"/>
      <c r="C21" s="398"/>
      <c r="D21" s="399"/>
      <c r="E21" s="400"/>
      <c r="F21" s="282"/>
      <c r="H21" s="14"/>
      <c r="I21" s="4"/>
      <c r="J21" s="15"/>
      <c r="K21" s="15"/>
      <c r="L21" s="16"/>
      <c r="M21" s="17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</row>
    <row r="22" spans="1:27" ht="12.75" customHeight="1" x14ac:dyDescent="0.2">
      <c r="A22" s="4"/>
      <c r="B22" s="4"/>
      <c r="C22" s="398"/>
      <c r="D22" s="399"/>
      <c r="E22" s="400"/>
      <c r="F22" s="282"/>
      <c r="H22" s="14"/>
      <c r="I22" s="4"/>
      <c r="J22" s="435"/>
      <c r="K22" s="432"/>
      <c r="L22" s="16"/>
      <c r="M22" s="17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ht="12.75" customHeight="1" x14ac:dyDescent="0.2">
      <c r="A23" s="4"/>
      <c r="B23" s="4"/>
      <c r="C23" s="398"/>
      <c r="D23" s="399"/>
      <c r="E23" s="400"/>
      <c r="F23" s="282"/>
      <c r="H23" s="14"/>
      <c r="I23" s="4"/>
      <c r="J23" s="435"/>
      <c r="K23" s="432"/>
      <c r="L23" s="16"/>
      <c r="M23" s="1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ht="12.75" customHeight="1" x14ac:dyDescent="0.2">
      <c r="A24" s="4"/>
      <c r="B24" s="4"/>
      <c r="C24" s="398"/>
      <c r="D24" s="399"/>
      <c r="E24" s="400"/>
      <c r="F24" s="282"/>
      <c r="H24" s="14"/>
      <c r="I24" s="4"/>
      <c r="J24" s="435"/>
      <c r="K24" s="432"/>
      <c r="L24" s="16"/>
      <c r="M24" s="17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</row>
    <row r="25" spans="1:27" ht="15.75" customHeight="1" x14ac:dyDescent="0.2">
      <c r="A25" s="4"/>
      <c r="B25" s="4"/>
      <c r="C25" s="398"/>
      <c r="D25" s="399"/>
      <c r="E25" s="400"/>
      <c r="F25" s="282"/>
      <c r="H25" s="14"/>
      <c r="I25" s="4"/>
      <c r="J25" s="435"/>
      <c r="K25" s="432"/>
      <c r="L25" s="16"/>
      <c r="M25" s="17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</row>
    <row r="26" spans="1:27" ht="12.75" customHeight="1" x14ac:dyDescent="0.2">
      <c r="A26" s="4"/>
      <c r="B26" s="4"/>
      <c r="C26" s="4"/>
      <c r="D26" s="436"/>
      <c r="E26" s="432"/>
      <c r="F26" s="4"/>
      <c r="G26" s="4"/>
      <c r="H26" s="4"/>
      <c r="I26" s="4"/>
      <c r="J26" s="18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ht="15.75" customHeight="1" x14ac:dyDescent="0.2">
      <c r="A27" s="4"/>
      <c r="B27" s="4"/>
      <c r="C27" s="4"/>
      <c r="D27" s="436"/>
      <c r="E27" s="432"/>
      <c r="F27" s="432"/>
      <c r="G27" s="436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</row>
    <row r="28" spans="1:27" ht="12.75" customHeight="1" x14ac:dyDescent="0.2">
      <c r="A28" s="4"/>
      <c r="B28" s="4"/>
      <c r="C28" s="4"/>
      <c r="D28" s="432"/>
      <c r="E28" s="432"/>
      <c r="F28" s="432"/>
      <c r="G28" s="432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</row>
    <row r="29" spans="1:27" ht="16.5" customHeight="1" x14ac:dyDescent="0.2">
      <c r="A29" s="4"/>
      <c r="B29" s="4"/>
      <c r="C29" s="19"/>
      <c r="D29" s="433"/>
      <c r="E29" s="432"/>
      <c r="F29" s="432"/>
      <c r="G29" s="20"/>
      <c r="H29" s="21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</row>
    <row r="30" spans="1:27" ht="16.5" customHeight="1" x14ac:dyDescent="0.2">
      <c r="A30" s="4"/>
      <c r="B30" s="4"/>
      <c r="C30" s="19"/>
      <c r="D30" s="431"/>
      <c r="E30" s="432"/>
      <c r="F30" s="432"/>
      <c r="G30" s="20"/>
      <c r="H30" s="21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</row>
    <row r="31" spans="1:27" ht="15.75" customHeight="1" x14ac:dyDescent="0.2">
      <c r="A31" s="4"/>
      <c r="B31" s="4"/>
      <c r="C31" s="19"/>
      <c r="D31" s="431"/>
      <c r="E31" s="432"/>
      <c r="F31" s="432"/>
      <c r="G31" s="20"/>
      <c r="H31" s="21"/>
      <c r="I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</row>
    <row r="32" spans="1:27" ht="15" customHeight="1" x14ac:dyDescent="0.2">
      <c r="A32" s="4"/>
      <c r="B32" s="4"/>
      <c r="C32" s="19"/>
      <c r="D32" s="433"/>
      <c r="E32" s="432"/>
      <c r="F32" s="432"/>
      <c r="G32" s="20"/>
      <c r="H32" s="21"/>
      <c r="I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</row>
    <row r="33" spans="1:27" ht="14.25" customHeight="1" x14ac:dyDescent="0.2">
      <c r="A33" s="4"/>
      <c r="B33" s="4"/>
      <c r="C33" s="19"/>
      <c r="D33" s="433"/>
      <c r="E33" s="432"/>
      <c r="F33" s="432"/>
      <c r="G33" s="20"/>
      <c r="H33" s="21"/>
      <c r="I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</row>
    <row r="34" spans="1:27" ht="15.75" customHeight="1" x14ac:dyDescent="0.2">
      <c r="A34" s="4"/>
      <c r="B34" s="4"/>
      <c r="C34" s="19"/>
      <c r="D34" s="431"/>
      <c r="E34" s="432"/>
      <c r="F34" s="432"/>
      <c r="G34" s="20"/>
      <c r="H34" s="21"/>
      <c r="I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</row>
    <row r="35" spans="1:27" ht="15.75" customHeight="1" x14ac:dyDescent="0.2">
      <c r="A35" s="4"/>
      <c r="B35" s="4"/>
      <c r="C35" s="19"/>
      <c r="D35" s="431"/>
      <c r="E35" s="432"/>
      <c r="F35" s="432"/>
      <c r="G35" s="20"/>
      <c r="H35" s="21"/>
      <c r="I35" s="13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ht="15.75" customHeight="1" x14ac:dyDescent="0.2">
      <c r="A36" s="4"/>
      <c r="B36" s="4"/>
      <c r="C36" s="19"/>
      <c r="D36" s="431"/>
      <c r="E36" s="432"/>
      <c r="F36" s="432"/>
      <c r="G36" s="20"/>
      <c r="H36" s="21"/>
      <c r="I36" s="4"/>
      <c r="J36" s="22"/>
      <c r="K36" s="22"/>
      <c r="L36" s="22"/>
      <c r="M36" s="2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</row>
    <row r="37" spans="1:27" ht="15.75" customHeight="1" x14ac:dyDescent="0.2">
      <c r="A37" s="4"/>
      <c r="B37" s="4"/>
      <c r="C37" s="19"/>
      <c r="D37" s="431"/>
      <c r="E37" s="432"/>
      <c r="F37" s="432"/>
      <c r="G37" s="20"/>
      <c r="H37" s="21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</row>
    <row r="38" spans="1:27" ht="15.75" customHeight="1" x14ac:dyDescent="0.2">
      <c r="A38" s="4"/>
      <c r="B38" s="4"/>
      <c r="C38" s="19"/>
      <c r="D38" s="431"/>
      <c r="E38" s="432"/>
      <c r="F38" s="432"/>
      <c r="G38" s="20"/>
      <c r="H38" s="21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</row>
    <row r="39" spans="1:27" ht="15.75" customHeight="1" x14ac:dyDescent="0.2">
      <c r="A39" s="4"/>
      <c r="B39" s="4"/>
      <c r="C39" s="19"/>
      <c r="D39" s="431"/>
      <c r="E39" s="432"/>
      <c r="F39" s="432"/>
      <c r="G39" s="20"/>
      <c r="H39" s="21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</row>
    <row r="40" spans="1:27" ht="16.5" customHeight="1" x14ac:dyDescent="0.2">
      <c r="A40" s="4"/>
      <c r="B40" s="4"/>
      <c r="C40" s="19"/>
      <c r="D40" s="431"/>
      <c r="E40" s="432"/>
      <c r="F40" s="432"/>
      <c r="G40" s="20"/>
      <c r="H40" s="21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</row>
    <row r="41" spans="1:27" ht="15" customHeight="1" x14ac:dyDescent="0.2">
      <c r="A41" s="4"/>
      <c r="B41" s="4"/>
      <c r="C41" s="19"/>
      <c r="D41" s="431"/>
      <c r="E41" s="432"/>
      <c r="F41" s="432"/>
      <c r="G41" s="20"/>
      <c r="H41" s="21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</row>
    <row r="42" spans="1:27" ht="15.75" customHeight="1" x14ac:dyDescent="0.2">
      <c r="A42" s="4"/>
      <c r="B42" s="4"/>
      <c r="C42" s="19"/>
      <c r="D42" s="433"/>
      <c r="E42" s="432"/>
      <c r="F42" s="432"/>
      <c r="G42" s="20"/>
      <c r="H42" s="21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</row>
    <row r="43" spans="1:27" ht="15.75" customHeight="1" x14ac:dyDescent="0.2">
      <c r="A43" s="4"/>
      <c r="B43" s="4"/>
      <c r="C43" s="19"/>
      <c r="D43" s="433"/>
      <c r="E43" s="432"/>
      <c r="F43" s="432"/>
      <c r="G43" s="20"/>
      <c r="H43" s="21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</row>
    <row r="44" spans="1:27" ht="15.75" customHeight="1" x14ac:dyDescent="0.2">
      <c r="A44" s="4"/>
      <c r="B44" s="4"/>
      <c r="C44" s="434"/>
      <c r="D44" s="432"/>
      <c r="E44" s="432"/>
      <c r="F44" s="432"/>
      <c r="G44" s="20"/>
      <c r="H44" s="21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</row>
    <row r="45" spans="1:27" ht="15.75" customHeight="1" x14ac:dyDescent="0.2">
      <c r="A45" s="4"/>
      <c r="B45" s="4"/>
      <c r="G45" s="20"/>
      <c r="H45" s="21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</row>
    <row r="46" spans="1:27" ht="12.75" customHeigh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</row>
    <row r="47" spans="1:27" ht="12.75" customHeight="1" x14ac:dyDescent="0.2">
      <c r="A47" s="4"/>
      <c r="B47" s="4"/>
      <c r="C47" s="4"/>
      <c r="D47" s="4"/>
      <c r="E47" s="4"/>
      <c r="F47" s="23"/>
      <c r="G47" s="2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</row>
    <row r="48" spans="1:27" ht="12.75" customHeight="1" x14ac:dyDescent="0.2">
      <c r="A48" s="4"/>
      <c r="B48" s="4"/>
      <c r="C48" s="4"/>
      <c r="D48" s="25"/>
      <c r="E48" s="4"/>
      <c r="F48" s="39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</row>
    <row r="49" spans="1:27" ht="12.75" customHeight="1" x14ac:dyDescent="0.2">
      <c r="A49" s="4"/>
      <c r="B49" s="4"/>
      <c r="C49" s="4"/>
      <c r="D49" s="25"/>
      <c r="E49" s="4"/>
      <c r="F49" s="39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</row>
    <row r="50" spans="1:27" ht="12.75" customHeight="1" x14ac:dyDescent="0.2">
      <c r="A50" s="4"/>
      <c r="B50" s="4"/>
      <c r="C50" s="4"/>
      <c r="D50" s="4"/>
      <c r="E50" s="4"/>
      <c r="F50" s="397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</row>
    <row r="51" spans="1:27" ht="12.75" customHeight="1" x14ac:dyDescent="0.2">
      <c r="A51" s="4"/>
      <c r="B51" s="4"/>
      <c r="C51" s="4"/>
      <c r="D51" s="4"/>
      <c r="E51" s="4"/>
      <c r="F51" s="397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spans="1:27" ht="12.75" customHeight="1" x14ac:dyDescent="0.2">
      <c r="A52" s="4"/>
      <c r="B52" s="4"/>
      <c r="C52" s="4"/>
      <c r="D52" s="4"/>
      <c r="E52" s="4"/>
      <c r="F52" s="397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</row>
    <row r="53" spans="1:27" ht="12.75" customHeight="1" x14ac:dyDescent="0.2">
      <c r="A53" s="4"/>
      <c r="B53" s="4"/>
      <c r="C53" s="4"/>
      <c r="D53" s="4"/>
      <c r="E53" s="4"/>
      <c r="F53" s="397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</row>
    <row r="54" spans="1:27" ht="12.75" customHeigh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</row>
    <row r="55" spans="1:27" ht="12.75" customHeigh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27" ht="12.75" customHeight="1" x14ac:dyDescent="0.2">
      <c r="A56" s="4"/>
      <c r="B56" s="4"/>
      <c r="C56" s="18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</row>
    <row r="57" spans="1:27" ht="12.75" customHeigh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</row>
    <row r="58" spans="1:27" ht="12.75" customHeight="1" x14ac:dyDescent="0.2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</row>
    <row r="59" spans="1:27" ht="12.75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</row>
    <row r="60" spans="1:27" ht="12.75" customHeigh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</row>
    <row r="61" spans="1:27" ht="12.75" customHeight="1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</row>
    <row r="62" spans="1:27" ht="12.75" customHeigh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</row>
    <row r="63" spans="1:27" ht="12.75" customHeigh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</row>
    <row r="64" spans="1:27" ht="12.75" customHeight="1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pans="1:27" ht="12.75" customHeigh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</row>
    <row r="66" spans="1:27" ht="12.75" customHeigh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</row>
    <row r="67" spans="1:27" ht="12.75" customHeight="1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</row>
    <row r="68" spans="1:27" ht="12.75" customHeigh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</row>
    <row r="69" spans="1:27" ht="12.75" customHeigh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</row>
    <row r="70" spans="1:27" ht="12.75" customHeight="1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</row>
    <row r="71" spans="1:27" ht="12.7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</row>
    <row r="72" spans="1:27" ht="12.75" customHeigh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</row>
    <row r="73" spans="1:27" ht="12.75" customHeight="1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</row>
    <row r="74" spans="1:27" ht="12.75" customHeigh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</row>
    <row r="75" spans="1:27" ht="12.75" customHeigh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</row>
    <row r="76" spans="1:27" ht="12.7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</row>
    <row r="77" spans="1:27" ht="12.75" customHeigh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</row>
    <row r="78" spans="1:27" ht="12.75" customHeigh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</row>
    <row r="79" spans="1:27" ht="12.75" customHeight="1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</row>
    <row r="80" spans="1:27" ht="12.75" customHeigh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</row>
    <row r="81" spans="1:27" ht="12.75" customHeigh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</row>
    <row r="82" spans="1:27" ht="12.75" customHeight="1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</row>
    <row r="83" spans="1:27" ht="12.75" customHeigh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</row>
    <row r="84" spans="1:27" ht="12.75" customHeigh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</row>
    <row r="85" spans="1:27" ht="12.75" customHeight="1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</row>
    <row r="86" spans="1:27" ht="12.75" customHeigh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</row>
    <row r="87" spans="1:27" ht="12.75" customHeigh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</row>
    <row r="88" spans="1:27" ht="12.75" customHeigh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</row>
    <row r="89" spans="1:27" ht="12.75" customHeigh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</row>
    <row r="90" spans="1:27" ht="12.75" customHeigh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</row>
    <row r="91" spans="1:27" ht="12.75" customHeight="1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</row>
    <row r="92" spans="1:27" ht="12.75" customHeigh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</row>
    <row r="93" spans="1:27" ht="12.75" customHeigh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</row>
    <row r="94" spans="1:27" ht="12.75" customHeigh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</row>
    <row r="95" spans="1:27" ht="12.75" customHeigh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</row>
    <row r="96" spans="1:27" ht="12.75" customHeigh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</row>
    <row r="97" spans="1:27" ht="12.75" customHeight="1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</row>
    <row r="98" spans="1:27" ht="12.75" customHeight="1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</row>
    <row r="99" spans="1:27" ht="12.75" customHeight="1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</row>
    <row r="100" spans="1:27" ht="12.75" customHeight="1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</row>
    <row r="101" spans="1:27" ht="12.75" customHeight="1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</row>
    <row r="102" spans="1:27" ht="12.75" customHeight="1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</row>
    <row r="103" spans="1:27" ht="12.75" customHeight="1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</row>
    <row r="104" spans="1:27" ht="12.75" customHeigh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</row>
    <row r="105" spans="1:27" ht="12.75" customHeight="1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</row>
    <row r="106" spans="1:27" ht="12.75" customHeight="1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</row>
    <row r="107" spans="1:27" ht="12.75" customHeight="1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</row>
    <row r="108" spans="1:27" ht="12.75" customHeight="1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</row>
    <row r="109" spans="1:27" ht="12.75" customHeight="1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</row>
    <row r="110" spans="1:27" ht="12.75" customHeight="1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</row>
    <row r="111" spans="1:27" ht="12.75" customHeight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</row>
    <row r="112" spans="1:27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</row>
    <row r="113" spans="1:27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</row>
    <row r="114" spans="1:27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</row>
    <row r="115" spans="1:27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</row>
    <row r="116" spans="1:27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</row>
    <row r="117" spans="1:27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</row>
    <row r="118" spans="1:27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</row>
    <row r="119" spans="1:27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</row>
    <row r="120" spans="1:27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</row>
    <row r="121" spans="1:27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</row>
    <row r="122" spans="1:27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</row>
    <row r="123" spans="1:27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</row>
    <row r="124" spans="1:27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</row>
    <row r="125" spans="1:27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</row>
    <row r="126" spans="1:27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</row>
    <row r="127" spans="1:27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</row>
    <row r="128" spans="1:27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</row>
    <row r="129" spans="1:27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</row>
    <row r="130" spans="1:27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</row>
    <row r="131" spans="1:27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</row>
    <row r="132" spans="1:27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</row>
    <row r="133" spans="1:27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</row>
    <row r="134" spans="1:27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</row>
    <row r="135" spans="1:27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</row>
    <row r="136" spans="1:27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</row>
    <row r="137" spans="1:27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</row>
    <row r="138" spans="1:27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</row>
    <row r="139" spans="1:27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</row>
    <row r="140" spans="1:27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</row>
    <row r="141" spans="1:27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</row>
    <row r="142" spans="1:27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</row>
    <row r="143" spans="1:27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</row>
    <row r="144" spans="1:27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</row>
    <row r="145" spans="1:27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</row>
    <row r="146" spans="1:27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</row>
    <row r="147" spans="1:27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</row>
    <row r="148" spans="1:27" ht="12.75" customHeight="1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</row>
    <row r="149" spans="1:27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</row>
    <row r="150" spans="1:27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</row>
    <row r="151" spans="1:27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</row>
    <row r="152" spans="1:27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</row>
    <row r="153" spans="1:27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</row>
    <row r="154" spans="1:27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</row>
    <row r="155" spans="1:27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</row>
    <row r="156" spans="1:27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</row>
    <row r="157" spans="1:27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</row>
    <row r="158" spans="1:27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</row>
    <row r="159" spans="1:27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</row>
    <row r="160" spans="1:27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</row>
    <row r="161" spans="1:27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</row>
    <row r="162" spans="1:27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</row>
    <row r="163" spans="1:27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</row>
    <row r="164" spans="1:27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</row>
    <row r="165" spans="1:27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</row>
    <row r="166" spans="1:27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</row>
    <row r="167" spans="1:27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</row>
    <row r="168" spans="1:27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</row>
    <row r="169" spans="1:27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</row>
    <row r="170" spans="1:27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</row>
    <row r="171" spans="1:27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</row>
    <row r="172" spans="1:27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</row>
    <row r="173" spans="1:27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</row>
    <row r="174" spans="1:27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</row>
    <row r="175" spans="1:27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</row>
    <row r="176" spans="1:27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</row>
    <row r="177" spans="1:27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</row>
    <row r="178" spans="1:27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</row>
    <row r="179" spans="1:27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</row>
    <row r="180" spans="1:27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</row>
    <row r="181" spans="1:27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</row>
    <row r="182" spans="1:27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</row>
    <row r="183" spans="1:27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</row>
    <row r="184" spans="1:27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</row>
    <row r="185" spans="1:27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</row>
    <row r="186" spans="1:27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</row>
    <row r="187" spans="1:27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</row>
    <row r="188" spans="1:27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</row>
    <row r="189" spans="1:27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</row>
    <row r="190" spans="1:27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</row>
    <row r="191" spans="1:27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</row>
    <row r="192" spans="1:27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</row>
    <row r="193" spans="1:27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</row>
    <row r="194" spans="1:27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</row>
    <row r="195" spans="1:27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</row>
    <row r="196" spans="1:27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</row>
    <row r="197" spans="1:27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</row>
    <row r="198" spans="1:27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</row>
    <row r="199" spans="1:27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</row>
    <row r="200" spans="1:27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</row>
    <row r="201" spans="1:27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</row>
    <row r="202" spans="1:27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</row>
    <row r="203" spans="1:27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</row>
    <row r="204" spans="1:27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</row>
    <row r="205" spans="1:27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</row>
    <row r="206" spans="1:27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</row>
    <row r="207" spans="1:27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</row>
    <row r="208" spans="1:27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</row>
    <row r="209" spans="1:27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</row>
    <row r="210" spans="1:27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</row>
    <row r="211" spans="1:27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</row>
    <row r="212" spans="1:27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</row>
    <row r="213" spans="1:27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</row>
    <row r="214" spans="1:27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</row>
    <row r="215" spans="1:27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</row>
    <row r="216" spans="1:27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</row>
    <row r="217" spans="1:27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</row>
    <row r="218" spans="1:27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</row>
    <row r="219" spans="1:27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</row>
    <row r="220" spans="1:27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</row>
    <row r="221" spans="1:27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spans="1:27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spans="1:27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spans="1:27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spans="1:27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spans="1:27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spans="1:27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spans="1:27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spans="1:27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spans="1:27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spans="1:27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spans="1:27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spans="1:27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spans="1:27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spans="1:27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spans="1:27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spans="1:27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spans="1:27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spans="1:27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spans="1:27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spans="1:27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spans="1:27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spans="1:27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spans="1:27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spans="1:27" ht="15.75" customHeight="1" x14ac:dyDescent="0.2"/>
    <row r="246" spans="1:27" ht="15.75" customHeight="1" x14ac:dyDescent="0.2"/>
    <row r="247" spans="1:27" ht="15.75" customHeight="1" x14ac:dyDescent="0.2"/>
    <row r="248" spans="1:27" ht="15.75" customHeight="1" x14ac:dyDescent="0.2"/>
    <row r="249" spans="1:27" ht="15.75" customHeight="1" x14ac:dyDescent="0.2"/>
    <row r="250" spans="1:27" ht="15.75" customHeight="1" x14ac:dyDescent="0.2"/>
    <row r="251" spans="1:27" ht="15.75" customHeight="1" x14ac:dyDescent="0.2"/>
    <row r="252" spans="1:27" ht="15.75" customHeight="1" x14ac:dyDescent="0.2"/>
    <row r="253" spans="1:27" ht="15.75" customHeight="1" x14ac:dyDescent="0.2"/>
    <row r="254" spans="1:27" ht="15.75" customHeight="1" x14ac:dyDescent="0.2"/>
    <row r="255" spans="1:27" ht="15.75" customHeight="1" x14ac:dyDescent="0.2"/>
    <row r="256" spans="1:27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33">
    <mergeCell ref="C1:F1"/>
    <mergeCell ref="C2:F2"/>
    <mergeCell ref="C12:E12"/>
    <mergeCell ref="C17:C19"/>
    <mergeCell ref="D17:D19"/>
    <mergeCell ref="E17:E19"/>
    <mergeCell ref="F17:F19"/>
    <mergeCell ref="C4:G4"/>
    <mergeCell ref="H17:H19"/>
    <mergeCell ref="J20:K20"/>
    <mergeCell ref="J22:K22"/>
    <mergeCell ref="J23:K23"/>
    <mergeCell ref="J24:K24"/>
    <mergeCell ref="J25:K25"/>
    <mergeCell ref="D26:E26"/>
    <mergeCell ref="D27:F28"/>
    <mergeCell ref="G27:G28"/>
    <mergeCell ref="D29:F29"/>
    <mergeCell ref="D30:F30"/>
    <mergeCell ref="D31:F31"/>
    <mergeCell ref="D32:F32"/>
    <mergeCell ref="D33:F33"/>
    <mergeCell ref="D34:F34"/>
    <mergeCell ref="D35:F35"/>
    <mergeCell ref="D36:F36"/>
    <mergeCell ref="D37:F37"/>
    <mergeCell ref="D38:F38"/>
    <mergeCell ref="D39:F39"/>
    <mergeCell ref="D40:F40"/>
    <mergeCell ref="D41:F41"/>
    <mergeCell ref="D42:F42"/>
    <mergeCell ref="D43:F43"/>
    <mergeCell ref="C44:F44"/>
  </mergeCells>
  <pageMargins left="0.25" right="0.25" top="0.75" bottom="0.75" header="0" footer="0"/>
  <pageSetup paperSize="9" scale="7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>
      <selection activeCell="B4" sqref="B4:C4"/>
    </sheetView>
  </sheetViews>
  <sheetFormatPr defaultColWidth="12.625" defaultRowHeight="15" customHeight="1" x14ac:dyDescent="0.2"/>
  <cols>
    <col min="1" max="1" width="62.625" customWidth="1"/>
    <col min="2" max="2" width="26.25" customWidth="1"/>
    <col min="3" max="3" width="25.25" customWidth="1"/>
    <col min="4" max="6" width="7.625" customWidth="1"/>
  </cols>
  <sheetData>
    <row r="1" spans="1:3" x14ac:dyDescent="0.25">
      <c r="A1" s="100"/>
    </row>
    <row r="2" spans="1:3" ht="15.75" x14ac:dyDescent="0.25">
      <c r="A2" s="547" t="s">
        <v>814</v>
      </c>
      <c r="B2" s="444"/>
      <c r="C2" s="534"/>
    </row>
    <row r="3" spans="1:3" x14ac:dyDescent="0.25">
      <c r="A3" s="144"/>
      <c r="B3" s="145" t="s">
        <v>169</v>
      </c>
      <c r="C3" s="145" t="s">
        <v>170</v>
      </c>
    </row>
    <row r="4" spans="1:3" x14ac:dyDescent="0.25">
      <c r="A4" s="274" t="s">
        <v>171</v>
      </c>
      <c r="B4" s="275"/>
      <c r="C4" s="275"/>
    </row>
    <row r="5" spans="1:3" x14ac:dyDescent="0.25">
      <c r="A5" s="274" t="s">
        <v>172</v>
      </c>
      <c r="B5" s="276"/>
      <c r="C5" s="276"/>
    </row>
    <row r="6" spans="1:3" x14ac:dyDescent="0.25">
      <c r="A6" s="225" t="s">
        <v>173</v>
      </c>
      <c r="B6" s="277"/>
      <c r="C6" s="277"/>
    </row>
    <row r="12" spans="1:3" x14ac:dyDescent="0.25">
      <c r="A12" s="100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A2:C2"/>
  </mergeCells>
  <pageMargins left="0.511811024" right="0.511811024" top="0.78740157499999996" bottom="0.78740157499999996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8"/>
  <sheetViews>
    <sheetView topLeftCell="A76" zoomScale="90" zoomScaleNormal="90" workbookViewId="0">
      <selection activeCell="G87" sqref="G87"/>
    </sheetView>
  </sheetViews>
  <sheetFormatPr defaultRowHeight="33" customHeight="1" x14ac:dyDescent="0.2"/>
  <cols>
    <col min="1" max="1" width="9" style="196"/>
    <col min="2" max="2" width="14.625" style="196" customWidth="1"/>
    <col min="3" max="3" width="9.875" style="196" customWidth="1"/>
    <col min="4" max="4" width="54.125" style="18" customWidth="1"/>
    <col min="5" max="5" width="12.875" style="196" customWidth="1"/>
    <col min="6" max="6" width="12" style="196" customWidth="1"/>
    <col min="7" max="7" width="13.875" style="206" customWidth="1"/>
    <col min="8" max="8" width="16.75" style="212" customWidth="1"/>
    <col min="9" max="10" width="9" style="196"/>
    <col min="11" max="11" width="22.625" style="196" customWidth="1"/>
    <col min="12" max="16384" width="9" style="196"/>
  </cols>
  <sheetData>
    <row r="1" spans="1:8" ht="21" customHeight="1" x14ac:dyDescent="0.2">
      <c r="A1" s="559" t="s">
        <v>577</v>
      </c>
      <c r="B1" s="559"/>
      <c r="C1" s="559"/>
      <c r="D1" s="559"/>
      <c r="E1" s="559"/>
      <c r="F1" s="559"/>
      <c r="G1" s="559"/>
      <c r="H1" s="559"/>
    </row>
    <row r="2" spans="1:8" s="222" customFormat="1" ht="25.5" customHeight="1" x14ac:dyDescent="0.2">
      <c r="A2" s="220" t="s">
        <v>174</v>
      </c>
      <c r="B2" s="220" t="s">
        <v>622</v>
      </c>
      <c r="C2" s="220" t="s">
        <v>175</v>
      </c>
      <c r="D2" s="221" t="s">
        <v>578</v>
      </c>
      <c r="E2" s="220" t="s">
        <v>177</v>
      </c>
      <c r="F2" s="220" t="s">
        <v>579</v>
      </c>
      <c r="G2" s="220" t="s">
        <v>580</v>
      </c>
      <c r="H2" s="220" t="s">
        <v>581</v>
      </c>
    </row>
    <row r="3" spans="1:8" ht="33" customHeight="1" x14ac:dyDescent="0.2">
      <c r="A3" s="202">
        <v>1</v>
      </c>
      <c r="B3" s="205" t="s">
        <v>623</v>
      </c>
      <c r="C3" s="197">
        <v>96114</v>
      </c>
      <c r="D3" s="198" t="s">
        <v>582</v>
      </c>
      <c r="E3" s="202" t="s">
        <v>284</v>
      </c>
      <c r="F3" s="199"/>
      <c r="G3" s="201">
        <v>25</v>
      </c>
      <c r="H3" s="211"/>
    </row>
    <row r="4" spans="1:8" ht="33" customHeight="1" x14ac:dyDescent="0.2">
      <c r="A4" s="202">
        <v>2</v>
      </c>
      <c r="B4" s="205" t="s">
        <v>623</v>
      </c>
      <c r="C4" s="197">
        <v>96113</v>
      </c>
      <c r="D4" s="198" t="s">
        <v>583</v>
      </c>
      <c r="E4" s="202" t="s">
        <v>284</v>
      </c>
      <c r="F4" s="199"/>
      <c r="G4" s="201">
        <v>20</v>
      </c>
      <c r="H4" s="211"/>
    </row>
    <row r="5" spans="1:8" ht="57" customHeight="1" x14ac:dyDescent="0.2">
      <c r="A5" s="202">
        <v>3</v>
      </c>
      <c r="B5" s="205" t="s">
        <v>623</v>
      </c>
      <c r="C5" s="197">
        <v>96358</v>
      </c>
      <c r="D5" s="198" t="s">
        <v>584</v>
      </c>
      <c r="E5" s="202" t="s">
        <v>284</v>
      </c>
      <c r="F5" s="199"/>
      <c r="G5" s="201">
        <v>25</v>
      </c>
      <c r="H5" s="211"/>
    </row>
    <row r="6" spans="1:8" ht="38.25" customHeight="1" x14ac:dyDescent="0.2">
      <c r="A6" s="202">
        <v>4</v>
      </c>
      <c r="B6" s="205" t="s">
        <v>623</v>
      </c>
      <c r="C6" s="197">
        <v>88649</v>
      </c>
      <c r="D6" s="198" t="s">
        <v>585</v>
      </c>
      <c r="E6" s="202" t="s">
        <v>182</v>
      </c>
      <c r="F6" s="199"/>
      <c r="G6" s="201">
        <v>22</v>
      </c>
      <c r="H6" s="211"/>
    </row>
    <row r="7" spans="1:8" ht="54.75" customHeight="1" x14ac:dyDescent="0.2">
      <c r="A7" s="202">
        <v>5</v>
      </c>
      <c r="B7" s="205" t="s">
        <v>623</v>
      </c>
      <c r="C7" s="214">
        <v>87244</v>
      </c>
      <c r="D7" s="200" t="s">
        <v>595</v>
      </c>
      <c r="E7" s="202" t="s">
        <v>284</v>
      </c>
      <c r="F7" s="199"/>
      <c r="G7" s="201">
        <v>20</v>
      </c>
      <c r="H7" s="211"/>
    </row>
    <row r="8" spans="1:8" ht="42.75" customHeight="1" x14ac:dyDescent="0.2">
      <c r="A8" s="202">
        <v>6</v>
      </c>
      <c r="B8" s="205" t="s">
        <v>623</v>
      </c>
      <c r="C8" s="214">
        <v>87262</v>
      </c>
      <c r="D8" s="200" t="s">
        <v>596</v>
      </c>
      <c r="E8" s="202" t="s">
        <v>284</v>
      </c>
      <c r="F8" s="199"/>
      <c r="G8" s="201">
        <v>10</v>
      </c>
      <c r="H8" s="211"/>
    </row>
    <row r="9" spans="1:8" ht="33" customHeight="1" x14ac:dyDescent="0.2">
      <c r="A9" s="202">
        <v>7</v>
      </c>
      <c r="B9" s="205" t="s">
        <v>623</v>
      </c>
      <c r="C9" s="214">
        <v>87529</v>
      </c>
      <c r="D9" s="200" t="s">
        <v>594</v>
      </c>
      <c r="E9" s="202" t="s">
        <v>284</v>
      </c>
      <c r="F9" s="199"/>
      <c r="G9" s="201">
        <v>20</v>
      </c>
      <c r="H9" s="211"/>
    </row>
    <row r="10" spans="1:8" ht="33" customHeight="1" x14ac:dyDescent="0.2">
      <c r="A10" s="202">
        <v>8</v>
      </c>
      <c r="B10" s="205" t="s">
        <v>623</v>
      </c>
      <c r="C10" s="202">
        <v>90436</v>
      </c>
      <c r="D10" s="198" t="s">
        <v>605</v>
      </c>
      <c r="E10" s="202" t="s">
        <v>212</v>
      </c>
      <c r="F10" s="199"/>
      <c r="G10" s="201">
        <v>2</v>
      </c>
      <c r="H10" s="211"/>
    </row>
    <row r="11" spans="1:8" ht="33" customHeight="1" x14ac:dyDescent="0.2">
      <c r="A11" s="202">
        <v>9</v>
      </c>
      <c r="B11" s="205" t="s">
        <v>623</v>
      </c>
      <c r="C11" s="202">
        <v>90437</v>
      </c>
      <c r="D11" s="198" t="s">
        <v>606</v>
      </c>
      <c r="E11" s="202" t="s">
        <v>212</v>
      </c>
      <c r="F11" s="199"/>
      <c r="G11" s="201">
        <v>2</v>
      </c>
      <c r="H11" s="211"/>
    </row>
    <row r="12" spans="1:8" ht="33" customHeight="1" x14ac:dyDescent="0.2">
      <c r="A12" s="202">
        <v>10</v>
      </c>
      <c r="B12" s="205" t="s">
        <v>623</v>
      </c>
      <c r="C12" s="202">
        <v>90438</v>
      </c>
      <c r="D12" s="198" t="s">
        <v>607</v>
      </c>
      <c r="E12" s="202" t="s">
        <v>212</v>
      </c>
      <c r="F12" s="199"/>
      <c r="G12" s="201">
        <v>2</v>
      </c>
      <c r="H12" s="211"/>
    </row>
    <row r="13" spans="1:8" ht="33" customHeight="1" x14ac:dyDescent="0.2">
      <c r="A13" s="202">
        <v>11</v>
      </c>
      <c r="B13" s="205" t="s">
        <v>623</v>
      </c>
      <c r="C13" s="202">
        <v>90439</v>
      </c>
      <c r="D13" s="198" t="s">
        <v>608</v>
      </c>
      <c r="E13" s="202" t="s">
        <v>212</v>
      </c>
      <c r="F13" s="199"/>
      <c r="G13" s="201">
        <v>1</v>
      </c>
      <c r="H13" s="211"/>
    </row>
    <row r="14" spans="1:8" ht="33" customHeight="1" x14ac:dyDescent="0.2">
      <c r="A14" s="202">
        <v>12</v>
      </c>
      <c r="B14" s="205" t="s">
        <v>623</v>
      </c>
      <c r="C14" s="202">
        <v>90440</v>
      </c>
      <c r="D14" s="198" t="s">
        <v>609</v>
      </c>
      <c r="E14" s="202" t="s">
        <v>212</v>
      </c>
      <c r="F14" s="199"/>
      <c r="G14" s="201">
        <v>2</v>
      </c>
      <c r="H14" s="211"/>
    </row>
    <row r="15" spans="1:8" ht="30.75" customHeight="1" x14ac:dyDescent="0.2">
      <c r="A15" s="202">
        <v>13</v>
      </c>
      <c r="B15" s="205" t="s">
        <v>623</v>
      </c>
      <c r="C15" s="202">
        <v>90441</v>
      </c>
      <c r="D15" s="198" t="s">
        <v>610</v>
      </c>
      <c r="E15" s="202" t="s">
        <v>212</v>
      </c>
      <c r="F15" s="199"/>
      <c r="G15" s="201">
        <v>1</v>
      </c>
      <c r="H15" s="211"/>
    </row>
    <row r="16" spans="1:8" ht="36.75" customHeight="1" x14ac:dyDescent="0.2">
      <c r="A16" s="202">
        <v>14</v>
      </c>
      <c r="B16" s="205" t="s">
        <v>631</v>
      </c>
      <c r="C16" s="202" t="s">
        <v>627</v>
      </c>
      <c r="D16" s="198" t="s">
        <v>633</v>
      </c>
      <c r="E16" s="202" t="s">
        <v>182</v>
      </c>
      <c r="F16" s="203"/>
      <c r="G16" s="201">
        <v>30</v>
      </c>
      <c r="H16" s="211"/>
    </row>
    <row r="17" spans="1:8" ht="32.25" customHeight="1" x14ac:dyDescent="0.2">
      <c r="A17" s="202">
        <v>15</v>
      </c>
      <c r="B17" s="205" t="s">
        <v>623</v>
      </c>
      <c r="C17" s="202">
        <v>88316</v>
      </c>
      <c r="D17" s="198" t="s">
        <v>621</v>
      </c>
      <c r="E17" s="202" t="s">
        <v>69</v>
      </c>
      <c r="F17" s="199"/>
      <c r="G17" s="201">
        <v>40</v>
      </c>
      <c r="H17" s="211"/>
    </row>
    <row r="18" spans="1:8" ht="33.75" customHeight="1" x14ac:dyDescent="0.2">
      <c r="A18" s="202">
        <v>16</v>
      </c>
      <c r="B18" s="205" t="s">
        <v>623</v>
      </c>
      <c r="C18" s="202">
        <v>88484</v>
      </c>
      <c r="D18" s="198" t="s">
        <v>586</v>
      </c>
      <c r="E18" s="202" t="s">
        <v>284</v>
      </c>
      <c r="F18" s="199"/>
      <c r="G18" s="201">
        <v>60</v>
      </c>
      <c r="H18" s="211"/>
    </row>
    <row r="19" spans="1:8" ht="28.5" customHeight="1" x14ac:dyDescent="0.2">
      <c r="A19" s="202">
        <v>17</v>
      </c>
      <c r="B19" s="205" t="s">
        <v>623</v>
      </c>
      <c r="C19" s="202">
        <v>88485</v>
      </c>
      <c r="D19" s="198" t="s">
        <v>587</v>
      </c>
      <c r="E19" s="202" t="s">
        <v>284</v>
      </c>
      <c r="F19" s="199"/>
      <c r="G19" s="201">
        <v>80</v>
      </c>
      <c r="H19" s="211"/>
    </row>
    <row r="20" spans="1:8" ht="33.75" customHeight="1" x14ac:dyDescent="0.2">
      <c r="A20" s="202">
        <v>18</v>
      </c>
      <c r="B20" s="205" t="s">
        <v>623</v>
      </c>
      <c r="C20" s="202">
        <v>88488</v>
      </c>
      <c r="D20" s="198" t="s">
        <v>588</v>
      </c>
      <c r="E20" s="202" t="s">
        <v>284</v>
      </c>
      <c r="F20" s="199"/>
      <c r="G20" s="201">
        <v>80</v>
      </c>
      <c r="H20" s="211"/>
    </row>
    <row r="21" spans="1:8" ht="40.5" customHeight="1" x14ac:dyDescent="0.2">
      <c r="A21" s="202">
        <v>19</v>
      </c>
      <c r="B21" s="205" t="s">
        <v>623</v>
      </c>
      <c r="C21" s="202">
        <v>88489</v>
      </c>
      <c r="D21" s="198" t="s">
        <v>589</v>
      </c>
      <c r="E21" s="202" t="s">
        <v>284</v>
      </c>
      <c r="F21" s="199"/>
      <c r="G21" s="201">
        <v>180</v>
      </c>
      <c r="H21" s="211"/>
    </row>
    <row r="22" spans="1:8" ht="34.5" customHeight="1" x14ac:dyDescent="0.2">
      <c r="A22" s="202">
        <v>20</v>
      </c>
      <c r="B22" s="205" t="s">
        <v>623</v>
      </c>
      <c r="C22" s="202">
        <v>88494</v>
      </c>
      <c r="D22" s="198" t="s">
        <v>590</v>
      </c>
      <c r="E22" s="202" t="s">
        <v>284</v>
      </c>
      <c r="F22" s="199"/>
      <c r="G22" s="201">
        <v>80</v>
      </c>
      <c r="H22" s="211"/>
    </row>
    <row r="23" spans="1:8" ht="33.75" customHeight="1" x14ac:dyDescent="0.2">
      <c r="A23" s="202">
        <v>21</v>
      </c>
      <c r="B23" s="205" t="s">
        <v>623</v>
      </c>
      <c r="C23" s="202">
        <v>88495</v>
      </c>
      <c r="D23" s="198" t="s">
        <v>591</v>
      </c>
      <c r="E23" s="202" t="s">
        <v>284</v>
      </c>
      <c r="F23" s="199"/>
      <c r="G23" s="201">
        <v>180</v>
      </c>
      <c r="H23" s="211"/>
    </row>
    <row r="24" spans="1:8" ht="33.75" customHeight="1" x14ac:dyDescent="0.2">
      <c r="A24" s="202">
        <v>22</v>
      </c>
      <c r="B24" s="205" t="s">
        <v>623</v>
      </c>
      <c r="C24" s="202">
        <v>95305</v>
      </c>
      <c r="D24" s="198" t="s">
        <v>592</v>
      </c>
      <c r="E24" s="202" t="s">
        <v>284</v>
      </c>
      <c r="F24" s="199"/>
      <c r="G24" s="201">
        <v>120</v>
      </c>
      <c r="H24" s="211"/>
    </row>
    <row r="25" spans="1:8" ht="33" customHeight="1" x14ac:dyDescent="0.2">
      <c r="A25" s="202">
        <v>23</v>
      </c>
      <c r="B25" s="205" t="s">
        <v>623</v>
      </c>
      <c r="C25" s="202">
        <v>102203</v>
      </c>
      <c r="D25" s="198" t="s">
        <v>593</v>
      </c>
      <c r="E25" s="202" t="s">
        <v>284</v>
      </c>
      <c r="F25" s="199"/>
      <c r="G25" s="201">
        <v>34.86</v>
      </c>
      <c r="H25" s="211"/>
    </row>
    <row r="26" spans="1:8" ht="33" customHeight="1" x14ac:dyDescent="0.2">
      <c r="A26" s="202">
        <v>24</v>
      </c>
      <c r="B26" s="205" t="s">
        <v>623</v>
      </c>
      <c r="C26" s="202">
        <v>100718</v>
      </c>
      <c r="D26" s="207" t="s">
        <v>611</v>
      </c>
      <c r="E26" s="202" t="s">
        <v>182</v>
      </c>
      <c r="F26" s="199"/>
      <c r="G26" s="201">
        <v>100</v>
      </c>
      <c r="H26" s="211"/>
    </row>
    <row r="27" spans="1:8" ht="33" customHeight="1" x14ac:dyDescent="0.2">
      <c r="A27" s="202">
        <v>25</v>
      </c>
      <c r="B27" s="205" t="s">
        <v>623</v>
      </c>
      <c r="C27" s="202">
        <v>102494</v>
      </c>
      <c r="D27" s="198" t="s">
        <v>612</v>
      </c>
      <c r="E27" s="202" t="s">
        <v>284</v>
      </c>
      <c r="F27" s="199"/>
      <c r="G27" s="201">
        <v>120</v>
      </c>
      <c r="H27" s="211"/>
    </row>
    <row r="28" spans="1:8" ht="33" customHeight="1" x14ac:dyDescent="0.2">
      <c r="A28" s="202">
        <v>26</v>
      </c>
      <c r="B28" s="205" t="s">
        <v>623</v>
      </c>
      <c r="C28" s="202">
        <v>102507</v>
      </c>
      <c r="D28" s="198" t="s">
        <v>613</v>
      </c>
      <c r="E28" s="202" t="s">
        <v>182</v>
      </c>
      <c r="F28" s="199"/>
      <c r="G28" s="201">
        <v>300</v>
      </c>
      <c r="H28" s="211"/>
    </row>
    <row r="29" spans="1:8" ht="33" customHeight="1" x14ac:dyDescent="0.2">
      <c r="A29" s="202">
        <v>27</v>
      </c>
      <c r="B29" s="205" t="s">
        <v>623</v>
      </c>
      <c r="C29" s="202">
        <v>98397</v>
      </c>
      <c r="D29" s="198" t="s">
        <v>604</v>
      </c>
      <c r="E29" s="202" t="s">
        <v>284</v>
      </c>
      <c r="F29" s="199"/>
      <c r="G29" s="201">
        <v>100</v>
      </c>
      <c r="H29" s="211"/>
    </row>
    <row r="30" spans="1:8" ht="33" customHeight="1" x14ac:dyDescent="0.2">
      <c r="A30" s="202">
        <v>28</v>
      </c>
      <c r="B30" s="205" t="s">
        <v>623</v>
      </c>
      <c r="C30" s="202">
        <v>88273</v>
      </c>
      <c r="D30" s="198" t="s">
        <v>619</v>
      </c>
      <c r="E30" s="202" t="s">
        <v>69</v>
      </c>
      <c r="F30" s="199"/>
      <c r="G30" s="201">
        <v>40</v>
      </c>
      <c r="H30" s="211"/>
    </row>
    <row r="31" spans="1:8" ht="33" customHeight="1" x14ac:dyDescent="0.2">
      <c r="A31" s="202">
        <v>29</v>
      </c>
      <c r="B31" s="205" t="s">
        <v>623</v>
      </c>
      <c r="C31" s="202">
        <v>88266</v>
      </c>
      <c r="D31" s="198" t="s">
        <v>620</v>
      </c>
      <c r="E31" s="202" t="s">
        <v>69</v>
      </c>
      <c r="F31" s="199"/>
      <c r="G31" s="201">
        <v>40</v>
      </c>
      <c r="H31" s="211"/>
    </row>
    <row r="32" spans="1:8" ht="33" customHeight="1" x14ac:dyDescent="0.2">
      <c r="A32" s="202">
        <v>30</v>
      </c>
      <c r="B32" s="205" t="s">
        <v>623</v>
      </c>
      <c r="C32" s="202">
        <v>102167</v>
      </c>
      <c r="D32" s="198" t="s">
        <v>603</v>
      </c>
      <c r="E32" s="202" t="s">
        <v>284</v>
      </c>
      <c r="F32" s="199"/>
      <c r="G32" s="201">
        <v>5.8</v>
      </c>
      <c r="H32" s="211"/>
    </row>
    <row r="33" spans="1:8" ht="33" customHeight="1" x14ac:dyDescent="0.2">
      <c r="A33" s="202">
        <v>31</v>
      </c>
      <c r="B33" s="205" t="s">
        <v>623</v>
      </c>
      <c r="C33" s="202">
        <v>102192</v>
      </c>
      <c r="D33" s="198" t="s">
        <v>614</v>
      </c>
      <c r="E33" s="202" t="s">
        <v>284</v>
      </c>
      <c r="F33" s="199"/>
      <c r="G33" s="201">
        <v>10</v>
      </c>
      <c r="H33" s="211"/>
    </row>
    <row r="34" spans="1:8" ht="33" customHeight="1" x14ac:dyDescent="0.2">
      <c r="A34" s="202">
        <v>32</v>
      </c>
      <c r="B34" s="205" t="s">
        <v>623</v>
      </c>
      <c r="C34" s="202">
        <v>102191</v>
      </c>
      <c r="D34" s="198" t="s">
        <v>615</v>
      </c>
      <c r="E34" s="202" t="s">
        <v>284</v>
      </c>
      <c r="F34" s="199"/>
      <c r="G34" s="201">
        <v>5.8</v>
      </c>
      <c r="H34" s="211"/>
    </row>
    <row r="35" spans="1:8" ht="33" customHeight="1" x14ac:dyDescent="0.2">
      <c r="A35" s="202">
        <v>33</v>
      </c>
      <c r="B35" s="205" t="s">
        <v>623</v>
      </c>
      <c r="C35" s="202">
        <v>86888</v>
      </c>
      <c r="D35" s="198" t="s">
        <v>618</v>
      </c>
      <c r="E35" s="202" t="s">
        <v>212</v>
      </c>
      <c r="F35" s="199"/>
      <c r="G35" s="201">
        <v>3</v>
      </c>
      <c r="H35" s="211"/>
    </row>
    <row r="36" spans="1:8" ht="33" customHeight="1" x14ac:dyDescent="0.2">
      <c r="A36" s="202">
        <v>34</v>
      </c>
      <c r="B36" s="205" t="s">
        <v>624</v>
      </c>
      <c r="C36" s="202">
        <v>1408028</v>
      </c>
      <c r="D36" s="198" t="s">
        <v>643</v>
      </c>
      <c r="E36" s="202" t="s">
        <v>270</v>
      </c>
      <c r="F36" s="203"/>
      <c r="G36" s="201">
        <v>4</v>
      </c>
      <c r="H36" s="211"/>
    </row>
    <row r="37" spans="1:8" ht="33" customHeight="1" x14ac:dyDescent="0.2">
      <c r="A37" s="202">
        <v>35</v>
      </c>
      <c r="B37" s="205" t="s">
        <v>624</v>
      </c>
      <c r="C37" s="202">
        <v>2408057</v>
      </c>
      <c r="D37" s="198" t="s">
        <v>642</v>
      </c>
      <c r="E37" s="202" t="s">
        <v>270</v>
      </c>
      <c r="F37" s="203"/>
      <c r="G37" s="201">
        <v>4</v>
      </c>
      <c r="H37" s="211"/>
    </row>
    <row r="38" spans="1:8" ht="33" customHeight="1" x14ac:dyDescent="0.2">
      <c r="A38" s="202">
        <v>36</v>
      </c>
      <c r="B38" s="205" t="s">
        <v>624</v>
      </c>
      <c r="C38" s="202">
        <v>2408058</v>
      </c>
      <c r="D38" s="198" t="s">
        <v>641</v>
      </c>
      <c r="E38" s="202" t="s">
        <v>270</v>
      </c>
      <c r="F38" s="203"/>
      <c r="G38" s="201">
        <v>4</v>
      </c>
      <c r="H38" s="211"/>
    </row>
    <row r="39" spans="1:8" ht="33" customHeight="1" x14ac:dyDescent="0.2">
      <c r="A39" s="202">
        <v>37</v>
      </c>
      <c r="B39" s="205" t="s">
        <v>624</v>
      </c>
      <c r="C39" s="202">
        <v>4806395</v>
      </c>
      <c r="D39" s="198" t="s">
        <v>639</v>
      </c>
      <c r="E39" s="204" t="s">
        <v>212</v>
      </c>
      <c r="F39" s="203"/>
      <c r="G39" s="201">
        <v>16</v>
      </c>
      <c r="H39" s="211"/>
    </row>
    <row r="40" spans="1:8" ht="33" customHeight="1" x14ac:dyDescent="0.2">
      <c r="A40" s="202">
        <v>38</v>
      </c>
      <c r="B40" s="205" t="s">
        <v>631</v>
      </c>
      <c r="C40" s="202" t="s">
        <v>625</v>
      </c>
      <c r="D40" s="198" t="s">
        <v>638</v>
      </c>
      <c r="E40" s="202" t="s">
        <v>69</v>
      </c>
      <c r="F40" s="203"/>
      <c r="G40" s="201">
        <v>8</v>
      </c>
      <c r="H40" s="211"/>
    </row>
    <row r="41" spans="1:8" ht="33" customHeight="1" x14ac:dyDescent="0.2">
      <c r="A41" s="202">
        <v>39</v>
      </c>
      <c r="B41" s="205" t="s">
        <v>631</v>
      </c>
      <c r="C41" s="202" t="s">
        <v>626</v>
      </c>
      <c r="D41" s="198" t="s">
        <v>637</v>
      </c>
      <c r="E41" s="202" t="s">
        <v>212</v>
      </c>
      <c r="F41" s="203"/>
      <c r="G41" s="201">
        <v>20</v>
      </c>
      <c r="H41" s="211"/>
    </row>
    <row r="42" spans="1:8" ht="33" customHeight="1" x14ac:dyDescent="0.2">
      <c r="A42" s="202">
        <v>40</v>
      </c>
      <c r="B42" s="205" t="s">
        <v>631</v>
      </c>
      <c r="C42" s="208" t="s">
        <v>628</v>
      </c>
      <c r="D42" s="209" t="s">
        <v>636</v>
      </c>
      <c r="E42" s="202" t="s">
        <v>212</v>
      </c>
      <c r="F42" s="203"/>
      <c r="G42" s="201">
        <v>6</v>
      </c>
      <c r="H42" s="211"/>
    </row>
    <row r="43" spans="1:8" ht="33" customHeight="1" x14ac:dyDescent="0.2">
      <c r="A43" s="202">
        <v>41</v>
      </c>
      <c r="B43" s="205" t="s">
        <v>631</v>
      </c>
      <c r="C43" s="208" t="s">
        <v>629</v>
      </c>
      <c r="D43" s="209" t="s">
        <v>635</v>
      </c>
      <c r="E43" s="213" t="s">
        <v>212</v>
      </c>
      <c r="F43" s="203"/>
      <c r="G43" s="201">
        <v>6</v>
      </c>
      <c r="H43" s="211"/>
    </row>
    <row r="44" spans="1:8" ht="33" customHeight="1" x14ac:dyDescent="0.2">
      <c r="A44" s="202">
        <v>42</v>
      </c>
      <c r="B44" s="205" t="s">
        <v>631</v>
      </c>
      <c r="C44" s="208" t="s">
        <v>630</v>
      </c>
      <c r="D44" s="210" t="s">
        <v>634</v>
      </c>
      <c r="E44" s="202" t="s">
        <v>284</v>
      </c>
      <c r="F44" s="203"/>
      <c r="G44" s="201">
        <v>60</v>
      </c>
      <c r="H44" s="211"/>
    </row>
    <row r="45" spans="1:8" ht="42" customHeight="1" x14ac:dyDescent="0.2">
      <c r="A45" s="202">
        <v>43</v>
      </c>
      <c r="B45" s="205" t="s">
        <v>623</v>
      </c>
      <c r="C45" s="202">
        <v>98546</v>
      </c>
      <c r="D45" s="198" t="s">
        <v>597</v>
      </c>
      <c r="E45" s="202" t="s">
        <v>284</v>
      </c>
      <c r="F45" s="199"/>
      <c r="G45" s="201">
        <v>60</v>
      </c>
      <c r="H45" s="211"/>
    </row>
    <row r="46" spans="1:8" ht="33" customHeight="1" x14ac:dyDescent="0.2">
      <c r="A46" s="202">
        <v>44</v>
      </c>
      <c r="B46" s="205" t="s">
        <v>623</v>
      </c>
      <c r="C46" s="202">
        <v>98553</v>
      </c>
      <c r="D46" s="198" t="s">
        <v>598</v>
      </c>
      <c r="E46" s="202" t="s">
        <v>284</v>
      </c>
      <c r="F46" s="199"/>
      <c r="G46" s="201">
        <v>24</v>
      </c>
      <c r="H46" s="211"/>
    </row>
    <row r="47" spans="1:8" ht="43.5" customHeight="1" x14ac:dyDescent="0.2">
      <c r="A47" s="202">
        <v>45</v>
      </c>
      <c r="B47" s="205" t="s">
        <v>623</v>
      </c>
      <c r="C47" s="202">
        <v>98563</v>
      </c>
      <c r="D47" s="198" t="s">
        <v>599</v>
      </c>
      <c r="E47" s="202" t="s">
        <v>284</v>
      </c>
      <c r="F47" s="199"/>
      <c r="G47" s="201">
        <v>20</v>
      </c>
      <c r="H47" s="211"/>
    </row>
    <row r="48" spans="1:8" ht="33" customHeight="1" x14ac:dyDescent="0.2">
      <c r="A48" s="202">
        <v>46</v>
      </c>
      <c r="B48" s="205" t="s">
        <v>623</v>
      </c>
      <c r="C48" s="202">
        <v>98565</v>
      </c>
      <c r="D48" s="198" t="s">
        <v>600</v>
      </c>
      <c r="E48" s="202" t="s">
        <v>284</v>
      </c>
      <c r="F48" s="199"/>
      <c r="G48" s="201">
        <v>40</v>
      </c>
      <c r="H48" s="211"/>
    </row>
    <row r="49" spans="1:12" ht="51" customHeight="1" x14ac:dyDescent="0.2">
      <c r="A49" s="202">
        <v>47</v>
      </c>
      <c r="B49" s="205" t="s">
        <v>623</v>
      </c>
      <c r="C49" s="202">
        <v>101817</v>
      </c>
      <c r="D49" s="198" t="s">
        <v>601</v>
      </c>
      <c r="E49" s="202" t="s">
        <v>284</v>
      </c>
      <c r="F49" s="199"/>
      <c r="G49" s="201">
        <v>20</v>
      </c>
      <c r="H49" s="211"/>
    </row>
    <row r="50" spans="1:12" ht="48.75" customHeight="1" x14ac:dyDescent="0.2">
      <c r="A50" s="202">
        <v>48</v>
      </c>
      <c r="B50" s="205" t="s">
        <v>623</v>
      </c>
      <c r="C50" s="202">
        <v>101818</v>
      </c>
      <c r="D50" s="198" t="s">
        <v>602</v>
      </c>
      <c r="E50" s="202" t="s">
        <v>284</v>
      </c>
      <c r="F50" s="199"/>
      <c r="G50" s="201">
        <v>12</v>
      </c>
      <c r="H50" s="211"/>
    </row>
    <row r="51" spans="1:12" ht="33" customHeight="1" x14ac:dyDescent="0.2">
      <c r="A51" s="202">
        <v>49</v>
      </c>
      <c r="B51" s="205" t="s">
        <v>623</v>
      </c>
      <c r="C51" s="202">
        <v>101913</v>
      </c>
      <c r="D51" s="198" t="s">
        <v>616</v>
      </c>
      <c r="E51" s="202" t="s">
        <v>212</v>
      </c>
      <c r="F51" s="199"/>
      <c r="G51" s="201">
        <v>3</v>
      </c>
      <c r="H51" s="211"/>
    </row>
    <row r="52" spans="1:12" ht="33" customHeight="1" x14ac:dyDescent="0.2">
      <c r="A52" s="202">
        <v>50</v>
      </c>
      <c r="B52" s="205" t="s">
        <v>623</v>
      </c>
      <c r="C52" s="202">
        <v>90838</v>
      </c>
      <c r="D52" s="198" t="s">
        <v>617</v>
      </c>
      <c r="E52" s="202" t="s">
        <v>212</v>
      </c>
      <c r="F52" s="199"/>
      <c r="G52" s="201">
        <v>1</v>
      </c>
      <c r="H52" s="211"/>
    </row>
    <row r="53" spans="1:12" ht="33" customHeight="1" x14ac:dyDescent="0.2">
      <c r="A53" s="202">
        <v>51</v>
      </c>
      <c r="B53" s="205" t="s">
        <v>624</v>
      </c>
      <c r="C53" s="202">
        <v>1600966</v>
      </c>
      <c r="D53" s="198" t="s">
        <v>640</v>
      </c>
      <c r="E53" s="202" t="s">
        <v>182</v>
      </c>
      <c r="F53" s="203"/>
      <c r="G53" s="201">
        <v>20</v>
      </c>
      <c r="H53" s="211"/>
    </row>
    <row r="54" spans="1:12" ht="48.75" customHeight="1" thickBot="1" x14ac:dyDescent="0.25">
      <c r="A54" s="202">
        <v>52</v>
      </c>
      <c r="B54" s="246" t="s">
        <v>624</v>
      </c>
      <c r="C54" s="245">
        <v>4915726</v>
      </c>
      <c r="D54" s="247" t="s">
        <v>632</v>
      </c>
      <c r="E54" s="245" t="s">
        <v>182</v>
      </c>
      <c r="F54" s="248"/>
      <c r="G54" s="249">
        <v>20</v>
      </c>
      <c r="H54" s="292"/>
    </row>
    <row r="55" spans="1:12" ht="22.5" customHeight="1" thickBot="1" x14ac:dyDescent="0.25">
      <c r="A55" s="572" t="s">
        <v>644</v>
      </c>
      <c r="B55" s="573"/>
      <c r="C55" s="573"/>
      <c r="D55" s="573"/>
      <c r="E55" s="573"/>
      <c r="F55" s="573"/>
      <c r="G55" s="293"/>
      <c r="H55" s="294"/>
    </row>
    <row r="56" spans="1:12" ht="22.5" customHeight="1" thickBot="1" x14ac:dyDescent="0.25">
      <c r="A56" s="569" t="s">
        <v>519</v>
      </c>
      <c r="B56" s="570"/>
      <c r="C56" s="570"/>
      <c r="D56" s="570"/>
      <c r="E56" s="570"/>
      <c r="F56" s="571"/>
      <c r="G56" s="260">
        <v>0</v>
      </c>
      <c r="H56" s="295"/>
    </row>
    <row r="57" spans="1:12" ht="22.5" customHeight="1" thickBot="1" x14ac:dyDescent="0.25">
      <c r="A57" s="572" t="s">
        <v>645</v>
      </c>
      <c r="B57" s="573"/>
      <c r="C57" s="573"/>
      <c r="D57" s="573"/>
      <c r="E57" s="573"/>
      <c r="F57" s="573"/>
      <c r="G57" s="296"/>
      <c r="H57" s="294"/>
    </row>
    <row r="58" spans="1:12" ht="22.5" customHeight="1" thickBot="1" x14ac:dyDescent="0.25">
      <c r="A58" s="569" t="s">
        <v>646</v>
      </c>
      <c r="B58" s="570"/>
      <c r="C58" s="570"/>
      <c r="D58" s="570"/>
      <c r="E58" s="570"/>
      <c r="F58" s="571"/>
      <c r="G58" s="260">
        <f>E70</f>
        <v>0</v>
      </c>
      <c r="H58" s="295"/>
    </row>
    <row r="59" spans="1:12" ht="21" customHeight="1" thickBot="1" x14ac:dyDescent="0.25">
      <c r="A59" s="572" t="s">
        <v>648</v>
      </c>
      <c r="B59" s="573"/>
      <c r="C59" s="573"/>
      <c r="D59" s="573"/>
      <c r="E59" s="573"/>
      <c r="F59" s="573"/>
      <c r="G59" s="250"/>
      <c r="H59" s="251"/>
      <c r="L59" s="14"/>
    </row>
    <row r="60" spans="1:12" ht="19.5" customHeight="1" thickBot="1" x14ac:dyDescent="0.25">
      <c r="D60" s="196"/>
    </row>
    <row r="61" spans="1:12" ht="18.75" customHeight="1" thickBot="1" x14ac:dyDescent="0.25">
      <c r="C61" s="560" t="s">
        <v>526</v>
      </c>
      <c r="D61" s="561"/>
      <c r="E61" s="562"/>
      <c r="K61" s="14"/>
    </row>
    <row r="62" spans="1:12" ht="18.75" customHeight="1" thickBot="1" x14ac:dyDescent="0.25">
      <c r="C62" s="563"/>
      <c r="D62" s="444"/>
      <c r="E62" s="534"/>
    </row>
    <row r="63" spans="1:12" ht="18.75" customHeight="1" thickBot="1" x14ac:dyDescent="0.25">
      <c r="C63" s="564"/>
      <c r="D63" s="565"/>
      <c r="E63" s="566"/>
    </row>
    <row r="64" spans="1:12" ht="18.75" customHeight="1" thickBot="1" x14ac:dyDescent="0.25">
      <c r="C64" s="252" t="s">
        <v>174</v>
      </c>
      <c r="D64" s="290" t="s">
        <v>527</v>
      </c>
      <c r="E64" s="291" t="s">
        <v>528</v>
      </c>
    </row>
    <row r="65" spans="3:7" ht="18.75" customHeight="1" x14ac:dyDescent="0.2">
      <c r="C65" s="151">
        <v>1</v>
      </c>
      <c r="D65" s="288" t="s">
        <v>529</v>
      </c>
      <c r="E65" s="289"/>
    </row>
    <row r="66" spans="3:7" ht="18.75" customHeight="1" x14ac:dyDescent="0.2">
      <c r="C66" s="154">
        <v>2</v>
      </c>
      <c r="D66" s="155" t="s">
        <v>530</v>
      </c>
      <c r="E66" s="153"/>
    </row>
    <row r="67" spans="3:7" ht="18.75" customHeight="1" x14ac:dyDescent="0.2">
      <c r="C67" s="154">
        <v>3</v>
      </c>
      <c r="D67" s="155" t="s">
        <v>531</v>
      </c>
      <c r="E67" s="153"/>
    </row>
    <row r="68" spans="3:7" ht="18.75" customHeight="1" thickBot="1" x14ac:dyDescent="0.25">
      <c r="C68" s="154">
        <v>4</v>
      </c>
      <c r="D68" s="155" t="s">
        <v>532</v>
      </c>
      <c r="E68" s="156"/>
      <c r="G68" s="286"/>
    </row>
    <row r="69" spans="3:7" ht="18.75" customHeight="1" thickBot="1" x14ac:dyDescent="0.25">
      <c r="C69" s="157">
        <v>5</v>
      </c>
      <c r="D69" s="284" t="s">
        <v>533</v>
      </c>
      <c r="E69" s="285"/>
      <c r="F69" s="282"/>
      <c r="G69" s="286"/>
    </row>
    <row r="70" spans="3:7" ht="18.75" customHeight="1" thickBot="1" x14ac:dyDescent="0.25">
      <c r="C70" s="567" t="s">
        <v>534</v>
      </c>
      <c r="D70" s="568"/>
      <c r="E70" s="287"/>
      <c r="F70" s="283"/>
      <c r="G70" s="286"/>
    </row>
    <row r="71" spans="3:7" ht="18.75" customHeight="1" thickBot="1" x14ac:dyDescent="0.25">
      <c r="C71" s="552"/>
      <c r="D71" s="553"/>
      <c r="E71" s="554"/>
      <c r="F71" s="282"/>
      <c r="G71" s="286"/>
    </row>
    <row r="72" spans="3:7" ht="18.75" customHeight="1" thickBot="1" x14ac:dyDescent="0.25">
      <c r="C72" s="556" t="s">
        <v>535</v>
      </c>
      <c r="D72" s="557"/>
      <c r="E72" s="558"/>
      <c r="G72" s="286"/>
    </row>
    <row r="73" spans="3:7" ht="18.75" customHeight="1" thickBot="1" x14ac:dyDescent="0.25">
      <c r="C73" s="149">
        <v>2</v>
      </c>
      <c r="D73" s="149" t="s">
        <v>536</v>
      </c>
      <c r="E73" s="162" t="s">
        <v>528</v>
      </c>
    </row>
    <row r="74" spans="3:7" ht="18.75" customHeight="1" x14ac:dyDescent="0.2">
      <c r="C74" s="163" t="s">
        <v>82</v>
      </c>
      <c r="D74" s="152" t="s">
        <v>537</v>
      </c>
      <c r="E74" s="164"/>
    </row>
    <row r="75" spans="3:7" ht="18.75" customHeight="1" thickBot="1" x14ac:dyDescent="0.25">
      <c r="C75" s="165" t="s">
        <v>83</v>
      </c>
      <c r="D75" s="158" t="s">
        <v>538</v>
      </c>
      <c r="E75" s="166"/>
    </row>
    <row r="76" spans="3:7" ht="18.75" customHeight="1" thickBot="1" x14ac:dyDescent="0.3">
      <c r="C76" s="549" t="s">
        <v>539</v>
      </c>
      <c r="D76" s="550"/>
      <c r="E76" s="258"/>
    </row>
    <row r="77" spans="3:7" ht="18.75" customHeight="1" thickBot="1" x14ac:dyDescent="0.25">
      <c r="C77" s="548"/>
      <c r="D77" s="444"/>
      <c r="E77" s="534"/>
    </row>
    <row r="78" spans="3:7" ht="18.75" customHeight="1" thickBot="1" x14ac:dyDescent="0.25">
      <c r="C78" s="149">
        <v>4</v>
      </c>
      <c r="D78" s="149" t="s">
        <v>540</v>
      </c>
      <c r="E78" s="162" t="s">
        <v>528</v>
      </c>
    </row>
    <row r="79" spans="3:7" ht="18.75" customHeight="1" x14ac:dyDescent="0.2">
      <c r="C79" s="163" t="s">
        <v>94</v>
      </c>
      <c r="D79" s="167" t="s">
        <v>541</v>
      </c>
      <c r="E79" s="164"/>
    </row>
    <row r="80" spans="3:7" ht="18.75" customHeight="1" x14ac:dyDescent="0.2">
      <c r="C80" s="168" t="s">
        <v>102</v>
      </c>
      <c r="D80" s="169" t="s">
        <v>542</v>
      </c>
      <c r="E80" s="153"/>
    </row>
    <row r="81" spans="3:5" ht="18.75" customHeight="1" thickBot="1" x14ac:dyDescent="0.25">
      <c r="C81" s="168" t="s">
        <v>543</v>
      </c>
      <c r="D81" s="169" t="s">
        <v>544</v>
      </c>
      <c r="E81" s="153"/>
    </row>
    <row r="82" spans="3:5" ht="18.75" customHeight="1" thickBot="1" x14ac:dyDescent="0.3">
      <c r="C82" s="549" t="s">
        <v>539</v>
      </c>
      <c r="D82" s="550"/>
      <c r="E82" s="258"/>
    </row>
    <row r="83" spans="3:5" ht="18.75" customHeight="1" x14ac:dyDescent="0.2">
      <c r="C83" s="170"/>
      <c r="D83" s="170"/>
      <c r="E83" s="171"/>
    </row>
    <row r="84" spans="3:5" ht="18.75" customHeight="1" x14ac:dyDescent="0.2">
      <c r="C84" s="148"/>
      <c r="D84" s="148"/>
      <c r="E84" s="172"/>
    </row>
    <row r="85" spans="3:5" ht="18.75" customHeight="1" x14ac:dyDescent="0.2">
      <c r="C85" s="551" t="s">
        <v>545</v>
      </c>
      <c r="D85" s="432"/>
      <c r="E85" s="432"/>
    </row>
    <row r="86" spans="3:5" ht="18.75" customHeight="1" x14ac:dyDescent="0.2">
      <c r="C86" s="147"/>
      <c r="D86" s="147"/>
      <c r="E86" s="173"/>
    </row>
    <row r="87" spans="3:5" ht="18.75" customHeight="1" x14ac:dyDescent="0.2">
      <c r="C87" s="555" t="s">
        <v>546</v>
      </c>
      <c r="D87" s="432"/>
      <c r="E87" s="432"/>
    </row>
    <row r="88" spans="3:5" ht="18.75" customHeight="1" x14ac:dyDescent="0.2">
      <c r="C88" s="555" t="s">
        <v>547</v>
      </c>
      <c r="D88" s="432"/>
      <c r="E88" s="432"/>
    </row>
    <row r="89" spans="3:5" ht="18.75" customHeight="1" x14ac:dyDescent="0.2">
      <c r="C89" s="147"/>
      <c r="D89" s="147"/>
      <c r="E89" s="173"/>
    </row>
    <row r="90" spans="3:5" ht="18.75" customHeight="1" x14ac:dyDescent="0.2">
      <c r="C90" s="147" t="s">
        <v>548</v>
      </c>
      <c r="D90" s="147"/>
      <c r="E90" s="173"/>
    </row>
    <row r="91" spans="3:5" ht="18.75" customHeight="1" x14ac:dyDescent="0.2">
      <c r="C91" s="147" t="s">
        <v>549</v>
      </c>
      <c r="D91" s="147"/>
      <c r="E91" s="173"/>
    </row>
    <row r="92" spans="3:5" ht="18.75" customHeight="1" x14ac:dyDescent="0.2">
      <c r="C92" s="147" t="s">
        <v>550</v>
      </c>
      <c r="D92" s="147"/>
      <c r="E92" s="173"/>
    </row>
    <row r="93" spans="3:5" ht="18.75" customHeight="1" x14ac:dyDescent="0.2">
      <c r="C93" s="147" t="s">
        <v>551</v>
      </c>
      <c r="D93" s="147"/>
      <c r="E93" s="173"/>
    </row>
    <row r="94" spans="3:5" ht="18.75" customHeight="1" x14ac:dyDescent="0.2">
      <c r="C94" s="147" t="s">
        <v>552</v>
      </c>
      <c r="D94" s="147"/>
      <c r="E94" s="173"/>
    </row>
    <row r="95" spans="3:5" ht="18.75" customHeight="1" x14ac:dyDescent="0.2">
      <c r="C95" s="147" t="s">
        <v>553</v>
      </c>
      <c r="D95" s="147"/>
      <c r="E95" s="173"/>
    </row>
    <row r="96" spans="3:5" ht="18.75" customHeight="1" x14ac:dyDescent="0.2">
      <c r="C96" s="147" t="s">
        <v>554</v>
      </c>
      <c r="D96" s="147"/>
      <c r="E96" s="173"/>
    </row>
    <row r="98" spans="3:10" ht="33" customHeight="1" x14ac:dyDescent="0.2">
      <c r="C98" s="427"/>
      <c r="D98" s="428"/>
      <c r="E98" s="428"/>
      <c r="F98" s="428"/>
      <c r="G98" s="428"/>
      <c r="H98" s="428"/>
      <c r="I98" s="428"/>
      <c r="J98" s="428"/>
    </row>
  </sheetData>
  <mergeCells count="18">
    <mergeCell ref="C88:E88"/>
    <mergeCell ref="C72:E72"/>
    <mergeCell ref="C76:D76"/>
    <mergeCell ref="A1:H1"/>
    <mergeCell ref="C61:E61"/>
    <mergeCell ref="C62:E62"/>
    <mergeCell ref="C63:E63"/>
    <mergeCell ref="C70:D70"/>
    <mergeCell ref="A56:F56"/>
    <mergeCell ref="A58:F58"/>
    <mergeCell ref="A55:F55"/>
    <mergeCell ref="A57:F57"/>
    <mergeCell ref="A59:F59"/>
    <mergeCell ref="C77:E77"/>
    <mergeCell ref="C82:D82"/>
    <mergeCell ref="C85:E85"/>
    <mergeCell ref="C71:E71"/>
    <mergeCell ref="C87:E8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0"/>
  <sheetViews>
    <sheetView topLeftCell="A341" workbookViewId="0">
      <selection activeCell="H324" sqref="H324"/>
    </sheetView>
  </sheetViews>
  <sheetFormatPr defaultColWidth="12.625" defaultRowHeight="15" customHeight="1" x14ac:dyDescent="0.2"/>
  <cols>
    <col min="1" max="1" width="8" style="180" customWidth="1"/>
    <col min="2" max="2" width="12.375" style="180" customWidth="1"/>
    <col min="3" max="3" width="46.875" style="180" customWidth="1"/>
    <col min="4" max="4" width="9" style="180" customWidth="1"/>
    <col min="5" max="5" width="8" style="218" customWidth="1"/>
    <col min="6" max="7" width="12.625" style="180" customWidth="1"/>
    <col min="8" max="8" width="40.625" style="180" customWidth="1"/>
    <col min="9" max="9" width="24.125" style="180" customWidth="1"/>
    <col min="10" max="10" width="16.5" style="180" customWidth="1"/>
    <col min="11" max="11" width="10.75" style="180" customWidth="1"/>
    <col min="12" max="16" width="7.625" style="180" customWidth="1"/>
    <col min="17" max="16384" width="12.625" style="180"/>
  </cols>
  <sheetData>
    <row r="1" spans="1:16" ht="14.25" customHeight="1" thickBot="1" x14ac:dyDescent="0.25">
      <c r="A1" s="177" t="s">
        <v>174</v>
      </c>
      <c r="B1" s="177" t="s">
        <v>175</v>
      </c>
      <c r="C1" s="177" t="s">
        <v>176</v>
      </c>
      <c r="D1" s="177" t="s">
        <v>177</v>
      </c>
      <c r="E1" s="219" t="s">
        <v>178</v>
      </c>
      <c r="F1" s="178" t="s">
        <v>179</v>
      </c>
      <c r="G1" s="178" t="s">
        <v>180</v>
      </c>
      <c r="H1" s="179"/>
      <c r="I1" s="179"/>
      <c r="J1" s="179"/>
      <c r="K1" s="179"/>
      <c r="L1" s="179"/>
      <c r="M1" s="179"/>
      <c r="N1" s="179"/>
      <c r="O1" s="179"/>
      <c r="P1" s="179"/>
    </row>
    <row r="2" spans="1:16" ht="67.5" customHeight="1" x14ac:dyDescent="0.2">
      <c r="A2" s="297">
        <v>1</v>
      </c>
      <c r="B2" s="298">
        <v>993</v>
      </c>
      <c r="C2" s="299" t="s">
        <v>181</v>
      </c>
      <c r="D2" s="299" t="s">
        <v>182</v>
      </c>
      <c r="E2" s="300">
        <v>100</v>
      </c>
      <c r="F2" s="301"/>
      <c r="G2" s="301"/>
      <c r="H2" s="179"/>
      <c r="I2" s="179"/>
      <c r="J2" s="179"/>
      <c r="K2" s="179"/>
      <c r="L2" s="179"/>
      <c r="M2" s="179"/>
      <c r="N2" s="179"/>
      <c r="O2" s="179"/>
      <c r="P2" s="179"/>
    </row>
    <row r="3" spans="1:16" ht="67.5" customHeight="1" x14ac:dyDescent="0.2">
      <c r="A3" s="302">
        <v>2</v>
      </c>
      <c r="B3" s="183">
        <v>1022</v>
      </c>
      <c r="C3" s="176" t="s">
        <v>183</v>
      </c>
      <c r="D3" s="176" t="s">
        <v>182</v>
      </c>
      <c r="E3" s="215">
        <v>100</v>
      </c>
      <c r="F3" s="185"/>
      <c r="G3" s="185"/>
      <c r="H3" s="179"/>
      <c r="I3" s="179"/>
      <c r="J3" s="179"/>
      <c r="K3" s="179"/>
      <c r="L3" s="179"/>
      <c r="M3" s="179"/>
      <c r="N3" s="179"/>
      <c r="O3" s="179"/>
      <c r="P3" s="179"/>
    </row>
    <row r="4" spans="1:16" ht="67.5" customHeight="1" x14ac:dyDescent="0.2">
      <c r="A4" s="302">
        <v>3</v>
      </c>
      <c r="B4" s="183">
        <v>1021</v>
      </c>
      <c r="C4" s="176" t="s">
        <v>184</v>
      </c>
      <c r="D4" s="176" t="s">
        <v>182</v>
      </c>
      <c r="E4" s="215">
        <v>100</v>
      </c>
      <c r="F4" s="185"/>
      <c r="G4" s="185"/>
      <c r="H4" s="179"/>
      <c r="I4" s="179"/>
      <c r="J4" s="179"/>
      <c r="K4" s="179"/>
      <c r="L4" s="179"/>
      <c r="M4" s="179"/>
      <c r="N4" s="179"/>
      <c r="O4" s="179"/>
      <c r="P4" s="179"/>
    </row>
    <row r="5" spans="1:16" ht="67.5" customHeight="1" x14ac:dyDescent="0.2">
      <c r="A5" s="302">
        <v>4</v>
      </c>
      <c r="B5" s="183">
        <v>994</v>
      </c>
      <c r="C5" s="176" t="s">
        <v>185</v>
      </c>
      <c r="D5" s="176" t="s">
        <v>182</v>
      </c>
      <c r="E5" s="215">
        <v>100</v>
      </c>
      <c r="F5" s="303"/>
      <c r="G5" s="185"/>
      <c r="H5" s="179"/>
      <c r="I5" s="179"/>
      <c r="J5" s="179"/>
      <c r="K5" s="179"/>
      <c r="L5" s="179"/>
      <c r="M5" s="179"/>
      <c r="N5" s="179"/>
      <c r="O5" s="179"/>
      <c r="P5" s="179"/>
    </row>
    <row r="6" spans="1:16" ht="67.5" customHeight="1" x14ac:dyDescent="0.2">
      <c r="A6" s="302">
        <v>5</v>
      </c>
      <c r="B6" s="183">
        <v>1020</v>
      </c>
      <c r="C6" s="176" t="s">
        <v>186</v>
      </c>
      <c r="D6" s="176" t="s">
        <v>182</v>
      </c>
      <c r="E6" s="215">
        <v>40</v>
      </c>
      <c r="F6" s="185"/>
      <c r="G6" s="185"/>
      <c r="H6" s="179"/>
      <c r="I6" s="179"/>
      <c r="J6" s="179"/>
      <c r="K6" s="179"/>
      <c r="L6" s="179"/>
      <c r="M6" s="179"/>
      <c r="N6" s="179"/>
      <c r="O6" s="179"/>
      <c r="P6" s="179"/>
    </row>
    <row r="7" spans="1:16" ht="67.5" customHeight="1" x14ac:dyDescent="0.2">
      <c r="A7" s="302">
        <v>6</v>
      </c>
      <c r="B7" s="183">
        <v>995</v>
      </c>
      <c r="C7" s="176" t="s">
        <v>187</v>
      </c>
      <c r="D7" s="176" t="s">
        <v>182</v>
      </c>
      <c r="E7" s="215">
        <v>40</v>
      </c>
      <c r="F7" s="185"/>
      <c r="G7" s="185"/>
      <c r="H7" s="179"/>
      <c r="I7" s="179"/>
      <c r="J7" s="179"/>
      <c r="K7" s="179"/>
      <c r="L7" s="179"/>
      <c r="M7" s="179"/>
      <c r="N7" s="179"/>
      <c r="O7" s="179"/>
      <c r="P7" s="179"/>
    </row>
    <row r="8" spans="1:16" ht="27.75" customHeight="1" x14ac:dyDescent="0.2">
      <c r="A8" s="302">
        <v>7</v>
      </c>
      <c r="B8" s="183">
        <v>862</v>
      </c>
      <c r="C8" s="176" t="s">
        <v>188</v>
      </c>
      <c r="D8" s="176" t="s">
        <v>182</v>
      </c>
      <c r="E8" s="215">
        <v>10</v>
      </c>
      <c r="F8" s="303"/>
      <c r="G8" s="185"/>
      <c r="H8" s="179"/>
      <c r="I8" s="179"/>
      <c r="J8" s="179"/>
      <c r="K8" s="179"/>
      <c r="L8" s="179"/>
      <c r="M8" s="179"/>
      <c r="N8" s="179"/>
      <c r="O8" s="179"/>
      <c r="P8" s="179"/>
    </row>
    <row r="9" spans="1:16" ht="27.75" customHeight="1" x14ac:dyDescent="0.2">
      <c r="A9" s="297">
        <v>8</v>
      </c>
      <c r="B9" s="183">
        <v>857</v>
      </c>
      <c r="C9" s="176" t="s">
        <v>189</v>
      </c>
      <c r="D9" s="176" t="s">
        <v>182</v>
      </c>
      <c r="E9" s="215">
        <v>10</v>
      </c>
      <c r="F9" s="185"/>
      <c r="G9" s="185"/>
      <c r="H9" s="179"/>
      <c r="I9" s="179"/>
      <c r="J9" s="179"/>
      <c r="K9" s="179"/>
      <c r="L9" s="179"/>
      <c r="M9" s="179"/>
      <c r="N9" s="179"/>
      <c r="O9" s="179"/>
      <c r="P9" s="179"/>
    </row>
    <row r="10" spans="1:16" ht="27.75" customHeight="1" x14ac:dyDescent="0.2">
      <c r="A10" s="297">
        <v>9</v>
      </c>
      <c r="B10" s="183">
        <v>868</v>
      </c>
      <c r="C10" s="176" t="s">
        <v>190</v>
      </c>
      <c r="D10" s="176" t="s">
        <v>182</v>
      </c>
      <c r="E10" s="215">
        <v>10</v>
      </c>
      <c r="F10" s="185"/>
      <c r="G10" s="185"/>
      <c r="H10" s="179"/>
      <c r="I10" s="179"/>
      <c r="J10" s="179"/>
      <c r="K10" s="179"/>
      <c r="L10" s="179"/>
      <c r="M10" s="179"/>
      <c r="N10" s="179"/>
      <c r="O10" s="179"/>
      <c r="P10" s="179"/>
    </row>
    <row r="11" spans="1:16" ht="27.75" customHeight="1" x14ac:dyDescent="0.2">
      <c r="A11" s="302">
        <v>10</v>
      </c>
      <c r="B11" s="183">
        <v>863</v>
      </c>
      <c r="C11" s="176" t="s">
        <v>191</v>
      </c>
      <c r="D11" s="176" t="s">
        <v>182</v>
      </c>
      <c r="E11" s="215">
        <v>10</v>
      </c>
      <c r="F11" s="185"/>
      <c r="G11" s="185"/>
      <c r="H11" s="179"/>
      <c r="I11" s="179"/>
      <c r="J11" s="179"/>
      <c r="K11" s="179"/>
      <c r="L11" s="179"/>
      <c r="M11" s="179"/>
      <c r="N11" s="179"/>
      <c r="O11" s="179"/>
      <c r="P11" s="179"/>
    </row>
    <row r="12" spans="1:16" ht="27.75" customHeight="1" x14ac:dyDescent="0.2">
      <c r="A12" s="302">
        <v>11</v>
      </c>
      <c r="B12" s="183">
        <v>867</v>
      </c>
      <c r="C12" s="176" t="s">
        <v>192</v>
      </c>
      <c r="D12" s="176" t="s">
        <v>182</v>
      </c>
      <c r="E12" s="215">
        <v>10</v>
      </c>
      <c r="F12" s="185"/>
      <c r="G12" s="185"/>
      <c r="H12" s="179"/>
      <c r="I12" s="179"/>
      <c r="J12" s="179"/>
      <c r="K12" s="179"/>
      <c r="L12" s="179"/>
      <c r="M12" s="179"/>
      <c r="N12" s="179"/>
      <c r="O12" s="179"/>
      <c r="P12" s="179"/>
    </row>
    <row r="13" spans="1:16" ht="27.75" customHeight="1" x14ac:dyDescent="0.2">
      <c r="A13" s="302">
        <v>12</v>
      </c>
      <c r="B13" s="183">
        <v>34602</v>
      </c>
      <c r="C13" s="176" t="s">
        <v>193</v>
      </c>
      <c r="D13" s="176" t="s">
        <v>182</v>
      </c>
      <c r="E13" s="215">
        <v>50</v>
      </c>
      <c r="F13" s="185"/>
      <c r="G13" s="185"/>
      <c r="H13" s="179"/>
      <c r="I13" s="179"/>
      <c r="J13" s="179"/>
      <c r="K13" s="179"/>
      <c r="L13" s="179"/>
      <c r="M13" s="179"/>
      <c r="N13" s="179"/>
      <c r="O13" s="179"/>
      <c r="P13" s="179"/>
    </row>
    <row r="14" spans="1:16" ht="27.75" customHeight="1" x14ac:dyDescent="0.2">
      <c r="A14" s="302">
        <v>13</v>
      </c>
      <c r="B14" s="183">
        <v>34618</v>
      </c>
      <c r="C14" s="176" t="s">
        <v>194</v>
      </c>
      <c r="D14" s="176" t="s">
        <v>182</v>
      </c>
      <c r="E14" s="215">
        <v>100</v>
      </c>
      <c r="F14" s="185"/>
      <c r="G14" s="185"/>
      <c r="H14" s="179"/>
      <c r="I14" s="179"/>
      <c r="J14" s="179"/>
      <c r="K14" s="179"/>
      <c r="L14" s="179"/>
      <c r="M14" s="179"/>
      <c r="N14" s="179"/>
      <c r="O14" s="179"/>
      <c r="P14" s="179"/>
    </row>
    <row r="15" spans="1:16" ht="27.75" customHeight="1" x14ac:dyDescent="0.2">
      <c r="A15" s="302">
        <v>14</v>
      </c>
      <c r="B15" s="183">
        <v>34624</v>
      </c>
      <c r="C15" s="176" t="s">
        <v>195</v>
      </c>
      <c r="D15" s="176" t="s">
        <v>182</v>
      </c>
      <c r="E15" s="215">
        <v>50</v>
      </c>
      <c r="F15" s="185"/>
      <c r="G15" s="185"/>
      <c r="H15" s="179"/>
      <c r="I15" s="179"/>
      <c r="J15" s="179"/>
      <c r="K15" s="179"/>
      <c r="L15" s="179"/>
      <c r="M15" s="179"/>
      <c r="N15" s="179"/>
      <c r="O15" s="179"/>
      <c r="P15" s="179"/>
    </row>
    <row r="16" spans="1:16" ht="57" customHeight="1" x14ac:dyDescent="0.2">
      <c r="A16" s="302">
        <v>15</v>
      </c>
      <c r="B16" s="183">
        <v>39258</v>
      </c>
      <c r="C16" s="176" t="s">
        <v>196</v>
      </c>
      <c r="D16" s="176" t="s">
        <v>182</v>
      </c>
      <c r="E16" s="215">
        <v>100</v>
      </c>
      <c r="F16" s="185"/>
      <c r="G16" s="185"/>
      <c r="H16" s="179"/>
      <c r="I16" s="179"/>
      <c r="J16" s="179"/>
      <c r="K16" s="179"/>
      <c r="L16" s="179"/>
      <c r="M16" s="179"/>
      <c r="N16" s="179"/>
      <c r="O16" s="179"/>
      <c r="P16" s="179"/>
    </row>
    <row r="17" spans="1:16" ht="27.75" customHeight="1" x14ac:dyDescent="0.2">
      <c r="A17" s="297">
        <v>16</v>
      </c>
      <c r="B17" s="183">
        <v>34607</v>
      </c>
      <c r="C17" s="176" t="s">
        <v>197</v>
      </c>
      <c r="D17" s="176" t="s">
        <v>182</v>
      </c>
      <c r="E17" s="215">
        <v>30</v>
      </c>
      <c r="F17" s="185"/>
      <c r="G17" s="185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6" ht="27.75" customHeight="1" x14ac:dyDescent="0.2">
      <c r="A18" s="297">
        <v>17</v>
      </c>
      <c r="B18" s="183">
        <v>34621</v>
      </c>
      <c r="C18" s="176" t="s">
        <v>198</v>
      </c>
      <c r="D18" s="176" t="s">
        <v>182</v>
      </c>
      <c r="E18" s="215">
        <v>80</v>
      </c>
      <c r="F18" s="185"/>
      <c r="G18" s="185"/>
      <c r="H18" s="179"/>
      <c r="I18" s="179"/>
      <c r="J18" s="179"/>
      <c r="K18" s="179"/>
      <c r="L18" s="179"/>
      <c r="M18" s="179"/>
      <c r="N18" s="179"/>
      <c r="O18" s="179"/>
      <c r="P18" s="179"/>
    </row>
    <row r="19" spans="1:16" ht="27.75" customHeight="1" x14ac:dyDescent="0.2">
      <c r="A19" s="302">
        <v>18</v>
      </c>
      <c r="B19" s="183">
        <v>34627</v>
      </c>
      <c r="C19" s="176" t="s">
        <v>199</v>
      </c>
      <c r="D19" s="176" t="s">
        <v>182</v>
      </c>
      <c r="E19" s="215">
        <v>30</v>
      </c>
      <c r="F19" s="185"/>
      <c r="G19" s="185"/>
      <c r="H19" s="179"/>
      <c r="I19" s="179"/>
      <c r="J19" s="179"/>
      <c r="K19" s="179"/>
      <c r="L19" s="179"/>
      <c r="M19" s="179"/>
      <c r="N19" s="179"/>
      <c r="O19" s="179"/>
      <c r="P19" s="179"/>
    </row>
    <row r="20" spans="1:16" ht="27.75" customHeight="1" x14ac:dyDescent="0.2">
      <c r="A20" s="302">
        <v>19</v>
      </c>
      <c r="B20" s="183">
        <v>34609</v>
      </c>
      <c r="C20" s="176" t="s">
        <v>200</v>
      </c>
      <c r="D20" s="176" t="s">
        <v>182</v>
      </c>
      <c r="E20" s="215">
        <v>30</v>
      </c>
      <c r="F20" s="185"/>
      <c r="G20" s="185"/>
      <c r="H20" s="179"/>
      <c r="I20" s="179"/>
      <c r="J20" s="179"/>
      <c r="K20" s="179"/>
      <c r="L20" s="179"/>
      <c r="M20" s="179"/>
      <c r="N20" s="179"/>
      <c r="O20" s="179"/>
      <c r="P20" s="179"/>
    </row>
    <row r="21" spans="1:16" ht="27.75" customHeight="1" x14ac:dyDescent="0.2">
      <c r="A21" s="302">
        <v>20</v>
      </c>
      <c r="B21" s="183">
        <v>34622</v>
      </c>
      <c r="C21" s="176" t="s">
        <v>201</v>
      </c>
      <c r="D21" s="176" t="s">
        <v>182</v>
      </c>
      <c r="E21" s="215">
        <v>30</v>
      </c>
      <c r="F21" s="185"/>
      <c r="G21" s="185"/>
      <c r="H21" s="179"/>
      <c r="I21" s="179"/>
      <c r="J21" s="179"/>
      <c r="K21" s="179"/>
      <c r="L21" s="179"/>
      <c r="M21" s="179"/>
      <c r="N21" s="179"/>
      <c r="O21" s="179"/>
      <c r="P21" s="179"/>
    </row>
    <row r="22" spans="1:16" ht="27.75" customHeight="1" x14ac:dyDescent="0.2">
      <c r="A22" s="302">
        <v>21</v>
      </c>
      <c r="B22" s="183">
        <v>34629</v>
      </c>
      <c r="C22" s="176" t="s">
        <v>202</v>
      </c>
      <c r="D22" s="176" t="s">
        <v>182</v>
      </c>
      <c r="E22" s="215">
        <v>30</v>
      </c>
      <c r="F22" s="185"/>
      <c r="G22" s="185"/>
      <c r="H22" s="179"/>
      <c r="I22" s="179"/>
      <c r="J22" s="179"/>
      <c r="K22" s="179"/>
      <c r="L22" s="179"/>
      <c r="M22" s="179"/>
      <c r="N22" s="179"/>
      <c r="O22" s="179"/>
      <c r="P22" s="179"/>
    </row>
    <row r="23" spans="1:16" ht="34.5" customHeight="1" x14ac:dyDescent="0.2">
      <c r="A23" s="302">
        <v>22</v>
      </c>
      <c r="B23" s="183">
        <v>11904</v>
      </c>
      <c r="C23" s="176" t="s">
        <v>203</v>
      </c>
      <c r="D23" s="176" t="s">
        <v>182</v>
      </c>
      <c r="E23" s="215">
        <v>20</v>
      </c>
      <c r="F23" s="185"/>
      <c r="G23" s="185"/>
      <c r="H23" s="179"/>
      <c r="I23" s="179"/>
      <c r="J23" s="179"/>
      <c r="K23" s="179"/>
      <c r="L23" s="179"/>
      <c r="M23" s="179"/>
      <c r="N23" s="179"/>
      <c r="O23" s="179"/>
      <c r="P23" s="179"/>
    </row>
    <row r="24" spans="1:16" ht="27.75" customHeight="1" x14ac:dyDescent="0.2">
      <c r="A24" s="302">
        <v>23</v>
      </c>
      <c r="B24" s="183">
        <v>34653</v>
      </c>
      <c r="C24" s="176" t="s">
        <v>204</v>
      </c>
      <c r="D24" s="176" t="s">
        <v>212</v>
      </c>
      <c r="E24" s="215">
        <v>10</v>
      </c>
      <c r="F24" s="185"/>
      <c r="G24" s="185"/>
      <c r="H24" s="179"/>
      <c r="I24" s="179"/>
      <c r="J24" s="179"/>
      <c r="K24" s="179"/>
      <c r="L24" s="179"/>
      <c r="M24" s="179"/>
      <c r="N24" s="179"/>
      <c r="O24" s="179"/>
      <c r="P24" s="179"/>
    </row>
    <row r="25" spans="1:16" ht="27.75" customHeight="1" x14ac:dyDescent="0.2">
      <c r="A25" s="297">
        <v>24</v>
      </c>
      <c r="B25" s="183">
        <v>34616</v>
      </c>
      <c r="C25" s="176" t="s">
        <v>205</v>
      </c>
      <c r="D25" s="176" t="s">
        <v>212</v>
      </c>
      <c r="E25" s="215">
        <v>5</v>
      </c>
      <c r="F25" s="185"/>
      <c r="G25" s="185"/>
      <c r="H25" s="179"/>
      <c r="I25" s="179"/>
      <c r="J25" s="179"/>
      <c r="K25" s="179"/>
      <c r="L25" s="179"/>
      <c r="M25" s="179"/>
      <c r="N25" s="179"/>
      <c r="O25" s="179"/>
      <c r="P25" s="179"/>
    </row>
    <row r="26" spans="1:16" ht="27.75" customHeight="1" x14ac:dyDescent="0.2">
      <c r="A26" s="297">
        <v>25</v>
      </c>
      <c r="B26" s="183">
        <v>34709</v>
      </c>
      <c r="C26" s="176" t="s">
        <v>206</v>
      </c>
      <c r="D26" s="176" t="s">
        <v>212</v>
      </c>
      <c r="E26" s="215">
        <v>2</v>
      </c>
      <c r="F26" s="185"/>
      <c r="G26" s="185"/>
      <c r="H26" s="179"/>
      <c r="I26" s="179"/>
      <c r="J26" s="179"/>
      <c r="K26" s="179"/>
      <c r="L26" s="179"/>
      <c r="M26" s="179"/>
      <c r="N26" s="179"/>
      <c r="O26" s="179"/>
      <c r="P26" s="179"/>
    </row>
    <row r="27" spans="1:16" ht="27.75" customHeight="1" x14ac:dyDescent="0.2">
      <c r="A27" s="302">
        <v>26</v>
      </c>
      <c r="B27" s="183">
        <v>2685</v>
      </c>
      <c r="C27" s="176" t="s">
        <v>207</v>
      </c>
      <c r="D27" s="176" t="s">
        <v>182</v>
      </c>
      <c r="E27" s="215">
        <v>30</v>
      </c>
      <c r="F27" s="185"/>
      <c r="G27" s="185"/>
      <c r="H27" s="179"/>
      <c r="I27" s="179"/>
      <c r="J27" s="179"/>
      <c r="K27" s="179"/>
      <c r="L27" s="179"/>
      <c r="M27" s="179"/>
      <c r="N27" s="179"/>
      <c r="O27" s="179"/>
      <c r="P27" s="179"/>
    </row>
    <row r="28" spans="1:16" ht="34.5" customHeight="1" x14ac:dyDescent="0.2">
      <c r="A28" s="302">
        <v>27</v>
      </c>
      <c r="B28" s="183">
        <v>2680</v>
      </c>
      <c r="C28" s="176" t="s">
        <v>208</v>
      </c>
      <c r="D28" s="176" t="s">
        <v>182</v>
      </c>
      <c r="E28" s="215">
        <v>20</v>
      </c>
      <c r="F28" s="185"/>
      <c r="G28" s="185"/>
      <c r="H28" s="179"/>
      <c r="I28" s="179"/>
      <c r="J28" s="179"/>
      <c r="K28" s="179"/>
      <c r="L28" s="179"/>
      <c r="M28" s="179"/>
      <c r="N28" s="179"/>
      <c r="O28" s="179"/>
      <c r="P28" s="179"/>
    </row>
    <row r="29" spans="1:16" ht="30.75" customHeight="1" x14ac:dyDescent="0.2">
      <c r="A29" s="302">
        <v>28</v>
      </c>
      <c r="B29" s="183">
        <v>2684</v>
      </c>
      <c r="C29" s="176" t="s">
        <v>209</v>
      </c>
      <c r="D29" s="176" t="s">
        <v>182</v>
      </c>
      <c r="E29" s="215">
        <v>20</v>
      </c>
      <c r="F29" s="185"/>
      <c r="G29" s="185"/>
      <c r="H29" s="179"/>
      <c r="I29" s="179"/>
      <c r="J29" s="179"/>
      <c r="K29" s="179"/>
      <c r="L29" s="179"/>
      <c r="M29" s="179"/>
      <c r="N29" s="179"/>
      <c r="O29" s="179"/>
      <c r="P29" s="179"/>
    </row>
    <row r="30" spans="1:16" ht="31.5" customHeight="1" x14ac:dyDescent="0.2">
      <c r="A30" s="302">
        <v>29</v>
      </c>
      <c r="B30" s="183">
        <v>2681</v>
      </c>
      <c r="C30" s="176" t="s">
        <v>210</v>
      </c>
      <c r="D30" s="176" t="s">
        <v>182</v>
      </c>
      <c r="E30" s="215">
        <v>20</v>
      </c>
      <c r="F30" s="185"/>
      <c r="G30" s="185"/>
      <c r="H30" s="179"/>
      <c r="I30" s="179"/>
      <c r="J30" s="179"/>
      <c r="K30" s="179"/>
      <c r="L30" s="179"/>
      <c r="M30" s="179"/>
      <c r="N30" s="179"/>
      <c r="O30" s="179"/>
      <c r="P30" s="179"/>
    </row>
    <row r="31" spans="1:16" ht="37.5" customHeight="1" x14ac:dyDescent="0.2">
      <c r="A31" s="302">
        <v>30</v>
      </c>
      <c r="B31" s="183">
        <v>412</v>
      </c>
      <c r="C31" s="176" t="s">
        <v>211</v>
      </c>
      <c r="D31" s="176" t="s">
        <v>212</v>
      </c>
      <c r="E31" s="215">
        <v>200</v>
      </c>
      <c r="F31" s="185"/>
      <c r="G31" s="185"/>
      <c r="H31" s="179"/>
      <c r="I31" s="179"/>
      <c r="J31" s="179"/>
      <c r="K31" s="179"/>
      <c r="L31" s="179"/>
      <c r="M31" s="179"/>
      <c r="N31" s="179"/>
      <c r="O31" s="179"/>
      <c r="P31" s="179"/>
    </row>
    <row r="32" spans="1:16" ht="37.5" customHeight="1" x14ac:dyDescent="0.2">
      <c r="A32" s="302">
        <v>31</v>
      </c>
      <c r="B32" s="183">
        <v>414</v>
      </c>
      <c r="C32" s="176" t="s">
        <v>213</v>
      </c>
      <c r="D32" s="176" t="s">
        <v>212</v>
      </c>
      <c r="E32" s="215">
        <v>800</v>
      </c>
      <c r="F32" s="185"/>
      <c r="G32" s="185"/>
      <c r="H32" s="179"/>
      <c r="I32" s="179"/>
      <c r="J32" s="179"/>
      <c r="K32" s="179"/>
      <c r="L32" s="179"/>
      <c r="M32" s="179"/>
      <c r="N32" s="179"/>
      <c r="O32" s="179"/>
      <c r="P32" s="179"/>
    </row>
    <row r="33" spans="1:16" ht="37.5" customHeight="1" x14ac:dyDescent="0.2">
      <c r="A33" s="297">
        <v>32</v>
      </c>
      <c r="B33" s="183">
        <v>411</v>
      </c>
      <c r="C33" s="176" t="s">
        <v>214</v>
      </c>
      <c r="D33" s="176" t="s">
        <v>212</v>
      </c>
      <c r="E33" s="215">
        <v>400</v>
      </c>
      <c r="F33" s="185"/>
      <c r="G33" s="185"/>
      <c r="H33" s="179"/>
      <c r="I33" s="179"/>
      <c r="J33" s="179"/>
      <c r="K33" s="179"/>
      <c r="L33" s="179"/>
      <c r="M33" s="179"/>
      <c r="N33" s="179"/>
      <c r="O33" s="179"/>
      <c r="P33" s="179"/>
    </row>
    <row r="34" spans="1:16" ht="37.5" customHeight="1" x14ac:dyDescent="0.2">
      <c r="A34" s="297">
        <v>33</v>
      </c>
      <c r="B34" s="183">
        <v>408</v>
      </c>
      <c r="C34" s="176" t="s">
        <v>215</v>
      </c>
      <c r="D34" s="176" t="s">
        <v>212</v>
      </c>
      <c r="E34" s="215">
        <v>200</v>
      </c>
      <c r="F34" s="185"/>
      <c r="G34" s="185"/>
      <c r="H34" s="179"/>
      <c r="I34" s="179"/>
      <c r="J34" s="179"/>
      <c r="K34" s="179"/>
      <c r="L34" s="179"/>
      <c r="M34" s="179"/>
      <c r="N34" s="179"/>
      <c r="O34" s="179"/>
      <c r="P34" s="179"/>
    </row>
    <row r="35" spans="1:16" ht="27.75" customHeight="1" x14ac:dyDescent="0.2">
      <c r="A35" s="302">
        <v>34</v>
      </c>
      <c r="B35" s="183">
        <v>1892</v>
      </c>
      <c r="C35" s="176" t="s">
        <v>216</v>
      </c>
      <c r="D35" s="176" t="s">
        <v>212</v>
      </c>
      <c r="E35" s="215">
        <v>35</v>
      </c>
      <c r="F35" s="185"/>
      <c r="G35" s="185"/>
      <c r="H35" s="179"/>
      <c r="I35" s="179"/>
      <c r="J35" s="179"/>
      <c r="K35" s="179"/>
      <c r="L35" s="179"/>
      <c r="M35" s="179"/>
      <c r="N35" s="179"/>
      <c r="O35" s="179"/>
      <c r="P35" s="179"/>
    </row>
    <row r="36" spans="1:16" ht="34.5" customHeight="1" x14ac:dyDescent="0.2">
      <c r="A36" s="302">
        <v>35</v>
      </c>
      <c r="B36" s="183">
        <v>1893</v>
      </c>
      <c r="C36" s="176" t="s">
        <v>217</v>
      </c>
      <c r="D36" s="176" t="s">
        <v>212</v>
      </c>
      <c r="E36" s="215">
        <v>20</v>
      </c>
      <c r="F36" s="185"/>
      <c r="G36" s="185"/>
      <c r="H36" s="179"/>
      <c r="I36" s="179"/>
      <c r="J36" s="179"/>
      <c r="K36" s="179"/>
      <c r="L36" s="179"/>
      <c r="M36" s="179"/>
      <c r="N36" s="179"/>
      <c r="O36" s="179"/>
      <c r="P36" s="179"/>
    </row>
    <row r="37" spans="1:16" ht="36.75" customHeight="1" x14ac:dyDescent="0.2">
      <c r="A37" s="302">
        <v>36</v>
      </c>
      <c r="B37" s="183">
        <v>1902</v>
      </c>
      <c r="C37" s="176" t="s">
        <v>218</v>
      </c>
      <c r="D37" s="176" t="s">
        <v>212</v>
      </c>
      <c r="E37" s="215">
        <v>20</v>
      </c>
      <c r="F37" s="185"/>
      <c r="G37" s="185"/>
      <c r="H37" s="179"/>
      <c r="I37" s="179"/>
      <c r="J37" s="179"/>
      <c r="K37" s="179"/>
      <c r="L37" s="179"/>
      <c r="M37" s="179"/>
      <c r="N37" s="179"/>
      <c r="O37" s="179"/>
      <c r="P37" s="179"/>
    </row>
    <row r="38" spans="1:16" ht="36.75" customHeight="1" x14ac:dyDescent="0.2">
      <c r="A38" s="302">
        <v>37</v>
      </c>
      <c r="B38" s="183">
        <v>1894</v>
      </c>
      <c r="C38" s="176" t="s">
        <v>219</v>
      </c>
      <c r="D38" s="176" t="s">
        <v>212</v>
      </c>
      <c r="E38" s="215">
        <v>20</v>
      </c>
      <c r="F38" s="185"/>
      <c r="G38" s="185"/>
      <c r="H38" s="179"/>
      <c r="I38" s="179"/>
      <c r="J38" s="179"/>
      <c r="K38" s="179"/>
      <c r="L38" s="179"/>
      <c r="M38" s="179"/>
      <c r="N38" s="179"/>
      <c r="O38" s="179"/>
      <c r="P38" s="179"/>
    </row>
    <row r="39" spans="1:16" ht="36.75" customHeight="1" x14ac:dyDescent="0.2">
      <c r="A39" s="302">
        <v>38</v>
      </c>
      <c r="B39" s="183">
        <v>39273</v>
      </c>
      <c r="C39" s="176" t="s">
        <v>220</v>
      </c>
      <c r="D39" s="176" t="s">
        <v>212</v>
      </c>
      <c r="E39" s="215">
        <v>20</v>
      </c>
      <c r="F39" s="185"/>
      <c r="G39" s="185"/>
      <c r="H39" s="179"/>
      <c r="I39" s="179"/>
      <c r="J39" s="179"/>
      <c r="K39" s="179"/>
      <c r="L39" s="179"/>
      <c r="M39" s="179"/>
      <c r="N39" s="179"/>
      <c r="O39" s="179"/>
      <c r="P39" s="179"/>
    </row>
    <row r="40" spans="1:16" ht="36.75" customHeight="1" x14ac:dyDescent="0.2">
      <c r="A40" s="302">
        <v>39</v>
      </c>
      <c r="B40" s="183">
        <v>1875</v>
      </c>
      <c r="C40" s="176" t="s">
        <v>221</v>
      </c>
      <c r="D40" s="176" t="s">
        <v>212</v>
      </c>
      <c r="E40" s="215">
        <v>20</v>
      </c>
      <c r="F40" s="185"/>
      <c r="G40" s="185"/>
      <c r="H40" s="179"/>
      <c r="I40" s="179"/>
      <c r="J40" s="179"/>
      <c r="K40" s="179"/>
      <c r="L40" s="179"/>
      <c r="M40" s="179"/>
      <c r="N40" s="179"/>
      <c r="O40" s="179"/>
      <c r="P40" s="179"/>
    </row>
    <row r="41" spans="1:16" ht="36.75" customHeight="1" x14ac:dyDescent="0.2">
      <c r="A41" s="297">
        <v>40</v>
      </c>
      <c r="B41" s="183">
        <v>1874</v>
      </c>
      <c r="C41" s="176" t="s">
        <v>222</v>
      </c>
      <c r="D41" s="176" t="s">
        <v>212</v>
      </c>
      <c r="E41" s="215">
        <v>20</v>
      </c>
      <c r="F41" s="185"/>
      <c r="G41" s="185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1:16" ht="36.75" customHeight="1" x14ac:dyDescent="0.2">
      <c r="A42" s="297">
        <v>41</v>
      </c>
      <c r="B42" s="183">
        <v>1876</v>
      </c>
      <c r="C42" s="176" t="s">
        <v>223</v>
      </c>
      <c r="D42" s="176" t="s">
        <v>212</v>
      </c>
      <c r="E42" s="215">
        <v>20</v>
      </c>
      <c r="F42" s="185"/>
      <c r="G42" s="185"/>
      <c r="H42" s="179"/>
      <c r="I42" s="179"/>
      <c r="J42" s="179"/>
      <c r="K42" s="179"/>
      <c r="L42" s="179"/>
      <c r="M42" s="179"/>
      <c r="N42" s="179"/>
      <c r="O42" s="179"/>
      <c r="P42" s="179"/>
    </row>
    <row r="43" spans="1:16" ht="27.75" customHeight="1" x14ac:dyDescent="0.2">
      <c r="A43" s="302">
        <v>42</v>
      </c>
      <c r="B43" s="183">
        <v>38101</v>
      </c>
      <c r="C43" s="176" t="s">
        <v>224</v>
      </c>
      <c r="D43" s="176" t="s">
        <v>212</v>
      </c>
      <c r="E43" s="215">
        <v>15</v>
      </c>
      <c r="F43" s="185"/>
      <c r="G43" s="185"/>
      <c r="H43" s="179"/>
      <c r="I43" s="179"/>
      <c r="J43" s="179"/>
      <c r="K43" s="179"/>
      <c r="L43" s="179"/>
      <c r="M43" s="179"/>
      <c r="N43" s="179"/>
      <c r="O43" s="179"/>
      <c r="P43" s="179"/>
    </row>
    <row r="44" spans="1:16" ht="27.75" customHeight="1" x14ac:dyDescent="0.2">
      <c r="A44" s="302">
        <v>43</v>
      </c>
      <c r="B44" s="183">
        <v>38102</v>
      </c>
      <c r="C44" s="176" t="s">
        <v>225</v>
      </c>
      <c r="D44" s="176" t="s">
        <v>212</v>
      </c>
      <c r="E44" s="215">
        <v>15</v>
      </c>
      <c r="F44" s="185"/>
      <c r="G44" s="185"/>
      <c r="H44" s="179"/>
      <c r="I44" s="179"/>
      <c r="J44" s="179"/>
      <c r="K44" s="179"/>
      <c r="L44" s="179"/>
      <c r="M44" s="179"/>
      <c r="N44" s="179"/>
      <c r="O44" s="179"/>
      <c r="P44" s="179"/>
    </row>
    <row r="45" spans="1:16" ht="42" customHeight="1" x14ac:dyDescent="0.2">
      <c r="A45" s="302">
        <v>44</v>
      </c>
      <c r="B45" s="183">
        <v>7528</v>
      </c>
      <c r="C45" s="176" t="s">
        <v>226</v>
      </c>
      <c r="D45" s="176" t="s">
        <v>212</v>
      </c>
      <c r="E45" s="215">
        <v>15</v>
      </c>
      <c r="F45" s="185"/>
      <c r="G45" s="185"/>
      <c r="H45" s="179"/>
      <c r="I45" s="179"/>
      <c r="J45" s="179"/>
      <c r="K45" s="179"/>
      <c r="L45" s="179"/>
      <c r="M45" s="179"/>
      <c r="N45" s="179"/>
      <c r="O45" s="179"/>
      <c r="P45" s="179"/>
    </row>
    <row r="46" spans="1:16" ht="42" customHeight="1" x14ac:dyDescent="0.2">
      <c r="A46" s="302">
        <v>45</v>
      </c>
      <c r="B46" s="183">
        <v>38075</v>
      </c>
      <c r="C46" s="176" t="s">
        <v>227</v>
      </c>
      <c r="D46" s="176" t="s">
        <v>212</v>
      </c>
      <c r="E46" s="215">
        <v>15</v>
      </c>
      <c r="F46" s="185"/>
      <c r="G46" s="185"/>
      <c r="H46" s="179"/>
      <c r="I46" s="179"/>
      <c r="J46" s="179"/>
      <c r="K46" s="179"/>
      <c r="L46" s="179"/>
      <c r="M46" s="179"/>
      <c r="N46" s="179"/>
      <c r="O46" s="179"/>
      <c r="P46" s="179"/>
    </row>
    <row r="47" spans="1:16" ht="48.75" customHeight="1" x14ac:dyDescent="0.2">
      <c r="A47" s="302">
        <v>46</v>
      </c>
      <c r="B47" s="183">
        <v>38076</v>
      </c>
      <c r="C47" s="176" t="s">
        <v>228</v>
      </c>
      <c r="D47" s="176" t="s">
        <v>212</v>
      </c>
      <c r="E47" s="215">
        <v>15</v>
      </c>
      <c r="F47" s="185"/>
      <c r="G47" s="185"/>
      <c r="H47" s="179"/>
      <c r="I47" s="179"/>
      <c r="J47" s="179"/>
      <c r="K47" s="179"/>
      <c r="L47" s="179"/>
      <c r="M47" s="179"/>
      <c r="N47" s="179"/>
      <c r="O47" s="179"/>
      <c r="P47" s="179"/>
    </row>
    <row r="48" spans="1:16" ht="48.75" customHeight="1" x14ac:dyDescent="0.2">
      <c r="A48" s="302">
        <v>47</v>
      </c>
      <c r="B48" s="183">
        <v>39396</v>
      </c>
      <c r="C48" s="176" t="s">
        <v>229</v>
      </c>
      <c r="D48" s="176" t="s">
        <v>212</v>
      </c>
      <c r="E48" s="215">
        <v>5</v>
      </c>
      <c r="F48" s="185"/>
      <c r="G48" s="185"/>
      <c r="H48" s="179"/>
      <c r="I48" s="179"/>
      <c r="J48" s="179"/>
      <c r="K48" s="179"/>
      <c r="L48" s="179"/>
      <c r="M48" s="179"/>
      <c r="N48" s="179"/>
      <c r="O48" s="179"/>
      <c r="P48" s="179"/>
    </row>
    <row r="49" spans="1:16" ht="45" customHeight="1" x14ac:dyDescent="0.2">
      <c r="A49" s="297">
        <v>48</v>
      </c>
      <c r="B49" s="183">
        <v>38064</v>
      </c>
      <c r="C49" s="176" t="s">
        <v>230</v>
      </c>
      <c r="D49" s="176" t="s">
        <v>212</v>
      </c>
      <c r="E49" s="215">
        <v>5</v>
      </c>
      <c r="F49" s="185"/>
      <c r="G49" s="185"/>
      <c r="H49" s="179"/>
      <c r="I49" s="179"/>
      <c r="J49" s="179"/>
      <c r="K49" s="179"/>
      <c r="L49" s="179"/>
      <c r="M49" s="179"/>
      <c r="N49" s="179"/>
      <c r="O49" s="179"/>
      <c r="P49" s="179"/>
    </row>
    <row r="50" spans="1:16" ht="34.5" customHeight="1" x14ac:dyDescent="0.2">
      <c r="A50" s="297">
        <v>49</v>
      </c>
      <c r="B50" s="183">
        <v>38114</v>
      </c>
      <c r="C50" s="176" t="s">
        <v>231</v>
      </c>
      <c r="D50" s="176" t="s">
        <v>212</v>
      </c>
      <c r="E50" s="215">
        <v>5</v>
      </c>
      <c r="F50" s="185"/>
      <c r="G50" s="185"/>
      <c r="H50" s="179"/>
      <c r="I50" s="179"/>
      <c r="J50" s="179"/>
      <c r="K50" s="179"/>
      <c r="L50" s="179"/>
      <c r="M50" s="179"/>
      <c r="N50" s="179"/>
      <c r="O50" s="179"/>
      <c r="P50" s="179"/>
    </row>
    <row r="51" spans="1:16" ht="34.5" customHeight="1" x14ac:dyDescent="0.2">
      <c r="A51" s="302">
        <v>50</v>
      </c>
      <c r="B51" s="183">
        <v>38115</v>
      </c>
      <c r="C51" s="176" t="s">
        <v>232</v>
      </c>
      <c r="D51" s="176" t="s">
        <v>212</v>
      </c>
      <c r="E51" s="215">
        <v>10</v>
      </c>
      <c r="F51" s="185"/>
      <c r="G51" s="185"/>
      <c r="H51" s="179"/>
      <c r="I51" s="179"/>
      <c r="J51" s="179"/>
      <c r="K51" s="179"/>
      <c r="L51" s="179"/>
      <c r="M51" s="179"/>
      <c r="N51" s="179"/>
      <c r="O51" s="179"/>
      <c r="P51" s="179"/>
    </row>
    <row r="52" spans="1:16" ht="34.5" customHeight="1" x14ac:dyDescent="0.2">
      <c r="A52" s="302">
        <v>51</v>
      </c>
      <c r="B52" s="183">
        <v>38112</v>
      </c>
      <c r="C52" s="176" t="s">
        <v>233</v>
      </c>
      <c r="D52" s="176" t="s">
        <v>212</v>
      </c>
      <c r="E52" s="215">
        <v>10</v>
      </c>
      <c r="F52" s="185"/>
      <c r="G52" s="185"/>
      <c r="H52" s="179"/>
      <c r="I52" s="179"/>
      <c r="J52" s="179"/>
      <c r="K52" s="179"/>
      <c r="L52" s="179"/>
      <c r="M52" s="179"/>
      <c r="N52" s="179"/>
      <c r="O52" s="179"/>
      <c r="P52" s="179"/>
    </row>
    <row r="53" spans="1:16" ht="34.5" customHeight="1" x14ac:dyDescent="0.2">
      <c r="A53" s="302">
        <v>52</v>
      </c>
      <c r="B53" s="183">
        <v>38113</v>
      </c>
      <c r="C53" s="176" t="s">
        <v>234</v>
      </c>
      <c r="D53" s="176" t="s">
        <v>212</v>
      </c>
      <c r="E53" s="215">
        <v>10</v>
      </c>
      <c r="F53" s="185"/>
      <c r="G53" s="185"/>
      <c r="H53" s="179"/>
      <c r="I53" s="179"/>
      <c r="J53" s="179"/>
      <c r="K53" s="179"/>
      <c r="L53" s="179"/>
      <c r="M53" s="179"/>
      <c r="N53" s="179"/>
      <c r="O53" s="179"/>
      <c r="P53" s="179"/>
    </row>
    <row r="54" spans="1:16" ht="49.5" customHeight="1" x14ac:dyDescent="0.2">
      <c r="A54" s="302">
        <v>53</v>
      </c>
      <c r="B54" s="183">
        <v>38065</v>
      </c>
      <c r="C54" s="176" t="s">
        <v>235</v>
      </c>
      <c r="D54" s="176" t="s">
        <v>212</v>
      </c>
      <c r="E54" s="215">
        <v>10</v>
      </c>
      <c r="F54" s="185"/>
      <c r="G54" s="185"/>
      <c r="H54" s="179"/>
      <c r="I54" s="179"/>
      <c r="J54" s="179"/>
      <c r="K54" s="179"/>
      <c r="L54" s="179"/>
      <c r="M54" s="179"/>
      <c r="N54" s="179"/>
      <c r="O54" s="179"/>
      <c r="P54" s="179"/>
    </row>
    <row r="55" spans="1:16" ht="36" customHeight="1" x14ac:dyDescent="0.2">
      <c r="A55" s="302">
        <v>54</v>
      </c>
      <c r="B55" s="183">
        <v>38062</v>
      </c>
      <c r="C55" s="176" t="s">
        <v>236</v>
      </c>
      <c r="D55" s="176" t="s">
        <v>212</v>
      </c>
      <c r="E55" s="215">
        <v>10</v>
      </c>
      <c r="F55" s="185"/>
      <c r="G55" s="185"/>
      <c r="H55" s="179"/>
      <c r="I55" s="179"/>
      <c r="J55" s="179"/>
      <c r="K55" s="179"/>
      <c r="L55" s="179"/>
      <c r="M55" s="179"/>
      <c r="N55" s="179"/>
      <c r="O55" s="179"/>
      <c r="P55" s="179"/>
    </row>
    <row r="56" spans="1:16" ht="33.75" customHeight="1" x14ac:dyDescent="0.2">
      <c r="A56" s="302">
        <v>55</v>
      </c>
      <c r="B56" s="183">
        <v>38774</v>
      </c>
      <c r="C56" s="176" t="s">
        <v>237</v>
      </c>
      <c r="D56" s="176" t="s">
        <v>212</v>
      </c>
      <c r="E56" s="215">
        <v>5</v>
      </c>
      <c r="F56" s="185"/>
      <c r="G56" s="185"/>
      <c r="H56" s="179"/>
      <c r="I56" s="179"/>
      <c r="J56" s="179"/>
      <c r="K56" s="179"/>
      <c r="L56" s="179"/>
      <c r="M56" s="179"/>
      <c r="N56" s="179"/>
      <c r="O56" s="179"/>
      <c r="P56" s="179"/>
    </row>
    <row r="57" spans="1:16" ht="27.75" customHeight="1" x14ac:dyDescent="0.2">
      <c r="A57" s="297">
        <v>56</v>
      </c>
      <c r="B57" s="183" t="s">
        <v>238</v>
      </c>
      <c r="C57" s="176" t="s">
        <v>239</v>
      </c>
      <c r="D57" s="176" t="s">
        <v>212</v>
      </c>
      <c r="E57" s="215">
        <v>20</v>
      </c>
      <c r="F57" s="185"/>
      <c r="G57" s="185"/>
      <c r="H57" s="179"/>
      <c r="I57" s="179"/>
      <c r="J57" s="179"/>
      <c r="K57" s="179"/>
      <c r="L57" s="179"/>
      <c r="M57" s="179"/>
      <c r="N57" s="179"/>
      <c r="O57" s="179"/>
      <c r="P57" s="179"/>
    </row>
    <row r="58" spans="1:16" ht="30.75" customHeight="1" x14ac:dyDescent="0.2">
      <c r="A58" s="297">
        <v>57</v>
      </c>
      <c r="B58" s="183">
        <v>38194</v>
      </c>
      <c r="C58" s="176" t="s">
        <v>240</v>
      </c>
      <c r="D58" s="176" t="s">
        <v>212</v>
      </c>
      <c r="E58" s="215">
        <v>10</v>
      </c>
      <c r="F58" s="185"/>
      <c r="G58" s="185"/>
      <c r="H58" s="179"/>
      <c r="I58" s="179"/>
      <c r="J58" s="179"/>
      <c r="K58" s="179"/>
      <c r="L58" s="179"/>
      <c r="M58" s="179"/>
      <c r="N58" s="179"/>
      <c r="O58" s="179"/>
      <c r="P58" s="179"/>
    </row>
    <row r="59" spans="1:16" ht="31.5" customHeight="1" x14ac:dyDescent="0.2">
      <c r="A59" s="302">
        <v>58</v>
      </c>
      <c r="B59" s="183">
        <v>38193</v>
      </c>
      <c r="C59" s="176" t="s">
        <v>241</v>
      </c>
      <c r="D59" s="176" t="s">
        <v>212</v>
      </c>
      <c r="E59" s="215">
        <v>10</v>
      </c>
      <c r="F59" s="185"/>
      <c r="G59" s="185"/>
      <c r="H59" s="179"/>
      <c r="I59" s="179"/>
      <c r="J59" s="179"/>
      <c r="K59" s="179"/>
      <c r="L59" s="179"/>
      <c r="M59" s="179"/>
      <c r="N59" s="179"/>
      <c r="O59" s="179"/>
      <c r="P59" s="179"/>
    </row>
    <row r="60" spans="1:16" ht="27.75" customHeight="1" x14ac:dyDescent="0.2">
      <c r="A60" s="302">
        <v>59</v>
      </c>
      <c r="B60" s="183">
        <v>39387</v>
      </c>
      <c r="C60" s="176" t="s">
        <v>242</v>
      </c>
      <c r="D60" s="176" t="s">
        <v>212</v>
      </c>
      <c r="E60" s="215">
        <v>30</v>
      </c>
      <c r="F60" s="185"/>
      <c r="G60" s="185"/>
      <c r="H60" s="179"/>
      <c r="I60" s="179"/>
      <c r="J60" s="179"/>
      <c r="K60" s="179"/>
      <c r="L60" s="179"/>
      <c r="M60" s="179"/>
      <c r="N60" s="179"/>
      <c r="O60" s="179"/>
      <c r="P60" s="179"/>
    </row>
    <row r="61" spans="1:16" ht="27.75" customHeight="1" x14ac:dyDescent="0.2">
      <c r="A61" s="302">
        <v>60</v>
      </c>
      <c r="B61" s="183">
        <v>39390</v>
      </c>
      <c r="C61" s="176" t="s">
        <v>243</v>
      </c>
      <c r="D61" s="176" t="s">
        <v>212</v>
      </c>
      <c r="E61" s="215">
        <v>1</v>
      </c>
      <c r="F61" s="185"/>
      <c r="G61" s="185"/>
      <c r="H61" s="179"/>
      <c r="I61" s="179"/>
      <c r="J61" s="179"/>
      <c r="K61" s="179"/>
      <c r="L61" s="179"/>
      <c r="M61" s="179"/>
      <c r="N61" s="179"/>
      <c r="O61" s="179"/>
      <c r="P61" s="179"/>
    </row>
    <row r="62" spans="1:16" ht="30.75" customHeight="1" x14ac:dyDescent="0.2">
      <c r="A62" s="302">
        <v>61</v>
      </c>
      <c r="B62" s="183">
        <v>39391</v>
      </c>
      <c r="C62" s="176" t="s">
        <v>244</v>
      </c>
      <c r="D62" s="176" t="s">
        <v>212</v>
      </c>
      <c r="E62" s="215">
        <v>1</v>
      </c>
      <c r="F62" s="185"/>
      <c r="G62" s="185"/>
      <c r="H62" s="179"/>
      <c r="I62" s="179"/>
      <c r="J62" s="179"/>
      <c r="K62" s="179"/>
      <c r="L62" s="179"/>
      <c r="M62" s="179"/>
      <c r="N62" s="179"/>
      <c r="O62" s="179"/>
      <c r="P62" s="179"/>
    </row>
    <row r="63" spans="1:16" ht="33.75" customHeight="1" x14ac:dyDescent="0.2">
      <c r="A63" s="302">
        <v>62</v>
      </c>
      <c r="B63" s="183">
        <v>7543</v>
      </c>
      <c r="C63" s="176" t="s">
        <v>245</v>
      </c>
      <c r="D63" s="176" t="s">
        <v>212</v>
      </c>
      <c r="E63" s="215">
        <v>10</v>
      </c>
      <c r="F63" s="185"/>
      <c r="G63" s="185"/>
      <c r="H63" s="179"/>
      <c r="I63" s="179"/>
      <c r="J63" s="179"/>
      <c r="K63" s="179"/>
      <c r="L63" s="179"/>
      <c r="M63" s="179"/>
      <c r="N63" s="179"/>
      <c r="O63" s="179"/>
      <c r="P63" s="179"/>
    </row>
    <row r="64" spans="1:16" ht="35.25" customHeight="1" x14ac:dyDescent="0.2">
      <c r="A64" s="302">
        <v>63</v>
      </c>
      <c r="B64" s="183">
        <v>14052</v>
      </c>
      <c r="C64" s="176" t="s">
        <v>246</v>
      </c>
      <c r="D64" s="176" t="s">
        <v>212</v>
      </c>
      <c r="E64" s="215">
        <v>10</v>
      </c>
      <c r="F64" s="185"/>
      <c r="G64" s="185"/>
      <c r="H64" s="179"/>
      <c r="I64" s="179"/>
      <c r="J64" s="179"/>
      <c r="K64" s="179"/>
      <c r="L64" s="179"/>
      <c r="M64" s="179"/>
      <c r="N64" s="179"/>
      <c r="O64" s="179"/>
      <c r="P64" s="179"/>
    </row>
    <row r="65" spans="1:16" ht="39.75" customHeight="1" x14ac:dyDescent="0.2">
      <c r="A65" s="297">
        <v>64</v>
      </c>
      <c r="B65" s="183">
        <v>14054</v>
      </c>
      <c r="C65" s="176" t="s">
        <v>247</v>
      </c>
      <c r="D65" s="176" t="s">
        <v>212</v>
      </c>
      <c r="E65" s="215">
        <v>10</v>
      </c>
      <c r="F65" s="185"/>
      <c r="G65" s="185"/>
      <c r="H65" s="179"/>
      <c r="I65" s="179"/>
      <c r="J65" s="179"/>
      <c r="K65" s="179"/>
      <c r="L65" s="179"/>
      <c r="M65" s="179"/>
      <c r="N65" s="179"/>
      <c r="O65" s="179"/>
      <c r="P65" s="179"/>
    </row>
    <row r="66" spans="1:16" ht="37.5" customHeight="1" x14ac:dyDescent="0.2">
      <c r="A66" s="297">
        <v>65</v>
      </c>
      <c r="B66" s="183">
        <v>14053</v>
      </c>
      <c r="C66" s="176" t="s">
        <v>248</v>
      </c>
      <c r="D66" s="176" t="s">
        <v>212</v>
      </c>
      <c r="E66" s="215">
        <v>10</v>
      </c>
      <c r="F66" s="185"/>
      <c r="G66" s="185"/>
      <c r="H66" s="179"/>
      <c r="I66" s="179"/>
      <c r="J66" s="179"/>
      <c r="K66" s="179"/>
      <c r="L66" s="179"/>
      <c r="M66" s="179"/>
      <c r="N66" s="179"/>
      <c r="O66" s="179"/>
      <c r="P66" s="179"/>
    </row>
    <row r="67" spans="1:16" ht="35.25" customHeight="1" x14ac:dyDescent="0.2">
      <c r="A67" s="302">
        <v>66</v>
      </c>
      <c r="B67" s="183">
        <v>2558</v>
      </c>
      <c r="C67" s="176" t="s">
        <v>249</v>
      </c>
      <c r="D67" s="176" t="s">
        <v>212</v>
      </c>
      <c r="E67" s="215">
        <v>10</v>
      </c>
      <c r="F67" s="185"/>
      <c r="G67" s="185"/>
      <c r="H67" s="179"/>
      <c r="I67" s="179"/>
      <c r="J67" s="179"/>
      <c r="K67" s="179"/>
      <c r="L67" s="179"/>
      <c r="M67" s="179"/>
      <c r="N67" s="179"/>
      <c r="O67" s="179"/>
      <c r="P67" s="179"/>
    </row>
    <row r="68" spans="1:16" ht="35.25" customHeight="1" x14ac:dyDescent="0.2">
      <c r="A68" s="302">
        <v>67</v>
      </c>
      <c r="B68" s="183">
        <v>2560</v>
      </c>
      <c r="C68" s="176" t="s">
        <v>250</v>
      </c>
      <c r="D68" s="176" t="s">
        <v>212</v>
      </c>
      <c r="E68" s="215">
        <v>10</v>
      </c>
      <c r="F68" s="185"/>
      <c r="G68" s="185"/>
      <c r="H68" s="179"/>
      <c r="I68" s="179"/>
      <c r="J68" s="179"/>
      <c r="K68" s="179"/>
      <c r="L68" s="179"/>
      <c r="M68" s="179"/>
      <c r="N68" s="179"/>
      <c r="O68" s="179"/>
      <c r="P68" s="179"/>
    </row>
    <row r="69" spans="1:16" ht="35.25" customHeight="1" x14ac:dyDescent="0.2">
      <c r="A69" s="302">
        <v>68</v>
      </c>
      <c r="B69" s="183">
        <v>2559</v>
      </c>
      <c r="C69" s="176" t="s">
        <v>251</v>
      </c>
      <c r="D69" s="176" t="s">
        <v>212</v>
      </c>
      <c r="E69" s="215">
        <v>10</v>
      </c>
      <c r="F69" s="185"/>
      <c r="G69" s="185"/>
      <c r="H69" s="179"/>
      <c r="I69" s="179"/>
      <c r="J69" s="179"/>
      <c r="K69" s="179"/>
      <c r="L69" s="179"/>
      <c r="M69" s="179"/>
      <c r="N69" s="179"/>
      <c r="O69" s="179"/>
      <c r="P69" s="179"/>
    </row>
    <row r="70" spans="1:16" ht="35.25" customHeight="1" x14ac:dyDescent="0.2">
      <c r="A70" s="302">
        <v>69</v>
      </c>
      <c r="B70" s="183">
        <v>2591</v>
      </c>
      <c r="C70" s="176" t="s">
        <v>252</v>
      </c>
      <c r="D70" s="176" t="s">
        <v>212</v>
      </c>
      <c r="E70" s="215">
        <v>10</v>
      </c>
      <c r="F70" s="185"/>
      <c r="G70" s="185"/>
      <c r="H70" s="179"/>
      <c r="I70" s="179"/>
      <c r="J70" s="179"/>
      <c r="K70" s="179"/>
      <c r="L70" s="179"/>
      <c r="M70" s="179"/>
      <c r="N70" s="179"/>
      <c r="O70" s="179"/>
      <c r="P70" s="179"/>
    </row>
    <row r="71" spans="1:16" ht="35.25" customHeight="1" x14ac:dyDescent="0.2">
      <c r="A71" s="302">
        <v>70</v>
      </c>
      <c r="B71" s="183">
        <v>2590</v>
      </c>
      <c r="C71" s="176" t="s">
        <v>253</v>
      </c>
      <c r="D71" s="176" t="s">
        <v>212</v>
      </c>
      <c r="E71" s="215">
        <v>10</v>
      </c>
      <c r="F71" s="185"/>
      <c r="G71" s="185"/>
      <c r="H71" s="179"/>
      <c r="I71" s="179"/>
      <c r="J71" s="179"/>
      <c r="K71" s="179"/>
      <c r="L71" s="179"/>
      <c r="M71" s="179"/>
      <c r="N71" s="179"/>
      <c r="O71" s="179"/>
      <c r="P71" s="179"/>
    </row>
    <row r="72" spans="1:16" ht="35.25" customHeight="1" x14ac:dyDescent="0.2">
      <c r="A72" s="302">
        <v>71</v>
      </c>
      <c r="B72" s="183">
        <v>2565</v>
      </c>
      <c r="C72" s="176" t="s">
        <v>254</v>
      </c>
      <c r="D72" s="176" t="s">
        <v>212</v>
      </c>
      <c r="E72" s="215">
        <v>10</v>
      </c>
      <c r="F72" s="185"/>
      <c r="G72" s="185"/>
      <c r="H72" s="179"/>
      <c r="I72" s="179"/>
      <c r="J72" s="179"/>
      <c r="K72" s="179"/>
      <c r="L72" s="179"/>
      <c r="M72" s="179"/>
      <c r="N72" s="179"/>
      <c r="O72" s="179"/>
      <c r="P72" s="179"/>
    </row>
    <row r="73" spans="1:16" ht="35.25" customHeight="1" x14ac:dyDescent="0.2">
      <c r="A73" s="297">
        <v>72</v>
      </c>
      <c r="B73" s="183">
        <v>2569</v>
      </c>
      <c r="C73" s="176" t="s">
        <v>255</v>
      </c>
      <c r="D73" s="176" t="s">
        <v>212</v>
      </c>
      <c r="E73" s="215">
        <v>10</v>
      </c>
      <c r="F73" s="185"/>
      <c r="G73" s="185"/>
      <c r="H73" s="179"/>
      <c r="I73" s="179"/>
      <c r="J73" s="179"/>
      <c r="K73" s="179"/>
      <c r="L73" s="179"/>
      <c r="M73" s="179"/>
      <c r="N73" s="179"/>
      <c r="O73" s="179"/>
      <c r="P73" s="179"/>
    </row>
    <row r="74" spans="1:16" ht="35.25" customHeight="1" x14ac:dyDescent="0.2">
      <c r="A74" s="297">
        <v>73</v>
      </c>
      <c r="B74" s="183">
        <v>2570</v>
      </c>
      <c r="C74" s="176" t="s">
        <v>256</v>
      </c>
      <c r="D74" s="176" t="s">
        <v>212</v>
      </c>
      <c r="E74" s="215">
        <v>10</v>
      </c>
      <c r="F74" s="185"/>
      <c r="G74" s="185"/>
      <c r="H74" s="179"/>
      <c r="I74" s="179"/>
      <c r="J74" s="179"/>
      <c r="K74" s="179"/>
      <c r="L74" s="179"/>
      <c r="M74" s="179"/>
      <c r="N74" s="179"/>
      <c r="O74" s="179"/>
      <c r="P74" s="179"/>
    </row>
    <row r="75" spans="1:16" ht="35.25" customHeight="1" x14ac:dyDescent="0.2">
      <c r="A75" s="302">
        <v>74</v>
      </c>
      <c r="B75" s="183">
        <v>2593</v>
      </c>
      <c r="C75" s="176" t="s">
        <v>257</v>
      </c>
      <c r="D75" s="176" t="s">
        <v>212</v>
      </c>
      <c r="E75" s="215">
        <v>10</v>
      </c>
      <c r="F75" s="185"/>
      <c r="G75" s="185"/>
      <c r="H75" s="179"/>
      <c r="I75" s="179"/>
      <c r="J75" s="179"/>
      <c r="K75" s="179"/>
      <c r="L75" s="179"/>
      <c r="M75" s="179"/>
      <c r="N75" s="179"/>
      <c r="O75" s="179"/>
      <c r="P75" s="179"/>
    </row>
    <row r="76" spans="1:16" ht="50.25" customHeight="1" x14ac:dyDescent="0.2">
      <c r="A76" s="302">
        <v>75</v>
      </c>
      <c r="B76" s="183">
        <v>11821</v>
      </c>
      <c r="C76" s="176" t="s">
        <v>258</v>
      </c>
      <c r="D76" s="176" t="s">
        <v>212</v>
      </c>
      <c r="E76" s="215">
        <v>10</v>
      </c>
      <c r="F76" s="185"/>
      <c r="G76" s="185"/>
      <c r="H76" s="179"/>
      <c r="I76" s="179"/>
      <c r="J76" s="179"/>
      <c r="K76" s="179"/>
      <c r="L76" s="179"/>
      <c r="M76" s="179"/>
      <c r="N76" s="179"/>
      <c r="O76" s="179"/>
      <c r="P76" s="179"/>
    </row>
    <row r="77" spans="1:16" ht="48" customHeight="1" x14ac:dyDescent="0.2">
      <c r="A77" s="302">
        <v>76</v>
      </c>
      <c r="B77" s="183">
        <v>1562</v>
      </c>
      <c r="C77" s="176" t="s">
        <v>259</v>
      </c>
      <c r="D77" s="176" t="s">
        <v>212</v>
      </c>
      <c r="E77" s="215">
        <v>10</v>
      </c>
      <c r="F77" s="185"/>
      <c r="G77" s="185"/>
      <c r="H77" s="179"/>
      <c r="I77" s="179"/>
      <c r="J77" s="179"/>
      <c r="K77" s="179"/>
      <c r="L77" s="179"/>
      <c r="M77" s="179"/>
      <c r="N77" s="179"/>
      <c r="O77" s="179"/>
      <c r="P77" s="179"/>
    </row>
    <row r="78" spans="1:16" ht="48" customHeight="1" x14ac:dyDescent="0.2">
      <c r="A78" s="302">
        <v>77</v>
      </c>
      <c r="B78" s="183">
        <v>1563</v>
      </c>
      <c r="C78" s="176" t="s">
        <v>260</v>
      </c>
      <c r="D78" s="176" t="s">
        <v>212</v>
      </c>
      <c r="E78" s="215">
        <v>10</v>
      </c>
      <c r="F78" s="185"/>
      <c r="G78" s="185"/>
      <c r="H78" s="179"/>
      <c r="I78" s="179"/>
      <c r="J78" s="179"/>
      <c r="K78" s="179"/>
      <c r="L78" s="179"/>
      <c r="M78" s="179"/>
      <c r="N78" s="179"/>
      <c r="O78" s="179"/>
      <c r="P78" s="179"/>
    </row>
    <row r="79" spans="1:16" ht="48" customHeight="1" x14ac:dyDescent="0.2">
      <c r="A79" s="302">
        <v>78</v>
      </c>
      <c r="B79" s="183">
        <v>1570</v>
      </c>
      <c r="C79" s="176" t="s">
        <v>261</v>
      </c>
      <c r="D79" s="176" t="s">
        <v>212</v>
      </c>
      <c r="E79" s="215">
        <v>100</v>
      </c>
      <c r="F79" s="185"/>
      <c r="G79" s="185"/>
      <c r="H79" s="179"/>
      <c r="I79" s="179"/>
      <c r="J79" s="179"/>
      <c r="K79" s="179"/>
      <c r="L79" s="179"/>
      <c r="M79" s="179"/>
      <c r="N79" s="179"/>
      <c r="O79" s="179"/>
      <c r="P79" s="179"/>
    </row>
    <row r="80" spans="1:16" ht="48" customHeight="1" x14ac:dyDescent="0.2">
      <c r="A80" s="302">
        <v>79</v>
      </c>
      <c r="B80" s="183">
        <v>1571</v>
      </c>
      <c r="C80" s="176" t="s">
        <v>262</v>
      </c>
      <c r="D80" s="176" t="s">
        <v>212</v>
      </c>
      <c r="E80" s="215">
        <v>100</v>
      </c>
      <c r="F80" s="185"/>
      <c r="G80" s="185"/>
      <c r="H80" s="179"/>
      <c r="I80" s="179"/>
      <c r="J80" s="179"/>
      <c r="K80" s="179"/>
      <c r="L80" s="179"/>
      <c r="M80" s="179"/>
      <c r="N80" s="179"/>
      <c r="O80" s="179"/>
      <c r="P80" s="179"/>
    </row>
    <row r="81" spans="1:16" ht="50.25" customHeight="1" x14ac:dyDescent="0.2">
      <c r="A81" s="297">
        <v>80</v>
      </c>
      <c r="B81" s="183">
        <v>3378</v>
      </c>
      <c r="C81" s="176" t="s">
        <v>263</v>
      </c>
      <c r="D81" s="176" t="s">
        <v>212</v>
      </c>
      <c r="E81" s="215">
        <v>1</v>
      </c>
      <c r="F81" s="185"/>
      <c r="G81" s="185"/>
      <c r="H81" s="179"/>
      <c r="I81" s="179"/>
      <c r="J81" s="179"/>
      <c r="K81" s="179"/>
      <c r="L81" s="179"/>
      <c r="M81" s="179"/>
      <c r="N81" s="179"/>
      <c r="O81" s="179"/>
      <c r="P81" s="179"/>
    </row>
    <row r="82" spans="1:16" ht="50.25" customHeight="1" x14ac:dyDescent="0.2">
      <c r="A82" s="297">
        <v>81</v>
      </c>
      <c r="B82" s="183">
        <v>3380</v>
      </c>
      <c r="C82" s="176" t="s">
        <v>264</v>
      </c>
      <c r="D82" s="176" t="s">
        <v>212</v>
      </c>
      <c r="E82" s="215">
        <v>1</v>
      </c>
      <c r="F82" s="185"/>
      <c r="G82" s="185"/>
      <c r="H82" s="179"/>
      <c r="I82" s="179"/>
      <c r="J82" s="179"/>
      <c r="K82" s="179"/>
      <c r="L82" s="179"/>
      <c r="M82" s="179"/>
      <c r="N82" s="179"/>
      <c r="O82" s="179"/>
      <c r="P82" s="179"/>
    </row>
    <row r="83" spans="1:16" ht="53.25" customHeight="1" x14ac:dyDescent="0.2">
      <c r="A83" s="302">
        <v>82</v>
      </c>
      <c r="B83" s="183">
        <v>39756</v>
      </c>
      <c r="C83" s="176" t="s">
        <v>265</v>
      </c>
      <c r="D83" s="176" t="s">
        <v>212</v>
      </c>
      <c r="E83" s="215">
        <v>1</v>
      </c>
      <c r="F83" s="185"/>
      <c r="G83" s="185"/>
      <c r="H83" s="179"/>
      <c r="I83" s="179"/>
      <c r="J83" s="179"/>
      <c r="K83" s="179"/>
      <c r="L83" s="179"/>
      <c r="M83" s="179"/>
      <c r="N83" s="179"/>
      <c r="O83" s="179"/>
      <c r="P83" s="179"/>
    </row>
    <row r="84" spans="1:16" ht="53.25" customHeight="1" x14ac:dyDescent="0.2">
      <c r="A84" s="302">
        <v>83</v>
      </c>
      <c r="B84" s="183">
        <v>12038</v>
      </c>
      <c r="C84" s="176" t="s">
        <v>266</v>
      </c>
      <c r="D84" s="176" t="s">
        <v>212</v>
      </c>
      <c r="E84" s="215">
        <v>1</v>
      </c>
      <c r="F84" s="185"/>
      <c r="G84" s="185"/>
      <c r="H84" s="179"/>
      <c r="I84" s="179"/>
      <c r="J84" s="179"/>
      <c r="K84" s="179"/>
      <c r="L84" s="179"/>
      <c r="M84" s="179"/>
      <c r="N84" s="179"/>
      <c r="O84" s="179"/>
      <c r="P84" s="179"/>
    </row>
    <row r="85" spans="1:16" ht="53.25" customHeight="1" x14ac:dyDescent="0.2">
      <c r="A85" s="302">
        <v>84</v>
      </c>
      <c r="B85" s="183">
        <v>39757</v>
      </c>
      <c r="C85" s="176" t="s">
        <v>267</v>
      </c>
      <c r="D85" s="176" t="s">
        <v>212</v>
      </c>
      <c r="E85" s="215">
        <v>1</v>
      </c>
      <c r="F85" s="185"/>
      <c r="G85" s="185"/>
      <c r="H85" s="179"/>
      <c r="I85" s="179"/>
      <c r="J85" s="179"/>
      <c r="K85" s="179"/>
      <c r="L85" s="179"/>
      <c r="M85" s="179"/>
      <c r="N85" s="179"/>
      <c r="O85" s="179"/>
      <c r="P85" s="179"/>
    </row>
    <row r="86" spans="1:16" ht="35.25" customHeight="1" x14ac:dyDescent="0.2">
      <c r="A86" s="302">
        <v>85</v>
      </c>
      <c r="B86" s="183">
        <v>2510</v>
      </c>
      <c r="C86" s="176" t="s">
        <v>268</v>
      </c>
      <c r="D86" s="176" t="s">
        <v>212</v>
      </c>
      <c r="E86" s="215">
        <v>3</v>
      </c>
      <c r="F86" s="185"/>
      <c r="G86" s="185"/>
      <c r="H86" s="179"/>
      <c r="I86" s="179"/>
      <c r="J86" s="179"/>
      <c r="K86" s="179"/>
      <c r="L86" s="179"/>
      <c r="M86" s="179"/>
      <c r="N86" s="179"/>
      <c r="O86" s="179"/>
      <c r="P86" s="179"/>
    </row>
    <row r="87" spans="1:16" ht="27.75" customHeight="1" x14ac:dyDescent="0.2">
      <c r="A87" s="302">
        <v>86</v>
      </c>
      <c r="B87" s="183">
        <v>12329</v>
      </c>
      <c r="C87" s="176" t="s">
        <v>269</v>
      </c>
      <c r="D87" s="176" t="s">
        <v>270</v>
      </c>
      <c r="E87" s="215">
        <v>1</v>
      </c>
      <c r="F87" s="185"/>
      <c r="G87" s="185"/>
      <c r="H87" s="179"/>
      <c r="I87" s="179"/>
      <c r="J87" s="179"/>
      <c r="K87" s="179"/>
      <c r="L87" s="179"/>
      <c r="M87" s="179"/>
      <c r="N87" s="179"/>
      <c r="O87" s="179"/>
      <c r="P87" s="179"/>
    </row>
    <row r="88" spans="1:16" ht="51.75" customHeight="1" x14ac:dyDescent="0.2">
      <c r="A88" s="302">
        <v>87</v>
      </c>
      <c r="B88" s="183">
        <v>11821</v>
      </c>
      <c r="C88" s="176" t="s">
        <v>258</v>
      </c>
      <c r="D88" s="176" t="s">
        <v>212</v>
      </c>
      <c r="E88" s="215">
        <v>10</v>
      </c>
      <c r="F88" s="185"/>
      <c r="G88" s="185"/>
      <c r="H88" s="179"/>
      <c r="I88" s="179"/>
      <c r="J88" s="179"/>
      <c r="K88" s="179"/>
      <c r="L88" s="179"/>
      <c r="M88" s="179"/>
      <c r="N88" s="179"/>
      <c r="O88" s="179"/>
      <c r="P88" s="179"/>
    </row>
    <row r="89" spans="1:16" ht="51" customHeight="1" x14ac:dyDescent="0.2">
      <c r="A89" s="297">
        <v>88</v>
      </c>
      <c r="B89" s="183">
        <v>1562</v>
      </c>
      <c r="C89" s="176" t="s">
        <v>259</v>
      </c>
      <c r="D89" s="176" t="s">
        <v>212</v>
      </c>
      <c r="E89" s="215">
        <v>10</v>
      </c>
      <c r="F89" s="185"/>
      <c r="G89" s="185"/>
      <c r="H89" s="179"/>
      <c r="I89" s="179"/>
      <c r="J89" s="179"/>
      <c r="K89" s="179"/>
      <c r="L89" s="179"/>
      <c r="M89" s="179"/>
      <c r="N89" s="179"/>
      <c r="O89" s="179"/>
      <c r="P89" s="179"/>
    </row>
    <row r="90" spans="1:16" ht="41.25" customHeight="1" x14ac:dyDescent="0.2">
      <c r="A90" s="297">
        <v>89</v>
      </c>
      <c r="B90" s="183">
        <v>39131</v>
      </c>
      <c r="C90" s="176" t="s">
        <v>271</v>
      </c>
      <c r="D90" s="176" t="s">
        <v>212</v>
      </c>
      <c r="E90" s="215">
        <v>40</v>
      </c>
      <c r="F90" s="185"/>
      <c r="G90" s="185"/>
      <c r="H90" s="179"/>
      <c r="I90" s="179"/>
      <c r="J90" s="179"/>
      <c r="K90" s="179"/>
      <c r="L90" s="179"/>
      <c r="M90" s="179"/>
      <c r="N90" s="179"/>
      <c r="O90" s="179"/>
      <c r="P90" s="179"/>
    </row>
    <row r="91" spans="1:16" ht="41.25" customHeight="1" x14ac:dyDescent="0.2">
      <c r="A91" s="302">
        <v>90</v>
      </c>
      <c r="B91" s="183">
        <v>39130</v>
      </c>
      <c r="C91" s="176" t="s">
        <v>272</v>
      </c>
      <c r="D91" s="176" t="s">
        <v>212</v>
      </c>
      <c r="E91" s="215">
        <v>40</v>
      </c>
      <c r="F91" s="185"/>
      <c r="G91" s="185"/>
      <c r="H91" s="179"/>
      <c r="I91" s="179"/>
      <c r="J91" s="179"/>
      <c r="K91" s="179"/>
      <c r="L91" s="179"/>
      <c r="M91" s="179"/>
      <c r="N91" s="179"/>
      <c r="O91" s="179"/>
      <c r="P91" s="179"/>
    </row>
    <row r="92" spans="1:16" ht="41.25" customHeight="1" x14ac:dyDescent="0.2">
      <c r="A92" s="302">
        <v>91</v>
      </c>
      <c r="B92" s="183">
        <v>39127</v>
      </c>
      <c r="C92" s="176" t="s">
        <v>273</v>
      </c>
      <c r="D92" s="176" t="s">
        <v>212</v>
      </c>
      <c r="E92" s="215">
        <v>40</v>
      </c>
      <c r="F92" s="185"/>
      <c r="G92" s="185"/>
      <c r="H92" s="179"/>
      <c r="I92" s="179"/>
      <c r="J92" s="179"/>
      <c r="K92" s="179"/>
      <c r="L92" s="179"/>
      <c r="M92" s="179"/>
      <c r="N92" s="179"/>
      <c r="O92" s="179"/>
      <c r="P92" s="179"/>
    </row>
    <row r="93" spans="1:16" ht="41.25" customHeight="1" x14ac:dyDescent="0.2">
      <c r="A93" s="302">
        <v>92</v>
      </c>
      <c r="B93" s="183">
        <v>39129</v>
      </c>
      <c r="C93" s="176" t="s">
        <v>274</v>
      </c>
      <c r="D93" s="176" t="s">
        <v>212</v>
      </c>
      <c r="E93" s="215">
        <v>40</v>
      </c>
      <c r="F93" s="185"/>
      <c r="G93" s="185"/>
      <c r="H93" s="179"/>
      <c r="I93" s="179"/>
      <c r="J93" s="179"/>
      <c r="K93" s="179"/>
      <c r="L93" s="179"/>
      <c r="M93" s="179"/>
      <c r="N93" s="179"/>
      <c r="O93" s="179"/>
      <c r="P93" s="179"/>
    </row>
    <row r="94" spans="1:16" ht="41.25" customHeight="1" x14ac:dyDescent="0.2">
      <c r="A94" s="302">
        <v>93</v>
      </c>
      <c r="B94" s="183">
        <v>39132</v>
      </c>
      <c r="C94" s="176" t="s">
        <v>275</v>
      </c>
      <c r="D94" s="176" t="s">
        <v>212</v>
      </c>
      <c r="E94" s="215">
        <v>30</v>
      </c>
      <c r="F94" s="185"/>
      <c r="G94" s="185"/>
      <c r="H94" s="179"/>
      <c r="I94" s="179"/>
      <c r="J94" s="179"/>
      <c r="K94" s="179"/>
      <c r="L94" s="179"/>
      <c r="M94" s="179"/>
      <c r="N94" s="179"/>
      <c r="O94" s="179"/>
      <c r="P94" s="179"/>
    </row>
    <row r="95" spans="1:16" ht="41.25" customHeight="1" x14ac:dyDescent="0.2">
      <c r="A95" s="302">
        <v>94</v>
      </c>
      <c r="B95" s="183">
        <v>39133</v>
      </c>
      <c r="C95" s="176" t="s">
        <v>276</v>
      </c>
      <c r="D95" s="176" t="s">
        <v>212</v>
      </c>
      <c r="E95" s="215">
        <v>20</v>
      </c>
      <c r="F95" s="185"/>
      <c r="G95" s="185"/>
      <c r="H95" s="179"/>
      <c r="I95" s="179"/>
      <c r="J95" s="179"/>
      <c r="K95" s="179"/>
      <c r="L95" s="179"/>
      <c r="M95" s="179"/>
      <c r="N95" s="179"/>
      <c r="O95" s="179"/>
      <c r="P95" s="179"/>
    </row>
    <row r="96" spans="1:16" ht="36" customHeight="1" x14ac:dyDescent="0.2">
      <c r="A96" s="302">
        <v>95</v>
      </c>
      <c r="B96" s="183">
        <v>142</v>
      </c>
      <c r="C96" s="176" t="s">
        <v>277</v>
      </c>
      <c r="D96" s="176" t="s">
        <v>278</v>
      </c>
      <c r="E96" s="215">
        <v>20</v>
      </c>
      <c r="F96" s="185"/>
      <c r="G96" s="185"/>
      <c r="H96" s="179"/>
      <c r="I96" s="179"/>
      <c r="J96" s="179"/>
      <c r="K96" s="179"/>
      <c r="L96" s="179"/>
      <c r="M96" s="179"/>
      <c r="N96" s="179"/>
      <c r="O96" s="179"/>
      <c r="P96" s="179"/>
    </row>
    <row r="97" spans="1:16" ht="36" customHeight="1" x14ac:dyDescent="0.2">
      <c r="A97" s="297">
        <v>96</v>
      </c>
      <c r="B97" s="183">
        <v>38124</v>
      </c>
      <c r="C97" s="176" t="s">
        <v>279</v>
      </c>
      <c r="D97" s="176" t="s">
        <v>212</v>
      </c>
      <c r="E97" s="215">
        <v>10</v>
      </c>
      <c r="F97" s="185"/>
      <c r="G97" s="185"/>
      <c r="H97" s="179"/>
      <c r="I97" s="179"/>
      <c r="J97" s="179"/>
      <c r="K97" s="179"/>
      <c r="L97" s="179"/>
      <c r="M97" s="179"/>
      <c r="N97" s="179"/>
      <c r="O97" s="179"/>
      <c r="P97" s="179"/>
    </row>
    <row r="98" spans="1:16" ht="27.75" customHeight="1" x14ac:dyDescent="0.2">
      <c r="A98" s="297">
        <v>97</v>
      </c>
      <c r="B98" s="183">
        <v>11849</v>
      </c>
      <c r="C98" s="176" t="s">
        <v>280</v>
      </c>
      <c r="D98" s="176" t="s">
        <v>281</v>
      </c>
      <c r="E98" s="215">
        <v>5</v>
      </c>
      <c r="F98" s="185"/>
      <c r="G98" s="185"/>
      <c r="H98" s="179"/>
      <c r="I98" s="179"/>
      <c r="J98" s="179"/>
      <c r="K98" s="179"/>
      <c r="L98" s="179"/>
      <c r="M98" s="179"/>
      <c r="N98" s="179"/>
      <c r="O98" s="179"/>
      <c r="P98" s="179"/>
    </row>
    <row r="99" spans="1:16" ht="49.5" customHeight="1" x14ac:dyDescent="0.2">
      <c r="A99" s="302">
        <v>98</v>
      </c>
      <c r="B99" s="183">
        <v>39515</v>
      </c>
      <c r="C99" s="176" t="s">
        <v>282</v>
      </c>
      <c r="D99" s="176" t="s">
        <v>212</v>
      </c>
      <c r="E99" s="215">
        <v>24</v>
      </c>
      <c r="F99" s="185"/>
      <c r="G99" s="185"/>
      <c r="H99" s="179"/>
      <c r="I99" s="179"/>
      <c r="J99" s="179"/>
      <c r="K99" s="179"/>
      <c r="L99" s="179"/>
      <c r="M99" s="179"/>
      <c r="N99" s="179"/>
      <c r="O99" s="179"/>
      <c r="P99" s="179"/>
    </row>
    <row r="100" spans="1:16" ht="41.25" customHeight="1" x14ac:dyDescent="0.2">
      <c r="A100" s="302">
        <v>99</v>
      </c>
      <c r="B100" s="183">
        <v>38181</v>
      </c>
      <c r="C100" s="176" t="s">
        <v>283</v>
      </c>
      <c r="D100" s="176" t="s">
        <v>284</v>
      </c>
      <c r="E100" s="215">
        <v>6</v>
      </c>
      <c r="F100" s="185"/>
      <c r="G100" s="185"/>
      <c r="H100" s="179"/>
      <c r="I100" s="179"/>
      <c r="J100" s="179"/>
      <c r="K100" s="179"/>
      <c r="L100" s="179"/>
      <c r="M100" s="179"/>
      <c r="N100" s="179"/>
      <c r="O100" s="179"/>
      <c r="P100" s="179"/>
    </row>
    <row r="101" spans="1:16" ht="37.5" customHeight="1" x14ac:dyDescent="0.2">
      <c r="A101" s="302">
        <v>100</v>
      </c>
      <c r="B101" s="183">
        <v>38195</v>
      </c>
      <c r="C101" s="176" t="s">
        <v>285</v>
      </c>
      <c r="D101" s="176" t="s">
        <v>284</v>
      </c>
      <c r="E101" s="215">
        <v>10</v>
      </c>
      <c r="F101" s="185"/>
      <c r="G101" s="185"/>
      <c r="H101" s="179"/>
      <c r="I101" s="179"/>
      <c r="J101" s="179"/>
      <c r="K101" s="179"/>
      <c r="L101" s="179"/>
      <c r="M101" s="179"/>
      <c r="N101" s="179"/>
      <c r="O101" s="179"/>
      <c r="P101" s="179"/>
    </row>
    <row r="102" spans="1:16" ht="36" customHeight="1" x14ac:dyDescent="0.2">
      <c r="A102" s="302">
        <v>101</v>
      </c>
      <c r="B102" s="183">
        <v>36881</v>
      </c>
      <c r="C102" s="176" t="s">
        <v>286</v>
      </c>
      <c r="D102" s="176" t="s">
        <v>284</v>
      </c>
      <c r="E102" s="215">
        <v>5</v>
      </c>
      <c r="F102" s="185"/>
      <c r="G102" s="185"/>
      <c r="H102" s="179"/>
      <c r="I102" s="179"/>
      <c r="J102" s="179"/>
      <c r="K102" s="179"/>
      <c r="L102" s="179"/>
      <c r="M102" s="179"/>
      <c r="N102" s="179"/>
      <c r="O102" s="179"/>
      <c r="P102" s="179"/>
    </row>
    <row r="103" spans="1:16" ht="27.75" customHeight="1" x14ac:dyDescent="0.2">
      <c r="A103" s="302">
        <v>102</v>
      </c>
      <c r="B103" s="183">
        <v>1379</v>
      </c>
      <c r="C103" s="176" t="s">
        <v>287</v>
      </c>
      <c r="D103" s="176" t="s">
        <v>270</v>
      </c>
      <c r="E103" s="215">
        <v>500</v>
      </c>
      <c r="F103" s="185"/>
      <c r="G103" s="185"/>
      <c r="H103" s="179"/>
      <c r="I103" s="179"/>
      <c r="J103" s="179"/>
      <c r="K103" s="179"/>
      <c r="L103" s="179"/>
      <c r="M103" s="179"/>
      <c r="N103" s="179"/>
      <c r="O103" s="179"/>
      <c r="P103" s="179"/>
    </row>
    <row r="104" spans="1:16" ht="39" customHeight="1" x14ac:dyDescent="0.2">
      <c r="A104" s="302">
        <v>103</v>
      </c>
      <c r="B104" s="183">
        <v>124</v>
      </c>
      <c r="C104" s="176" t="s">
        <v>288</v>
      </c>
      <c r="D104" s="176" t="s">
        <v>212</v>
      </c>
      <c r="E104" s="215">
        <v>5</v>
      </c>
      <c r="F104" s="185"/>
      <c r="G104" s="185"/>
      <c r="H104" s="179"/>
      <c r="I104" s="179"/>
      <c r="J104" s="179"/>
      <c r="K104" s="179"/>
      <c r="L104" s="179"/>
      <c r="M104" s="179"/>
      <c r="N104" s="179"/>
      <c r="O104" s="179"/>
      <c r="P104" s="179"/>
    </row>
    <row r="105" spans="1:16" ht="27.75" customHeight="1" x14ac:dyDescent="0.2">
      <c r="A105" s="297">
        <v>104</v>
      </c>
      <c r="B105" s="183">
        <v>34353</v>
      </c>
      <c r="C105" s="176" t="s">
        <v>289</v>
      </c>
      <c r="D105" s="176" t="s">
        <v>270</v>
      </c>
      <c r="E105" s="215">
        <v>25</v>
      </c>
      <c r="F105" s="185"/>
      <c r="G105" s="185"/>
      <c r="H105" s="179"/>
      <c r="I105" s="179"/>
      <c r="J105" s="179"/>
      <c r="K105" s="179"/>
      <c r="L105" s="179"/>
      <c r="M105" s="179"/>
      <c r="N105" s="179"/>
      <c r="O105" s="179"/>
      <c r="P105" s="179"/>
    </row>
    <row r="106" spans="1:16" ht="27.75" customHeight="1" x14ac:dyDescent="0.2">
      <c r="A106" s="297">
        <v>105</v>
      </c>
      <c r="B106" s="183">
        <v>37595</v>
      </c>
      <c r="C106" s="176" t="s">
        <v>290</v>
      </c>
      <c r="D106" s="176" t="s">
        <v>270</v>
      </c>
      <c r="E106" s="215">
        <v>25</v>
      </c>
      <c r="F106" s="185"/>
      <c r="G106" s="185"/>
      <c r="H106" s="179"/>
      <c r="I106" s="179"/>
      <c r="J106" s="179"/>
      <c r="K106" s="179"/>
      <c r="L106" s="179"/>
      <c r="M106" s="179"/>
      <c r="N106" s="179"/>
      <c r="O106" s="179"/>
      <c r="P106" s="179"/>
    </row>
    <row r="107" spans="1:16" ht="34.5" customHeight="1" x14ac:dyDescent="0.2">
      <c r="A107" s="302">
        <v>106</v>
      </c>
      <c r="B107" s="183">
        <v>7334</v>
      </c>
      <c r="C107" s="176" t="s">
        <v>291</v>
      </c>
      <c r="D107" s="176" t="s">
        <v>212</v>
      </c>
      <c r="E107" s="215">
        <v>5</v>
      </c>
      <c r="F107" s="185"/>
      <c r="G107" s="185"/>
      <c r="H107" s="179"/>
      <c r="I107" s="179"/>
      <c r="J107" s="179"/>
      <c r="K107" s="179"/>
      <c r="L107" s="179"/>
      <c r="M107" s="179"/>
      <c r="N107" s="179"/>
      <c r="O107" s="179"/>
      <c r="P107" s="179"/>
    </row>
    <row r="108" spans="1:16" ht="27.75" customHeight="1" x14ac:dyDescent="0.2">
      <c r="A108" s="302">
        <v>107</v>
      </c>
      <c r="B108" s="183">
        <v>127</v>
      </c>
      <c r="C108" s="176" t="s">
        <v>292</v>
      </c>
      <c r="D108" s="176" t="s">
        <v>293</v>
      </c>
      <c r="E108" s="215">
        <v>10</v>
      </c>
      <c r="F108" s="185"/>
      <c r="G108" s="185"/>
      <c r="H108" s="179"/>
      <c r="I108" s="179"/>
      <c r="J108" s="179"/>
      <c r="K108" s="179"/>
      <c r="L108" s="179"/>
      <c r="M108" s="179"/>
      <c r="N108" s="179"/>
      <c r="O108" s="179"/>
      <c r="P108" s="179"/>
    </row>
    <row r="109" spans="1:16" ht="40.5" customHeight="1" x14ac:dyDescent="0.2">
      <c r="A109" s="302">
        <v>108</v>
      </c>
      <c r="B109" s="183">
        <v>366</v>
      </c>
      <c r="C109" s="176" t="s">
        <v>294</v>
      </c>
      <c r="D109" s="176" t="s">
        <v>295</v>
      </c>
      <c r="E109" s="215">
        <v>1</v>
      </c>
      <c r="F109" s="185"/>
      <c r="G109" s="185"/>
      <c r="H109" s="179"/>
      <c r="I109" s="179"/>
      <c r="J109" s="179"/>
      <c r="K109" s="179"/>
      <c r="L109" s="179"/>
      <c r="M109" s="179"/>
      <c r="N109" s="179"/>
      <c r="O109" s="179"/>
      <c r="P109" s="179"/>
    </row>
    <row r="110" spans="1:16" ht="40.5" customHeight="1" x14ac:dyDescent="0.2">
      <c r="A110" s="302">
        <v>109</v>
      </c>
      <c r="B110" s="183">
        <v>367</v>
      </c>
      <c r="C110" s="176" t="s">
        <v>296</v>
      </c>
      <c r="D110" s="176" t="s">
        <v>295</v>
      </c>
      <c r="E110" s="215">
        <v>1</v>
      </c>
      <c r="F110" s="185"/>
      <c r="G110" s="185"/>
      <c r="H110" s="179"/>
      <c r="I110" s="179"/>
      <c r="J110" s="179"/>
      <c r="K110" s="179"/>
      <c r="L110" s="179"/>
      <c r="M110" s="179"/>
      <c r="N110" s="179"/>
      <c r="O110" s="179"/>
      <c r="P110" s="179"/>
    </row>
    <row r="111" spans="1:16" ht="40.5" customHeight="1" x14ac:dyDescent="0.2">
      <c r="A111" s="302">
        <v>110</v>
      </c>
      <c r="B111" s="183">
        <v>370</v>
      </c>
      <c r="C111" s="176" t="s">
        <v>297</v>
      </c>
      <c r="D111" s="176" t="s">
        <v>295</v>
      </c>
      <c r="E111" s="215">
        <v>1</v>
      </c>
      <c r="F111" s="185"/>
      <c r="G111" s="185"/>
      <c r="H111" s="179"/>
      <c r="I111" s="179"/>
      <c r="J111" s="179"/>
      <c r="K111" s="179"/>
      <c r="L111" s="179"/>
      <c r="M111" s="179"/>
      <c r="N111" s="179"/>
      <c r="O111" s="179"/>
      <c r="P111" s="179"/>
    </row>
    <row r="112" spans="1:16" ht="40.5" customHeight="1" x14ac:dyDescent="0.2">
      <c r="A112" s="302">
        <v>111</v>
      </c>
      <c r="B112" s="183">
        <v>4720</v>
      </c>
      <c r="C112" s="176" t="s">
        <v>298</v>
      </c>
      <c r="D112" s="176" t="s">
        <v>295</v>
      </c>
      <c r="E112" s="215">
        <v>0.5</v>
      </c>
      <c r="F112" s="185"/>
      <c r="G112" s="185"/>
      <c r="H112" s="179"/>
      <c r="I112" s="179"/>
      <c r="J112" s="179"/>
      <c r="K112" s="179"/>
      <c r="L112" s="179"/>
      <c r="M112" s="179"/>
      <c r="N112" s="179"/>
      <c r="O112" s="179"/>
      <c r="P112" s="179"/>
    </row>
    <row r="113" spans="1:16" ht="36" customHeight="1" x14ac:dyDescent="0.2">
      <c r="A113" s="297">
        <v>112</v>
      </c>
      <c r="B113" s="183">
        <v>4721</v>
      </c>
      <c r="C113" s="176" t="s">
        <v>299</v>
      </c>
      <c r="D113" s="176" t="s">
        <v>295</v>
      </c>
      <c r="E113" s="215">
        <v>1</v>
      </c>
      <c r="F113" s="185"/>
      <c r="G113" s="185"/>
      <c r="H113" s="179"/>
      <c r="I113" s="179"/>
      <c r="J113" s="179"/>
      <c r="K113" s="179"/>
      <c r="L113" s="179"/>
      <c r="M113" s="179"/>
      <c r="N113" s="179"/>
      <c r="O113" s="179"/>
      <c r="P113" s="179"/>
    </row>
    <row r="114" spans="1:16" ht="36" customHeight="1" x14ac:dyDescent="0.2">
      <c r="A114" s="297">
        <v>113</v>
      </c>
      <c r="B114" s="183">
        <v>4718</v>
      </c>
      <c r="C114" s="176" t="s">
        <v>300</v>
      </c>
      <c r="D114" s="176" t="s">
        <v>295</v>
      </c>
      <c r="E114" s="215">
        <v>1</v>
      </c>
      <c r="F114" s="185"/>
      <c r="G114" s="185"/>
      <c r="H114" s="179"/>
      <c r="I114" s="179"/>
      <c r="J114" s="179"/>
      <c r="K114" s="179"/>
      <c r="L114" s="179"/>
      <c r="M114" s="179"/>
      <c r="N114" s="179"/>
      <c r="O114" s="179"/>
      <c r="P114" s="179"/>
    </row>
    <row r="115" spans="1:16" ht="36" customHeight="1" x14ac:dyDescent="0.2">
      <c r="A115" s="302">
        <v>114</v>
      </c>
      <c r="B115" s="183">
        <v>4722</v>
      </c>
      <c r="C115" s="176" t="s">
        <v>301</v>
      </c>
      <c r="D115" s="176" t="s">
        <v>295</v>
      </c>
      <c r="E115" s="215">
        <v>0.5</v>
      </c>
      <c r="F115" s="185"/>
      <c r="G115" s="185"/>
      <c r="H115" s="179"/>
      <c r="I115" s="179"/>
      <c r="J115" s="179"/>
      <c r="K115" s="179"/>
      <c r="L115" s="179"/>
      <c r="M115" s="179"/>
      <c r="N115" s="179"/>
      <c r="O115" s="179"/>
      <c r="P115" s="179"/>
    </row>
    <row r="116" spans="1:16" ht="36" customHeight="1" x14ac:dyDescent="0.2">
      <c r="A116" s="302">
        <v>115</v>
      </c>
      <c r="B116" s="183">
        <v>4723</v>
      </c>
      <c r="C116" s="176" t="s">
        <v>302</v>
      </c>
      <c r="D116" s="176" t="s">
        <v>295</v>
      </c>
      <c r="E116" s="215">
        <v>0.5</v>
      </c>
      <c r="F116" s="185"/>
      <c r="G116" s="185"/>
      <c r="H116" s="179"/>
      <c r="I116" s="179"/>
      <c r="J116" s="179"/>
      <c r="K116" s="179"/>
      <c r="L116" s="179"/>
      <c r="M116" s="179"/>
      <c r="N116" s="179"/>
      <c r="O116" s="179"/>
      <c r="P116" s="179"/>
    </row>
    <row r="117" spans="1:16" ht="36" customHeight="1" x14ac:dyDescent="0.2">
      <c r="A117" s="302">
        <v>116</v>
      </c>
      <c r="B117" s="183">
        <v>4727</v>
      </c>
      <c r="C117" s="176" t="s">
        <v>303</v>
      </c>
      <c r="D117" s="176" t="s">
        <v>295</v>
      </c>
      <c r="E117" s="215">
        <v>0.5</v>
      </c>
      <c r="F117" s="185"/>
      <c r="G117" s="185"/>
      <c r="H117" s="179"/>
      <c r="I117" s="179"/>
      <c r="J117" s="179"/>
      <c r="K117" s="179"/>
      <c r="L117" s="179"/>
      <c r="M117" s="179"/>
      <c r="N117" s="179"/>
      <c r="O117" s="179"/>
      <c r="P117" s="179"/>
    </row>
    <row r="118" spans="1:16" ht="30.75" customHeight="1" x14ac:dyDescent="0.2">
      <c r="A118" s="302">
        <v>117</v>
      </c>
      <c r="B118" s="183">
        <v>4708</v>
      </c>
      <c r="C118" s="176" t="s">
        <v>304</v>
      </c>
      <c r="D118" s="176" t="s">
        <v>284</v>
      </c>
      <c r="E118" s="215">
        <v>5</v>
      </c>
      <c r="F118" s="185"/>
      <c r="G118" s="185"/>
      <c r="H118" s="179"/>
      <c r="I118" s="179"/>
      <c r="J118" s="179"/>
      <c r="K118" s="179"/>
      <c r="L118" s="179"/>
      <c r="M118" s="179"/>
      <c r="N118" s="179"/>
      <c r="O118" s="179"/>
      <c r="P118" s="179"/>
    </row>
    <row r="119" spans="1:16" ht="33.75" customHeight="1" x14ac:dyDescent="0.2">
      <c r="A119" s="302">
        <v>118</v>
      </c>
      <c r="B119" s="183">
        <v>7271</v>
      </c>
      <c r="C119" s="176" t="s">
        <v>305</v>
      </c>
      <c r="D119" s="176" t="s">
        <v>212</v>
      </c>
      <c r="E119" s="215">
        <v>400</v>
      </c>
      <c r="F119" s="185"/>
      <c r="G119" s="185"/>
      <c r="H119" s="179"/>
      <c r="I119" s="179"/>
      <c r="J119" s="179"/>
      <c r="K119" s="179"/>
      <c r="L119" s="179"/>
      <c r="M119" s="179"/>
      <c r="N119" s="179"/>
      <c r="O119" s="179"/>
      <c r="P119" s="179"/>
    </row>
    <row r="120" spans="1:16" ht="27.75" customHeight="1" x14ac:dyDescent="0.2">
      <c r="A120" s="302">
        <v>119</v>
      </c>
      <c r="B120" s="183">
        <v>3315</v>
      </c>
      <c r="C120" s="176" t="s">
        <v>306</v>
      </c>
      <c r="D120" s="176" t="s">
        <v>270</v>
      </c>
      <c r="E120" s="215">
        <v>40</v>
      </c>
      <c r="F120" s="185"/>
      <c r="G120" s="185"/>
      <c r="H120" s="179"/>
      <c r="I120" s="179"/>
      <c r="J120" s="179"/>
      <c r="K120" s="179"/>
      <c r="L120" s="179"/>
      <c r="M120" s="179"/>
      <c r="N120" s="179"/>
      <c r="O120" s="179"/>
      <c r="P120" s="179"/>
    </row>
    <row r="121" spans="1:16" ht="30.75" customHeight="1" x14ac:dyDescent="0.2">
      <c r="A121" s="297">
        <v>120</v>
      </c>
      <c r="B121" s="183" t="s">
        <v>307</v>
      </c>
      <c r="C121" s="176" t="s">
        <v>308</v>
      </c>
      <c r="D121" s="176" t="s">
        <v>281</v>
      </c>
      <c r="E121" s="215">
        <v>10</v>
      </c>
      <c r="F121" s="185"/>
      <c r="G121" s="185"/>
      <c r="H121" s="179"/>
      <c r="I121" s="179"/>
      <c r="J121" s="179"/>
      <c r="K121" s="179"/>
      <c r="L121" s="179"/>
      <c r="M121" s="179"/>
      <c r="N121" s="179"/>
      <c r="O121" s="179"/>
      <c r="P121" s="179"/>
    </row>
    <row r="122" spans="1:16" ht="27.75" customHeight="1" x14ac:dyDescent="0.2">
      <c r="A122" s="297">
        <v>121</v>
      </c>
      <c r="B122" s="183">
        <v>5318</v>
      </c>
      <c r="C122" s="176" t="s">
        <v>309</v>
      </c>
      <c r="D122" s="176" t="s">
        <v>281</v>
      </c>
      <c r="E122" s="215">
        <v>15</v>
      </c>
      <c r="F122" s="185"/>
      <c r="G122" s="185"/>
      <c r="H122" s="179"/>
      <c r="I122" s="179"/>
      <c r="J122" s="179"/>
      <c r="K122" s="179"/>
      <c r="L122" s="179"/>
      <c r="M122" s="179"/>
      <c r="N122" s="179"/>
      <c r="O122" s="179"/>
      <c r="P122" s="179"/>
    </row>
    <row r="123" spans="1:16" ht="27.75" customHeight="1" x14ac:dyDescent="0.2">
      <c r="A123" s="302">
        <v>122</v>
      </c>
      <c r="B123" s="183" t="s">
        <v>310</v>
      </c>
      <c r="C123" s="176" t="s">
        <v>311</v>
      </c>
      <c r="D123" s="176" t="s">
        <v>281</v>
      </c>
      <c r="E123" s="215">
        <v>4</v>
      </c>
      <c r="F123" s="185"/>
      <c r="G123" s="185"/>
      <c r="H123" s="181"/>
      <c r="I123" s="179"/>
      <c r="J123" s="179"/>
      <c r="K123" s="182"/>
      <c r="L123" s="179"/>
      <c r="M123" s="179"/>
      <c r="N123" s="179"/>
      <c r="O123" s="179"/>
      <c r="P123" s="179"/>
    </row>
    <row r="124" spans="1:16" ht="27.75" customHeight="1" x14ac:dyDescent="0.2">
      <c r="A124" s="302">
        <v>123</v>
      </c>
      <c r="B124" s="183">
        <v>7307</v>
      </c>
      <c r="C124" s="176" t="s">
        <v>312</v>
      </c>
      <c r="D124" s="176" t="s">
        <v>281</v>
      </c>
      <c r="E124" s="215">
        <v>36</v>
      </c>
      <c r="F124" s="185"/>
      <c r="G124" s="185"/>
      <c r="H124" s="179"/>
      <c r="I124" s="179"/>
      <c r="J124" s="179"/>
      <c r="K124" s="179"/>
      <c r="L124" s="179"/>
      <c r="M124" s="179"/>
      <c r="N124" s="179"/>
      <c r="O124" s="179"/>
      <c r="P124" s="179"/>
    </row>
    <row r="125" spans="1:16" ht="27.75" customHeight="1" x14ac:dyDescent="0.2">
      <c r="A125" s="302">
        <v>124</v>
      </c>
      <c r="B125" s="183">
        <v>7348</v>
      </c>
      <c r="C125" s="176" t="s">
        <v>313</v>
      </c>
      <c r="D125" s="176" t="s">
        <v>281</v>
      </c>
      <c r="E125" s="215">
        <v>48</v>
      </c>
      <c r="F125" s="185"/>
      <c r="G125" s="185"/>
      <c r="H125" s="179"/>
      <c r="I125" s="179"/>
      <c r="J125" s="179"/>
      <c r="K125" s="179"/>
      <c r="L125" s="179"/>
      <c r="M125" s="179"/>
      <c r="N125" s="179"/>
      <c r="O125" s="179"/>
      <c r="P125" s="179"/>
    </row>
    <row r="126" spans="1:16" ht="27.75" customHeight="1" x14ac:dyDescent="0.2">
      <c r="A126" s="302">
        <v>125</v>
      </c>
      <c r="B126" s="183">
        <v>7356</v>
      </c>
      <c r="C126" s="176" t="s">
        <v>314</v>
      </c>
      <c r="D126" s="176" t="s">
        <v>281</v>
      </c>
      <c r="E126" s="215">
        <v>10</v>
      </c>
      <c r="F126" s="185"/>
      <c r="G126" s="185"/>
      <c r="H126" s="179"/>
      <c r="I126" s="179"/>
      <c r="J126" s="179"/>
      <c r="K126" s="179"/>
      <c r="L126" s="179"/>
      <c r="M126" s="179"/>
      <c r="N126" s="179"/>
      <c r="O126" s="179"/>
      <c r="P126" s="179"/>
    </row>
    <row r="127" spans="1:16" ht="27.75" customHeight="1" x14ac:dyDescent="0.2">
      <c r="A127" s="302">
        <v>126</v>
      </c>
      <c r="B127" s="183">
        <v>7304</v>
      </c>
      <c r="C127" s="176" t="s">
        <v>315</v>
      </c>
      <c r="D127" s="176" t="s">
        <v>281</v>
      </c>
      <c r="E127" s="215">
        <v>10</v>
      </c>
      <c r="F127" s="185"/>
      <c r="G127" s="185"/>
      <c r="H127" s="179"/>
      <c r="I127" s="179"/>
      <c r="J127" s="179"/>
      <c r="K127" s="179"/>
      <c r="L127" s="179"/>
      <c r="M127" s="179"/>
      <c r="N127" s="179"/>
      <c r="O127" s="179"/>
      <c r="P127" s="179"/>
    </row>
    <row r="128" spans="1:16" ht="37.5" customHeight="1" x14ac:dyDescent="0.2">
      <c r="A128" s="302">
        <v>127</v>
      </c>
      <c r="B128" s="183">
        <v>7293</v>
      </c>
      <c r="C128" s="176" t="s">
        <v>316</v>
      </c>
      <c r="D128" s="176" t="s">
        <v>281</v>
      </c>
      <c r="E128" s="215">
        <v>18</v>
      </c>
      <c r="F128" s="185"/>
      <c r="G128" s="185"/>
      <c r="H128" s="179"/>
      <c r="I128" s="179"/>
      <c r="J128" s="179"/>
      <c r="K128" s="179"/>
      <c r="L128" s="179"/>
      <c r="M128" s="179"/>
      <c r="N128" s="179"/>
      <c r="O128" s="179"/>
      <c r="P128" s="179"/>
    </row>
    <row r="129" spans="1:16" ht="27.75" customHeight="1" x14ac:dyDescent="0.2">
      <c r="A129" s="297">
        <v>128</v>
      </c>
      <c r="B129" s="183">
        <v>7311</v>
      </c>
      <c r="C129" s="176" t="s">
        <v>317</v>
      </c>
      <c r="D129" s="176" t="s">
        <v>281</v>
      </c>
      <c r="E129" s="215">
        <v>18</v>
      </c>
      <c r="F129" s="185"/>
      <c r="G129" s="185"/>
      <c r="H129" s="179"/>
      <c r="I129" s="179"/>
      <c r="J129" s="179"/>
      <c r="K129" s="179"/>
      <c r="L129" s="179"/>
      <c r="M129" s="179"/>
      <c r="N129" s="179"/>
      <c r="O129" s="179"/>
      <c r="P129" s="179"/>
    </row>
    <row r="130" spans="1:16" ht="27.75" customHeight="1" x14ac:dyDescent="0.2">
      <c r="A130" s="297">
        <v>129</v>
      </c>
      <c r="B130" s="183">
        <v>7292</v>
      </c>
      <c r="C130" s="176" t="s">
        <v>318</v>
      </c>
      <c r="D130" s="176" t="s">
        <v>281</v>
      </c>
      <c r="E130" s="215">
        <v>36</v>
      </c>
      <c r="F130" s="185"/>
      <c r="G130" s="185"/>
      <c r="H130" s="179"/>
      <c r="I130" s="179"/>
      <c r="J130" s="179"/>
      <c r="K130" s="179"/>
      <c r="L130" s="179"/>
      <c r="M130" s="179"/>
      <c r="N130" s="179"/>
      <c r="O130" s="179"/>
      <c r="P130" s="179"/>
    </row>
    <row r="131" spans="1:16" ht="27.75" customHeight="1" x14ac:dyDescent="0.2">
      <c r="A131" s="302">
        <v>130</v>
      </c>
      <c r="B131" s="183">
        <v>7288</v>
      </c>
      <c r="C131" s="176" t="s">
        <v>319</v>
      </c>
      <c r="D131" s="176" t="s">
        <v>281</v>
      </c>
      <c r="E131" s="215">
        <v>36</v>
      </c>
      <c r="F131" s="185"/>
      <c r="G131" s="185"/>
      <c r="H131" s="179"/>
      <c r="I131" s="179"/>
      <c r="J131" s="179"/>
      <c r="K131" s="179"/>
      <c r="L131" s="179"/>
      <c r="M131" s="179"/>
      <c r="N131" s="179"/>
      <c r="O131" s="179"/>
      <c r="P131" s="179"/>
    </row>
    <row r="132" spans="1:16" ht="27.75" customHeight="1" x14ac:dyDescent="0.2">
      <c r="A132" s="302">
        <v>131</v>
      </c>
      <c r="B132" s="183">
        <v>7344</v>
      </c>
      <c r="C132" s="176" t="s">
        <v>320</v>
      </c>
      <c r="D132" s="176" t="s">
        <v>321</v>
      </c>
      <c r="E132" s="215">
        <v>15</v>
      </c>
      <c r="F132" s="185"/>
      <c r="G132" s="185"/>
      <c r="H132" s="179"/>
      <c r="I132" s="179"/>
      <c r="J132" s="179"/>
      <c r="K132" s="179"/>
      <c r="L132" s="179"/>
      <c r="M132" s="179"/>
      <c r="N132" s="179"/>
      <c r="O132" s="179"/>
      <c r="P132" s="179"/>
    </row>
    <row r="133" spans="1:16" ht="36.75" customHeight="1" x14ac:dyDescent="0.2">
      <c r="A133" s="302">
        <v>132</v>
      </c>
      <c r="B133" s="183" t="s">
        <v>322</v>
      </c>
      <c r="C133" s="176" t="s">
        <v>323</v>
      </c>
      <c r="D133" s="176" t="s">
        <v>281</v>
      </c>
      <c r="E133" s="215">
        <v>8</v>
      </c>
      <c r="F133" s="185"/>
      <c r="G133" s="185"/>
      <c r="H133" s="179"/>
      <c r="I133" s="179"/>
      <c r="J133" s="179"/>
      <c r="K133" s="179"/>
      <c r="L133" s="179"/>
      <c r="M133" s="179"/>
      <c r="N133" s="179"/>
      <c r="O133" s="179"/>
      <c r="P133" s="179"/>
    </row>
    <row r="134" spans="1:16" ht="27.75" customHeight="1" x14ac:dyDescent="0.2">
      <c r="A134" s="302">
        <v>133</v>
      </c>
      <c r="B134" s="183">
        <v>6085</v>
      </c>
      <c r="C134" s="176" t="s">
        <v>324</v>
      </c>
      <c r="D134" s="176" t="s">
        <v>281</v>
      </c>
      <c r="E134" s="215">
        <v>90</v>
      </c>
      <c r="F134" s="185"/>
      <c r="G134" s="185"/>
      <c r="H134" s="179"/>
      <c r="I134" s="179"/>
      <c r="J134" s="179"/>
      <c r="K134" s="179"/>
      <c r="L134" s="179"/>
      <c r="M134" s="179"/>
      <c r="N134" s="179"/>
      <c r="O134" s="179"/>
      <c r="P134" s="179"/>
    </row>
    <row r="135" spans="1:16" ht="27.75" customHeight="1" x14ac:dyDescent="0.2">
      <c r="A135" s="302">
        <v>134</v>
      </c>
      <c r="B135" s="183">
        <v>4791</v>
      </c>
      <c r="C135" s="176" t="s">
        <v>325</v>
      </c>
      <c r="D135" s="176" t="s">
        <v>270</v>
      </c>
      <c r="E135" s="215">
        <v>14</v>
      </c>
      <c r="F135" s="185"/>
      <c r="G135" s="185"/>
      <c r="H135" s="179"/>
      <c r="I135" s="179"/>
      <c r="J135" s="179"/>
      <c r="K135" s="179"/>
      <c r="L135" s="179"/>
      <c r="M135" s="179"/>
      <c r="N135" s="179"/>
      <c r="O135" s="179"/>
      <c r="P135" s="179"/>
    </row>
    <row r="136" spans="1:16" ht="27.75" customHeight="1" x14ac:dyDescent="0.2">
      <c r="A136" s="302">
        <v>135</v>
      </c>
      <c r="B136" s="183">
        <v>34357</v>
      </c>
      <c r="C136" s="176" t="s">
        <v>326</v>
      </c>
      <c r="D136" s="176" t="s">
        <v>270</v>
      </c>
      <c r="E136" s="215">
        <v>20</v>
      </c>
      <c r="F136" s="185"/>
      <c r="G136" s="185"/>
      <c r="H136" s="179"/>
      <c r="I136" s="179"/>
      <c r="J136" s="179"/>
      <c r="K136" s="179"/>
      <c r="L136" s="179"/>
      <c r="M136" s="179"/>
      <c r="N136" s="179"/>
      <c r="O136" s="179"/>
      <c r="P136" s="179"/>
    </row>
    <row r="137" spans="1:16" ht="27.75" customHeight="1" x14ac:dyDescent="0.2">
      <c r="A137" s="297">
        <v>136</v>
      </c>
      <c r="B137" s="183" t="s">
        <v>328</v>
      </c>
      <c r="C137" s="176" t="s">
        <v>329</v>
      </c>
      <c r="D137" s="176" t="s">
        <v>284</v>
      </c>
      <c r="E137" s="215">
        <v>100</v>
      </c>
      <c r="F137" s="185"/>
      <c r="G137" s="185"/>
      <c r="H137" s="179"/>
      <c r="I137" s="179"/>
      <c r="J137" s="179"/>
      <c r="K137" s="179"/>
      <c r="L137" s="179"/>
      <c r="M137" s="179"/>
      <c r="N137" s="179"/>
      <c r="O137" s="179"/>
      <c r="P137" s="179"/>
    </row>
    <row r="138" spans="1:16" ht="27.75" customHeight="1" x14ac:dyDescent="0.2">
      <c r="A138" s="297">
        <v>137</v>
      </c>
      <c r="B138" s="183">
        <v>4056</v>
      </c>
      <c r="C138" s="176" t="s">
        <v>330</v>
      </c>
      <c r="D138" s="176" t="s">
        <v>321</v>
      </c>
      <c r="E138" s="215">
        <v>3</v>
      </c>
      <c r="F138" s="185"/>
      <c r="G138" s="185"/>
      <c r="H138" s="179"/>
      <c r="I138" s="179"/>
      <c r="J138" s="179"/>
      <c r="K138" s="179"/>
      <c r="L138" s="179"/>
      <c r="M138" s="179"/>
      <c r="N138" s="179"/>
      <c r="O138" s="179"/>
      <c r="P138" s="179"/>
    </row>
    <row r="139" spans="1:16" ht="27.75" customHeight="1" x14ac:dyDescent="0.2">
      <c r="A139" s="302">
        <v>138</v>
      </c>
      <c r="B139" s="183">
        <v>4047</v>
      </c>
      <c r="C139" s="176" t="s">
        <v>331</v>
      </c>
      <c r="D139" s="176" t="s">
        <v>321</v>
      </c>
      <c r="E139" s="215">
        <v>3</v>
      </c>
      <c r="F139" s="185"/>
      <c r="G139" s="185"/>
      <c r="H139" s="179"/>
      <c r="I139" s="179"/>
      <c r="J139" s="179"/>
      <c r="K139" s="179"/>
      <c r="L139" s="179"/>
      <c r="M139" s="179"/>
      <c r="N139" s="179"/>
      <c r="O139" s="179"/>
      <c r="P139" s="179"/>
    </row>
    <row r="140" spans="1:16" ht="27.75" customHeight="1" x14ac:dyDescent="0.2">
      <c r="A140" s="302">
        <v>139</v>
      </c>
      <c r="B140" s="183">
        <v>134</v>
      </c>
      <c r="C140" s="176" t="s">
        <v>332</v>
      </c>
      <c r="D140" s="176" t="s">
        <v>270</v>
      </c>
      <c r="E140" s="215">
        <v>50</v>
      </c>
      <c r="F140" s="185"/>
      <c r="G140" s="185"/>
      <c r="H140" s="179"/>
      <c r="I140" s="179"/>
      <c r="J140" s="179"/>
      <c r="K140" s="179"/>
      <c r="L140" s="179"/>
      <c r="M140" s="179"/>
      <c r="N140" s="179"/>
      <c r="O140" s="179"/>
      <c r="P140" s="179"/>
    </row>
    <row r="141" spans="1:16" ht="31.5" customHeight="1" x14ac:dyDescent="0.2">
      <c r="A141" s="302">
        <v>140</v>
      </c>
      <c r="B141" s="183">
        <v>156</v>
      </c>
      <c r="C141" s="176" t="s">
        <v>333</v>
      </c>
      <c r="D141" s="176" t="s">
        <v>270</v>
      </c>
      <c r="E141" s="215">
        <v>10</v>
      </c>
      <c r="F141" s="185"/>
      <c r="G141" s="185"/>
      <c r="H141" s="179"/>
      <c r="I141" s="179"/>
      <c r="J141" s="179"/>
      <c r="K141" s="179"/>
      <c r="L141" s="179"/>
      <c r="M141" s="179"/>
      <c r="N141" s="179"/>
      <c r="O141" s="179"/>
      <c r="P141" s="179"/>
    </row>
    <row r="142" spans="1:16" ht="31.5" customHeight="1" x14ac:dyDescent="0.2">
      <c r="A142" s="302">
        <v>141</v>
      </c>
      <c r="B142" s="183">
        <v>131</v>
      </c>
      <c r="C142" s="176" t="s">
        <v>334</v>
      </c>
      <c r="D142" s="176" t="s">
        <v>270</v>
      </c>
      <c r="E142" s="215">
        <v>5</v>
      </c>
      <c r="F142" s="185"/>
      <c r="G142" s="185"/>
      <c r="H142" s="179"/>
      <c r="I142" s="179"/>
      <c r="J142" s="179"/>
      <c r="K142" s="179"/>
      <c r="L142" s="179"/>
      <c r="M142" s="179"/>
      <c r="N142" s="179"/>
      <c r="O142" s="179"/>
      <c r="P142" s="179"/>
    </row>
    <row r="143" spans="1:16" ht="48.75" customHeight="1" x14ac:dyDescent="0.2">
      <c r="A143" s="302">
        <v>142</v>
      </c>
      <c r="B143" s="183">
        <v>4014</v>
      </c>
      <c r="C143" s="176" t="s">
        <v>335</v>
      </c>
      <c r="D143" s="176" t="s">
        <v>284</v>
      </c>
      <c r="E143" s="215">
        <v>10</v>
      </c>
      <c r="F143" s="185"/>
      <c r="G143" s="185"/>
      <c r="H143" s="179"/>
      <c r="I143" s="179"/>
      <c r="J143" s="179"/>
      <c r="K143" s="179"/>
      <c r="L143" s="179"/>
      <c r="M143" s="179"/>
      <c r="N143" s="179"/>
      <c r="O143" s="179"/>
      <c r="P143" s="179"/>
    </row>
    <row r="144" spans="1:16" ht="48.75" customHeight="1" x14ac:dyDescent="0.2">
      <c r="A144" s="302">
        <v>143</v>
      </c>
      <c r="B144" s="183">
        <v>4015</v>
      </c>
      <c r="C144" s="176" t="s">
        <v>336</v>
      </c>
      <c r="D144" s="176" t="s">
        <v>284</v>
      </c>
      <c r="E144" s="215">
        <v>10</v>
      </c>
      <c r="F144" s="185"/>
      <c r="G144" s="185"/>
      <c r="H144" s="179"/>
      <c r="I144" s="179"/>
      <c r="J144" s="179"/>
      <c r="K144" s="179"/>
      <c r="L144" s="179"/>
      <c r="M144" s="179"/>
      <c r="N144" s="179"/>
      <c r="O144" s="179"/>
      <c r="P144" s="179"/>
    </row>
    <row r="145" spans="1:16" ht="48.75" customHeight="1" x14ac:dyDescent="0.2">
      <c r="A145" s="297">
        <v>144</v>
      </c>
      <c r="B145" s="183">
        <v>4017</v>
      </c>
      <c r="C145" s="176" t="s">
        <v>337</v>
      </c>
      <c r="D145" s="176" t="s">
        <v>284</v>
      </c>
      <c r="E145" s="215">
        <v>8</v>
      </c>
      <c r="F145" s="185"/>
      <c r="G145" s="185"/>
      <c r="H145" s="179"/>
      <c r="I145" s="179"/>
      <c r="J145" s="179"/>
      <c r="K145" s="179"/>
      <c r="L145" s="179"/>
      <c r="M145" s="179"/>
      <c r="N145" s="179"/>
      <c r="O145" s="179"/>
      <c r="P145" s="179"/>
    </row>
    <row r="146" spans="1:16" ht="47.25" customHeight="1" x14ac:dyDescent="0.2">
      <c r="A146" s="297">
        <v>145</v>
      </c>
      <c r="B146" s="183">
        <v>7313</v>
      </c>
      <c r="C146" s="176" t="s">
        <v>338</v>
      </c>
      <c r="D146" s="176" t="s">
        <v>281</v>
      </c>
      <c r="E146" s="215">
        <v>10</v>
      </c>
      <c r="F146" s="185"/>
      <c r="G146" s="185"/>
      <c r="H146" s="179"/>
      <c r="I146" s="179"/>
      <c r="J146" s="179"/>
      <c r="K146" s="179"/>
      <c r="L146" s="179"/>
      <c r="M146" s="179"/>
      <c r="N146" s="179"/>
      <c r="O146" s="179"/>
      <c r="P146" s="179"/>
    </row>
    <row r="147" spans="1:16" ht="37.5" customHeight="1" x14ac:dyDescent="0.2">
      <c r="A147" s="302">
        <v>146</v>
      </c>
      <c r="B147" s="183">
        <v>7319</v>
      </c>
      <c r="C147" s="176" t="s">
        <v>339</v>
      </c>
      <c r="D147" s="176" t="s">
        <v>281</v>
      </c>
      <c r="E147" s="215">
        <v>10</v>
      </c>
      <c r="F147" s="185"/>
      <c r="G147" s="185"/>
      <c r="H147" s="179"/>
      <c r="I147" s="179"/>
      <c r="J147" s="179"/>
      <c r="K147" s="179"/>
      <c r="L147" s="179"/>
      <c r="M147" s="179"/>
      <c r="N147" s="179"/>
      <c r="O147" s="179"/>
      <c r="P147" s="179"/>
    </row>
    <row r="148" spans="1:16" ht="37.5" customHeight="1" x14ac:dyDescent="0.2">
      <c r="A148" s="302">
        <v>147</v>
      </c>
      <c r="B148" s="183">
        <v>10478</v>
      </c>
      <c r="C148" s="176" t="s">
        <v>340</v>
      </c>
      <c r="D148" s="176" t="s">
        <v>281</v>
      </c>
      <c r="E148" s="215">
        <v>5</v>
      </c>
      <c r="F148" s="185"/>
      <c r="G148" s="185"/>
      <c r="H148" s="179"/>
      <c r="I148" s="179"/>
      <c r="J148" s="179"/>
      <c r="K148" s="179"/>
      <c r="L148" s="179"/>
      <c r="M148" s="179"/>
      <c r="N148" s="179"/>
      <c r="O148" s="179"/>
      <c r="P148" s="179"/>
    </row>
    <row r="149" spans="1:16" ht="37.5" customHeight="1" x14ac:dyDescent="0.2">
      <c r="A149" s="302">
        <v>148</v>
      </c>
      <c r="B149" s="183">
        <v>40514</v>
      </c>
      <c r="C149" s="176" t="s">
        <v>341</v>
      </c>
      <c r="D149" s="176" t="s">
        <v>281</v>
      </c>
      <c r="E149" s="215">
        <v>5</v>
      </c>
      <c r="F149" s="185"/>
      <c r="G149" s="185"/>
      <c r="H149" s="179"/>
      <c r="I149" s="179"/>
      <c r="J149" s="179"/>
      <c r="K149" s="179"/>
      <c r="L149" s="179"/>
      <c r="M149" s="179"/>
      <c r="N149" s="179"/>
      <c r="O149" s="179"/>
      <c r="P149" s="179"/>
    </row>
    <row r="150" spans="1:16" ht="37.5" customHeight="1" x14ac:dyDescent="0.2">
      <c r="A150" s="302">
        <v>149</v>
      </c>
      <c r="B150" s="183">
        <v>10481</v>
      </c>
      <c r="C150" s="176" t="s">
        <v>342</v>
      </c>
      <c r="D150" s="176" t="s">
        <v>281</v>
      </c>
      <c r="E150" s="215">
        <v>5</v>
      </c>
      <c r="F150" s="185"/>
      <c r="G150" s="185"/>
      <c r="H150" s="179"/>
      <c r="I150" s="179"/>
      <c r="J150" s="179"/>
      <c r="K150" s="179"/>
      <c r="L150" s="179"/>
      <c r="M150" s="179"/>
      <c r="N150" s="179"/>
      <c r="O150" s="179"/>
      <c r="P150" s="179"/>
    </row>
    <row r="151" spans="1:16" ht="27.75" customHeight="1" x14ac:dyDescent="0.2">
      <c r="A151" s="302">
        <v>150</v>
      </c>
      <c r="B151" s="183">
        <v>10491</v>
      </c>
      <c r="C151" s="176" t="s">
        <v>343</v>
      </c>
      <c r="D151" s="176" t="s">
        <v>284</v>
      </c>
      <c r="E151" s="215">
        <v>2</v>
      </c>
      <c r="F151" s="185"/>
      <c r="G151" s="185"/>
      <c r="H151" s="179"/>
      <c r="I151" s="179"/>
      <c r="J151" s="179"/>
      <c r="K151" s="179"/>
      <c r="L151" s="179"/>
      <c r="M151" s="179"/>
      <c r="N151" s="179"/>
      <c r="O151" s="179"/>
      <c r="P151" s="179"/>
    </row>
    <row r="152" spans="1:16" ht="27.75" customHeight="1" x14ac:dyDescent="0.2">
      <c r="A152" s="302">
        <v>151</v>
      </c>
      <c r="B152" s="183">
        <v>34385</v>
      </c>
      <c r="C152" s="176" t="s">
        <v>344</v>
      </c>
      <c r="D152" s="176" t="s">
        <v>284</v>
      </c>
      <c r="E152" s="215">
        <v>2</v>
      </c>
      <c r="F152" s="185"/>
      <c r="G152" s="185"/>
      <c r="H152" s="179"/>
      <c r="I152" s="179"/>
      <c r="J152" s="179"/>
      <c r="K152" s="179"/>
      <c r="L152" s="179"/>
      <c r="M152" s="179"/>
      <c r="N152" s="179"/>
      <c r="O152" s="179"/>
      <c r="P152" s="179"/>
    </row>
    <row r="153" spans="1:16" ht="27.75" customHeight="1" x14ac:dyDescent="0.2">
      <c r="A153" s="297">
        <v>152</v>
      </c>
      <c r="B153" s="183">
        <v>11731</v>
      </c>
      <c r="C153" s="176" t="s">
        <v>345</v>
      </c>
      <c r="D153" s="176" t="s">
        <v>212</v>
      </c>
      <c r="E153" s="215">
        <v>5</v>
      </c>
      <c r="F153" s="185"/>
      <c r="G153" s="185"/>
      <c r="H153" s="179"/>
      <c r="I153" s="179"/>
      <c r="J153" s="179"/>
      <c r="K153" s="179"/>
      <c r="L153" s="179"/>
      <c r="M153" s="179"/>
      <c r="N153" s="179"/>
      <c r="O153" s="179"/>
      <c r="P153" s="179"/>
    </row>
    <row r="154" spans="1:16" ht="27.75" customHeight="1" x14ac:dyDescent="0.2">
      <c r="A154" s="297">
        <v>153</v>
      </c>
      <c r="B154" s="183">
        <v>11732</v>
      </c>
      <c r="C154" s="176" t="s">
        <v>346</v>
      </c>
      <c r="D154" s="176" t="s">
        <v>212</v>
      </c>
      <c r="E154" s="215">
        <v>5</v>
      </c>
      <c r="F154" s="185"/>
      <c r="G154" s="185"/>
      <c r="H154" s="179"/>
      <c r="I154" s="179"/>
      <c r="J154" s="179"/>
      <c r="K154" s="179"/>
      <c r="L154" s="179"/>
      <c r="M154" s="179"/>
      <c r="N154" s="179"/>
      <c r="O154" s="179"/>
      <c r="P154" s="179"/>
    </row>
    <row r="155" spans="1:16" ht="35.25" customHeight="1" x14ac:dyDescent="0.2">
      <c r="A155" s="302">
        <v>154</v>
      </c>
      <c r="B155" s="183" t="s">
        <v>347</v>
      </c>
      <c r="C155" s="176" t="s">
        <v>348</v>
      </c>
      <c r="D155" s="176" t="s">
        <v>212</v>
      </c>
      <c r="E155" s="215">
        <v>5</v>
      </c>
      <c r="F155" s="185"/>
      <c r="G155" s="185"/>
      <c r="H155" s="179"/>
      <c r="I155" s="179"/>
      <c r="J155" s="179"/>
      <c r="K155" s="179"/>
      <c r="L155" s="179"/>
      <c r="M155" s="179"/>
      <c r="N155" s="179"/>
      <c r="O155" s="179"/>
      <c r="P155" s="179"/>
    </row>
    <row r="156" spans="1:16" ht="33.75" customHeight="1" x14ac:dyDescent="0.2">
      <c r="A156" s="302">
        <v>155</v>
      </c>
      <c r="B156" s="183">
        <v>6148</v>
      </c>
      <c r="C156" s="176" t="s">
        <v>349</v>
      </c>
      <c r="D156" s="176" t="s">
        <v>212</v>
      </c>
      <c r="E156" s="215">
        <v>10</v>
      </c>
      <c r="F156" s="303"/>
      <c r="G156" s="185"/>
      <c r="H156" s="179"/>
      <c r="I156" s="179"/>
      <c r="J156" s="179"/>
      <c r="K156" s="179"/>
      <c r="L156" s="179"/>
      <c r="M156" s="179"/>
      <c r="N156" s="179"/>
      <c r="O156" s="179"/>
      <c r="P156" s="179"/>
    </row>
    <row r="157" spans="1:16" ht="27.75" customHeight="1" x14ac:dyDescent="0.2">
      <c r="A157" s="302">
        <v>156</v>
      </c>
      <c r="B157" s="183">
        <v>3148</v>
      </c>
      <c r="C157" s="176" t="s">
        <v>350</v>
      </c>
      <c r="D157" s="176" t="s">
        <v>212</v>
      </c>
      <c r="E157" s="215">
        <v>10</v>
      </c>
      <c r="F157" s="185"/>
      <c r="G157" s="185"/>
      <c r="H157" s="179"/>
      <c r="I157" s="179"/>
      <c r="J157" s="179"/>
      <c r="K157" s="179"/>
      <c r="L157" s="179"/>
      <c r="M157" s="179"/>
      <c r="N157" s="179"/>
      <c r="O157" s="179"/>
      <c r="P157" s="179"/>
    </row>
    <row r="158" spans="1:16" ht="49.5" customHeight="1" x14ac:dyDescent="0.2">
      <c r="A158" s="302">
        <v>157</v>
      </c>
      <c r="B158" s="183">
        <v>21112</v>
      </c>
      <c r="C158" s="176" t="s">
        <v>351</v>
      </c>
      <c r="D158" s="176" t="s">
        <v>212</v>
      </c>
      <c r="E158" s="215">
        <v>4</v>
      </c>
      <c r="F158" s="185"/>
      <c r="G158" s="185"/>
      <c r="H158" s="179"/>
      <c r="I158" s="179"/>
      <c r="J158" s="179"/>
      <c r="K158" s="179"/>
      <c r="L158" s="179"/>
      <c r="M158" s="179"/>
      <c r="N158" s="179"/>
      <c r="O158" s="179"/>
      <c r="P158" s="179"/>
    </row>
    <row r="159" spans="1:16" ht="37.5" customHeight="1" x14ac:dyDescent="0.2">
      <c r="A159" s="302">
        <v>158</v>
      </c>
      <c r="B159" s="183">
        <v>38643</v>
      </c>
      <c r="C159" s="176" t="s">
        <v>352</v>
      </c>
      <c r="D159" s="176" t="s">
        <v>212</v>
      </c>
      <c r="E159" s="215">
        <v>5</v>
      </c>
      <c r="F159" s="185"/>
      <c r="G159" s="185"/>
      <c r="H159" s="179"/>
      <c r="I159" s="179"/>
      <c r="J159" s="179"/>
      <c r="K159" s="179"/>
      <c r="L159" s="179"/>
      <c r="M159" s="179"/>
      <c r="N159" s="179"/>
      <c r="O159" s="179"/>
      <c r="P159" s="179"/>
    </row>
    <row r="160" spans="1:16" ht="36.75" customHeight="1" x14ac:dyDescent="0.2">
      <c r="A160" s="302">
        <v>159</v>
      </c>
      <c r="B160" s="183">
        <v>6157</v>
      </c>
      <c r="C160" s="176" t="s">
        <v>353</v>
      </c>
      <c r="D160" s="176" t="s">
        <v>212</v>
      </c>
      <c r="E160" s="215">
        <v>2</v>
      </c>
      <c r="F160" s="185"/>
      <c r="G160" s="185"/>
      <c r="H160" s="179"/>
      <c r="I160" s="179"/>
      <c r="J160" s="179"/>
      <c r="K160" s="179"/>
      <c r="L160" s="179"/>
      <c r="M160" s="179"/>
      <c r="N160" s="179"/>
      <c r="O160" s="179"/>
      <c r="P160" s="179"/>
    </row>
    <row r="161" spans="1:16" ht="35.25" customHeight="1" x14ac:dyDescent="0.2">
      <c r="A161" s="297">
        <v>160</v>
      </c>
      <c r="B161" s="183">
        <v>11762</v>
      </c>
      <c r="C161" s="176" t="s">
        <v>354</v>
      </c>
      <c r="D161" s="176" t="s">
        <v>212</v>
      </c>
      <c r="E161" s="215">
        <v>4</v>
      </c>
      <c r="F161" s="185"/>
      <c r="G161" s="185"/>
      <c r="H161" s="179"/>
      <c r="I161" s="179"/>
      <c r="J161" s="179"/>
      <c r="K161" s="179"/>
      <c r="L161" s="179"/>
      <c r="M161" s="179"/>
      <c r="N161" s="179"/>
      <c r="O161" s="179"/>
      <c r="P161" s="179"/>
    </row>
    <row r="162" spans="1:16" ht="44.25" customHeight="1" x14ac:dyDescent="0.2">
      <c r="A162" s="297">
        <v>161</v>
      </c>
      <c r="B162" s="183">
        <v>11773</v>
      </c>
      <c r="C162" s="176" t="s">
        <v>355</v>
      </c>
      <c r="D162" s="176" t="s">
        <v>212</v>
      </c>
      <c r="E162" s="215">
        <v>2</v>
      </c>
      <c r="F162" s="185"/>
      <c r="G162" s="185"/>
      <c r="H162" s="179"/>
      <c r="I162" s="179"/>
      <c r="J162" s="179"/>
      <c r="K162" s="179"/>
      <c r="L162" s="179"/>
      <c r="M162" s="179"/>
      <c r="N162" s="179"/>
      <c r="O162" s="179"/>
      <c r="P162" s="179"/>
    </row>
    <row r="163" spans="1:16" ht="42.75" customHeight="1" x14ac:dyDescent="0.2">
      <c r="A163" s="302">
        <v>162</v>
      </c>
      <c r="B163" s="183">
        <v>11763</v>
      </c>
      <c r="C163" s="176" t="s">
        <v>356</v>
      </c>
      <c r="D163" s="176" t="s">
        <v>212</v>
      </c>
      <c r="E163" s="215">
        <v>2</v>
      </c>
      <c r="F163" s="185"/>
      <c r="G163" s="185"/>
      <c r="H163" s="179"/>
      <c r="I163" s="179"/>
      <c r="J163" s="179"/>
      <c r="K163" s="179"/>
      <c r="L163" s="179"/>
      <c r="M163" s="179"/>
      <c r="N163" s="179"/>
      <c r="O163" s="179"/>
      <c r="P163" s="179"/>
    </row>
    <row r="164" spans="1:16" ht="46.5" customHeight="1" x14ac:dyDescent="0.2">
      <c r="A164" s="302">
        <v>163</v>
      </c>
      <c r="B164" s="183">
        <v>11764</v>
      </c>
      <c r="C164" s="176" t="s">
        <v>357</v>
      </c>
      <c r="D164" s="176" t="s">
        <v>212</v>
      </c>
      <c r="E164" s="215">
        <v>2</v>
      </c>
      <c r="F164" s="185"/>
      <c r="G164" s="185"/>
      <c r="H164" s="179"/>
      <c r="I164" s="179"/>
      <c r="J164" s="179"/>
      <c r="K164" s="179"/>
      <c r="L164" s="179"/>
      <c r="M164" s="179"/>
      <c r="N164" s="179"/>
      <c r="O164" s="179"/>
      <c r="P164" s="179"/>
    </row>
    <row r="165" spans="1:16" ht="42.75" customHeight="1" x14ac:dyDescent="0.2">
      <c r="A165" s="302">
        <v>164</v>
      </c>
      <c r="B165" s="183">
        <v>11826</v>
      </c>
      <c r="C165" s="176" t="s">
        <v>358</v>
      </c>
      <c r="D165" s="176" t="s">
        <v>212</v>
      </c>
      <c r="E165" s="215">
        <v>2</v>
      </c>
      <c r="F165" s="185"/>
      <c r="G165" s="185"/>
      <c r="H165" s="179"/>
      <c r="I165" s="179"/>
      <c r="J165" s="179"/>
      <c r="K165" s="179"/>
      <c r="L165" s="179"/>
      <c r="M165" s="179"/>
      <c r="N165" s="179"/>
      <c r="O165" s="179"/>
      <c r="P165" s="179"/>
    </row>
    <row r="166" spans="1:16" ht="42.75" customHeight="1" x14ac:dyDescent="0.2">
      <c r="A166" s="302">
        <v>165</v>
      </c>
      <c r="B166" s="183">
        <v>11825</v>
      </c>
      <c r="C166" s="176" t="s">
        <v>359</v>
      </c>
      <c r="D166" s="176" t="s">
        <v>212</v>
      </c>
      <c r="E166" s="215">
        <v>2</v>
      </c>
      <c r="F166" s="185"/>
      <c r="G166" s="185"/>
      <c r="H166" s="179"/>
      <c r="I166" s="179"/>
      <c r="J166" s="179"/>
      <c r="K166" s="179"/>
      <c r="L166" s="179"/>
      <c r="M166" s="179"/>
      <c r="N166" s="179"/>
      <c r="O166" s="179"/>
      <c r="P166" s="179"/>
    </row>
    <row r="167" spans="1:16" ht="36.75" customHeight="1" x14ac:dyDescent="0.2">
      <c r="A167" s="302">
        <v>166</v>
      </c>
      <c r="B167" s="183" t="s">
        <v>360</v>
      </c>
      <c r="C167" s="176" t="s">
        <v>361</v>
      </c>
      <c r="D167" s="176" t="s">
        <v>212</v>
      </c>
      <c r="E167" s="215">
        <v>5</v>
      </c>
      <c r="F167" s="185"/>
      <c r="G167" s="185"/>
      <c r="H167" s="179"/>
      <c r="I167" s="179"/>
      <c r="J167" s="179"/>
      <c r="K167" s="179"/>
      <c r="L167" s="179"/>
      <c r="M167" s="179"/>
      <c r="N167" s="179"/>
      <c r="O167" s="179"/>
      <c r="P167" s="179"/>
    </row>
    <row r="168" spans="1:16" ht="27.75" customHeight="1" x14ac:dyDescent="0.2">
      <c r="A168" s="302">
        <v>167</v>
      </c>
      <c r="B168" s="183">
        <v>9867</v>
      </c>
      <c r="C168" s="176" t="s">
        <v>362</v>
      </c>
      <c r="D168" s="176" t="s">
        <v>182</v>
      </c>
      <c r="E168" s="215">
        <v>30</v>
      </c>
      <c r="F168" s="185"/>
      <c r="G168" s="185"/>
      <c r="H168" s="179"/>
      <c r="I168" s="179"/>
      <c r="J168" s="179"/>
      <c r="K168" s="179"/>
      <c r="L168" s="179"/>
      <c r="M168" s="179"/>
      <c r="N168" s="179"/>
      <c r="O168" s="179"/>
      <c r="P168" s="179"/>
    </row>
    <row r="169" spans="1:16" ht="27.75" customHeight="1" x14ac:dyDescent="0.2">
      <c r="A169" s="297">
        <v>168</v>
      </c>
      <c r="B169" s="183">
        <v>9868</v>
      </c>
      <c r="C169" s="176" t="s">
        <v>363</v>
      </c>
      <c r="D169" s="176" t="s">
        <v>182</v>
      </c>
      <c r="E169" s="215">
        <v>30</v>
      </c>
      <c r="F169" s="185"/>
      <c r="G169" s="185"/>
      <c r="H169" s="179"/>
      <c r="I169" s="179"/>
      <c r="J169" s="179"/>
      <c r="K169" s="179"/>
      <c r="L169" s="179"/>
      <c r="M169" s="179"/>
      <c r="N169" s="179"/>
      <c r="O169" s="179"/>
      <c r="P169" s="179"/>
    </row>
    <row r="170" spans="1:16" ht="27.75" customHeight="1" x14ac:dyDescent="0.2">
      <c r="A170" s="297">
        <v>169</v>
      </c>
      <c r="B170" s="183">
        <v>9869</v>
      </c>
      <c r="C170" s="176" t="s">
        <v>364</v>
      </c>
      <c r="D170" s="176" t="s">
        <v>182</v>
      </c>
      <c r="E170" s="215">
        <v>15</v>
      </c>
      <c r="F170" s="185"/>
      <c r="G170" s="185"/>
      <c r="H170" s="179"/>
      <c r="I170" s="179"/>
      <c r="J170" s="179"/>
      <c r="K170" s="179"/>
      <c r="L170" s="179"/>
      <c r="M170" s="179"/>
      <c r="N170" s="179"/>
      <c r="O170" s="179"/>
      <c r="P170" s="179"/>
    </row>
    <row r="171" spans="1:16" ht="27.75" customHeight="1" x14ac:dyDescent="0.2">
      <c r="A171" s="302">
        <v>170</v>
      </c>
      <c r="B171" s="183">
        <v>9874</v>
      </c>
      <c r="C171" s="176" t="s">
        <v>365</v>
      </c>
      <c r="D171" s="176" t="s">
        <v>182</v>
      </c>
      <c r="E171" s="215">
        <v>3</v>
      </c>
      <c r="F171" s="185"/>
      <c r="G171" s="185"/>
      <c r="H171" s="179"/>
      <c r="I171" s="179"/>
      <c r="J171" s="179"/>
      <c r="K171" s="179"/>
      <c r="L171" s="179"/>
      <c r="M171" s="179"/>
      <c r="N171" s="179"/>
      <c r="O171" s="179"/>
      <c r="P171" s="179"/>
    </row>
    <row r="172" spans="1:16" ht="39" customHeight="1" x14ac:dyDescent="0.2">
      <c r="A172" s="302">
        <v>171</v>
      </c>
      <c r="B172" s="183">
        <v>9875</v>
      </c>
      <c r="C172" s="176" t="s">
        <v>366</v>
      </c>
      <c r="D172" s="176" t="s">
        <v>182</v>
      </c>
      <c r="E172" s="215">
        <v>3</v>
      </c>
      <c r="F172" s="185"/>
      <c r="G172" s="185"/>
      <c r="H172" s="179"/>
      <c r="I172" s="179"/>
      <c r="J172" s="179"/>
      <c r="K172" s="179"/>
      <c r="L172" s="179"/>
      <c r="M172" s="179"/>
      <c r="N172" s="179"/>
      <c r="O172" s="179"/>
      <c r="P172" s="179"/>
    </row>
    <row r="173" spans="1:16" ht="27.75" customHeight="1" x14ac:dyDescent="0.2">
      <c r="A173" s="302">
        <v>172</v>
      </c>
      <c r="B173" s="183">
        <v>9873</v>
      </c>
      <c r="C173" s="176" t="s">
        <v>367</v>
      </c>
      <c r="D173" s="176" t="s">
        <v>182</v>
      </c>
      <c r="E173" s="215">
        <v>3</v>
      </c>
      <c r="F173" s="185"/>
      <c r="G173" s="185"/>
      <c r="H173" s="179"/>
      <c r="I173" s="179"/>
      <c r="J173" s="179"/>
      <c r="K173" s="179"/>
      <c r="L173" s="179"/>
      <c r="M173" s="179"/>
      <c r="N173" s="179"/>
      <c r="O173" s="179"/>
      <c r="P173" s="179"/>
    </row>
    <row r="174" spans="1:16" ht="27.75" customHeight="1" x14ac:dyDescent="0.2">
      <c r="A174" s="302">
        <v>173</v>
      </c>
      <c r="B174" s="183">
        <v>9871</v>
      </c>
      <c r="C174" s="176" t="s">
        <v>368</v>
      </c>
      <c r="D174" s="176" t="s">
        <v>182</v>
      </c>
      <c r="E174" s="215">
        <v>3</v>
      </c>
      <c r="F174" s="185"/>
      <c r="G174" s="185"/>
      <c r="H174" s="179"/>
      <c r="I174" s="179"/>
      <c r="J174" s="179"/>
      <c r="K174" s="179"/>
      <c r="L174" s="179"/>
      <c r="M174" s="179"/>
      <c r="N174" s="179"/>
      <c r="O174" s="179"/>
      <c r="P174" s="179"/>
    </row>
    <row r="175" spans="1:16" ht="27.75" customHeight="1" x14ac:dyDescent="0.2">
      <c r="A175" s="302">
        <v>174</v>
      </c>
      <c r="B175" s="183">
        <v>9872</v>
      </c>
      <c r="C175" s="176" t="s">
        <v>369</v>
      </c>
      <c r="D175" s="176" t="s">
        <v>182</v>
      </c>
      <c r="E175" s="215">
        <v>3</v>
      </c>
      <c r="F175" s="185"/>
      <c r="G175" s="185"/>
      <c r="H175" s="179"/>
      <c r="I175" s="179"/>
      <c r="J175" s="179"/>
      <c r="K175" s="179"/>
      <c r="L175" s="179"/>
      <c r="M175" s="179"/>
      <c r="N175" s="179"/>
      <c r="O175" s="179"/>
      <c r="P175" s="179"/>
    </row>
    <row r="176" spans="1:16" ht="36.75" customHeight="1" x14ac:dyDescent="0.2">
      <c r="A176" s="302">
        <v>175</v>
      </c>
      <c r="B176" s="183">
        <v>3542</v>
      </c>
      <c r="C176" s="176" t="s">
        <v>370</v>
      </c>
      <c r="D176" s="176" t="s">
        <v>212</v>
      </c>
      <c r="E176" s="215">
        <v>10</v>
      </c>
      <c r="F176" s="185"/>
      <c r="G176" s="185"/>
      <c r="H176" s="179"/>
      <c r="I176" s="179"/>
      <c r="J176" s="179"/>
      <c r="K176" s="179"/>
      <c r="L176" s="179"/>
      <c r="M176" s="179"/>
      <c r="N176" s="179"/>
      <c r="O176" s="179"/>
      <c r="P176" s="179"/>
    </row>
    <row r="177" spans="1:16" ht="36.75" customHeight="1" x14ac:dyDescent="0.2">
      <c r="A177" s="297">
        <v>176</v>
      </c>
      <c r="B177" s="183">
        <v>3529</v>
      </c>
      <c r="C177" s="176" t="s">
        <v>371</v>
      </c>
      <c r="D177" s="176" t="s">
        <v>212</v>
      </c>
      <c r="E177" s="215">
        <v>10</v>
      </c>
      <c r="F177" s="185"/>
      <c r="G177" s="185"/>
      <c r="H177" s="179"/>
      <c r="I177" s="179"/>
      <c r="J177" s="179"/>
      <c r="K177" s="179"/>
      <c r="L177" s="179"/>
      <c r="M177" s="179"/>
      <c r="N177" s="179"/>
      <c r="O177" s="179"/>
      <c r="P177" s="179"/>
    </row>
    <row r="178" spans="1:16" ht="36.75" customHeight="1" x14ac:dyDescent="0.2">
      <c r="A178" s="297">
        <v>177</v>
      </c>
      <c r="B178" s="183">
        <v>3536</v>
      </c>
      <c r="C178" s="176" t="s">
        <v>372</v>
      </c>
      <c r="D178" s="176" t="s">
        <v>212</v>
      </c>
      <c r="E178" s="215">
        <v>10</v>
      </c>
      <c r="F178" s="185"/>
      <c r="G178" s="185"/>
      <c r="H178" s="179"/>
      <c r="I178" s="179"/>
      <c r="J178" s="179"/>
      <c r="K178" s="179"/>
      <c r="L178" s="179"/>
      <c r="M178" s="179"/>
      <c r="N178" s="179"/>
      <c r="O178" s="179"/>
      <c r="P178" s="179"/>
    </row>
    <row r="179" spans="1:16" ht="36.75" customHeight="1" x14ac:dyDescent="0.2">
      <c r="A179" s="302">
        <v>178</v>
      </c>
      <c r="B179" s="183">
        <v>3535</v>
      </c>
      <c r="C179" s="176" t="s">
        <v>373</v>
      </c>
      <c r="D179" s="176" t="s">
        <v>212</v>
      </c>
      <c r="E179" s="215">
        <v>10</v>
      </c>
      <c r="F179" s="185"/>
      <c r="G179" s="185"/>
      <c r="H179" s="179"/>
      <c r="I179" s="179"/>
      <c r="J179" s="179"/>
      <c r="K179" s="179"/>
      <c r="L179" s="179"/>
      <c r="M179" s="179"/>
      <c r="N179" s="179"/>
      <c r="O179" s="179"/>
      <c r="P179" s="179"/>
    </row>
    <row r="180" spans="1:16" ht="36.75" customHeight="1" x14ac:dyDescent="0.2">
      <c r="A180" s="302">
        <v>179</v>
      </c>
      <c r="B180" s="183">
        <v>3540</v>
      </c>
      <c r="C180" s="176" t="s">
        <v>374</v>
      </c>
      <c r="D180" s="176" t="s">
        <v>212</v>
      </c>
      <c r="E180" s="215">
        <v>10</v>
      </c>
      <c r="F180" s="185"/>
      <c r="G180" s="185"/>
      <c r="H180" s="179"/>
      <c r="I180" s="179"/>
      <c r="J180" s="179"/>
      <c r="K180" s="179"/>
      <c r="L180" s="179"/>
      <c r="M180" s="179"/>
      <c r="N180" s="179"/>
      <c r="O180" s="179"/>
      <c r="P180" s="179"/>
    </row>
    <row r="181" spans="1:16" ht="36.75" customHeight="1" x14ac:dyDescent="0.2">
      <c r="A181" s="302">
        <v>180</v>
      </c>
      <c r="B181" s="183">
        <v>3539</v>
      </c>
      <c r="C181" s="176" t="s">
        <v>375</v>
      </c>
      <c r="D181" s="176" t="s">
        <v>212</v>
      </c>
      <c r="E181" s="215">
        <v>10</v>
      </c>
      <c r="F181" s="185"/>
      <c r="G181" s="185"/>
      <c r="H181" s="179"/>
      <c r="I181" s="179"/>
      <c r="J181" s="179"/>
      <c r="K181" s="179"/>
      <c r="L181" s="179"/>
      <c r="M181" s="179"/>
      <c r="N181" s="179"/>
      <c r="O181" s="179"/>
      <c r="P181" s="179"/>
    </row>
    <row r="182" spans="1:16" ht="36.75" customHeight="1" x14ac:dyDescent="0.2">
      <c r="A182" s="302">
        <v>181</v>
      </c>
      <c r="B182" s="183">
        <v>3513</v>
      </c>
      <c r="C182" s="176" t="s">
        <v>376</v>
      </c>
      <c r="D182" s="176" t="s">
        <v>212</v>
      </c>
      <c r="E182" s="215">
        <v>5</v>
      </c>
      <c r="F182" s="185"/>
      <c r="G182" s="185"/>
      <c r="H182" s="179"/>
      <c r="I182" s="179"/>
      <c r="J182" s="179"/>
      <c r="K182" s="179"/>
      <c r="L182" s="179"/>
      <c r="M182" s="179"/>
      <c r="N182" s="179"/>
      <c r="O182" s="179"/>
      <c r="P182" s="179"/>
    </row>
    <row r="183" spans="1:16" ht="36.75" customHeight="1" x14ac:dyDescent="0.2">
      <c r="A183" s="302">
        <v>182</v>
      </c>
      <c r="B183" s="183">
        <v>7138</v>
      </c>
      <c r="C183" s="176" t="s">
        <v>377</v>
      </c>
      <c r="D183" s="176" t="s">
        <v>212</v>
      </c>
      <c r="E183" s="215">
        <v>10</v>
      </c>
      <c r="F183" s="185"/>
      <c r="G183" s="185"/>
      <c r="H183" s="179"/>
      <c r="I183" s="179"/>
      <c r="J183" s="179"/>
      <c r="K183" s="179"/>
      <c r="L183" s="179"/>
      <c r="M183" s="179"/>
      <c r="N183" s="179"/>
      <c r="O183" s="179"/>
      <c r="P183" s="179"/>
    </row>
    <row r="184" spans="1:16" ht="36.75" customHeight="1" x14ac:dyDescent="0.2">
      <c r="A184" s="302">
        <v>183</v>
      </c>
      <c r="B184" s="183">
        <v>7139</v>
      </c>
      <c r="C184" s="176" t="s">
        <v>378</v>
      </c>
      <c r="D184" s="176" t="s">
        <v>212</v>
      </c>
      <c r="E184" s="215">
        <v>10</v>
      </c>
      <c r="F184" s="185"/>
      <c r="G184" s="185"/>
      <c r="H184" s="179"/>
      <c r="I184" s="179"/>
      <c r="J184" s="179"/>
      <c r="K184" s="179"/>
      <c r="L184" s="179"/>
      <c r="M184" s="179"/>
      <c r="N184" s="179"/>
      <c r="O184" s="179"/>
      <c r="P184" s="179"/>
    </row>
    <row r="185" spans="1:16" ht="36.75" customHeight="1" x14ac:dyDescent="0.2">
      <c r="A185" s="297">
        <v>184</v>
      </c>
      <c r="B185" s="183">
        <v>7140</v>
      </c>
      <c r="C185" s="176" t="s">
        <v>379</v>
      </c>
      <c r="D185" s="176" t="s">
        <v>212</v>
      </c>
      <c r="E185" s="215">
        <v>10</v>
      </c>
      <c r="F185" s="185"/>
      <c r="G185" s="185"/>
      <c r="H185" s="179"/>
      <c r="I185" s="179"/>
      <c r="J185" s="179"/>
      <c r="K185" s="179"/>
      <c r="L185" s="179"/>
      <c r="M185" s="179"/>
      <c r="N185" s="179"/>
      <c r="O185" s="179"/>
      <c r="P185" s="179"/>
    </row>
    <row r="186" spans="1:16" ht="36.75" customHeight="1" x14ac:dyDescent="0.2">
      <c r="A186" s="297">
        <v>185</v>
      </c>
      <c r="B186" s="183">
        <v>7141</v>
      </c>
      <c r="C186" s="176" t="s">
        <v>380</v>
      </c>
      <c r="D186" s="176" t="s">
        <v>212</v>
      </c>
      <c r="E186" s="215">
        <v>10</v>
      </c>
      <c r="F186" s="185"/>
      <c r="G186" s="185"/>
      <c r="H186" s="179"/>
      <c r="I186" s="179"/>
      <c r="J186" s="179"/>
      <c r="K186" s="179"/>
      <c r="L186" s="179"/>
      <c r="M186" s="179"/>
      <c r="N186" s="179"/>
      <c r="O186" s="179"/>
      <c r="P186" s="179"/>
    </row>
    <row r="187" spans="1:16" ht="36.75" customHeight="1" x14ac:dyDescent="0.2">
      <c r="A187" s="302">
        <v>186</v>
      </c>
      <c r="B187" s="183">
        <v>7143</v>
      </c>
      <c r="C187" s="176" t="s">
        <v>381</v>
      </c>
      <c r="D187" s="176" t="s">
        <v>212</v>
      </c>
      <c r="E187" s="215">
        <v>5</v>
      </c>
      <c r="F187" s="185"/>
      <c r="G187" s="185"/>
      <c r="H187" s="179"/>
      <c r="I187" s="179"/>
      <c r="J187" s="179"/>
      <c r="K187" s="179"/>
      <c r="L187" s="179"/>
      <c r="M187" s="179"/>
      <c r="N187" s="179"/>
      <c r="O187" s="179"/>
      <c r="P187" s="179"/>
    </row>
    <row r="188" spans="1:16" ht="36.75" customHeight="1" x14ac:dyDescent="0.2">
      <c r="A188" s="302">
        <v>187</v>
      </c>
      <c r="B188" s="183">
        <v>7144</v>
      </c>
      <c r="C188" s="176" t="s">
        <v>382</v>
      </c>
      <c r="D188" s="176" t="s">
        <v>212</v>
      </c>
      <c r="E188" s="215">
        <v>5</v>
      </c>
      <c r="F188" s="185"/>
      <c r="G188" s="185"/>
      <c r="H188" s="179"/>
      <c r="I188" s="179"/>
      <c r="J188" s="179"/>
      <c r="K188" s="179"/>
      <c r="L188" s="179"/>
      <c r="M188" s="179"/>
      <c r="N188" s="179"/>
      <c r="O188" s="179"/>
      <c r="P188" s="179"/>
    </row>
    <row r="189" spans="1:16" ht="36.75" customHeight="1" x14ac:dyDescent="0.2">
      <c r="A189" s="302">
        <v>188</v>
      </c>
      <c r="B189" s="183">
        <v>7145</v>
      </c>
      <c r="C189" s="176" t="s">
        <v>383</v>
      </c>
      <c r="D189" s="176" t="s">
        <v>212</v>
      </c>
      <c r="E189" s="215">
        <v>5</v>
      </c>
      <c r="F189" s="185"/>
      <c r="G189" s="185"/>
      <c r="H189" s="184"/>
      <c r="I189" s="179"/>
      <c r="J189" s="179"/>
      <c r="K189" s="179"/>
      <c r="L189" s="179"/>
      <c r="M189" s="179"/>
      <c r="N189" s="179"/>
      <c r="O189" s="179"/>
      <c r="P189" s="179"/>
    </row>
    <row r="190" spans="1:16" ht="36.75" customHeight="1" x14ac:dyDescent="0.2">
      <c r="A190" s="302">
        <v>189</v>
      </c>
      <c r="B190" s="183">
        <v>9836</v>
      </c>
      <c r="C190" s="176" t="s">
        <v>384</v>
      </c>
      <c r="D190" s="176" t="s">
        <v>182</v>
      </c>
      <c r="E190" s="215">
        <v>30</v>
      </c>
      <c r="F190" s="185"/>
      <c r="G190" s="185"/>
      <c r="H190" s="179"/>
      <c r="I190" s="179"/>
      <c r="J190" s="179"/>
      <c r="K190" s="179"/>
      <c r="L190" s="179"/>
      <c r="M190" s="179"/>
      <c r="N190" s="179"/>
      <c r="O190" s="179"/>
      <c r="P190" s="179"/>
    </row>
    <row r="191" spans="1:16" ht="36.75" customHeight="1" x14ac:dyDescent="0.2">
      <c r="A191" s="302">
        <v>190</v>
      </c>
      <c r="B191" s="183">
        <v>20065</v>
      </c>
      <c r="C191" s="176" t="s">
        <v>385</v>
      </c>
      <c r="D191" s="176" t="s">
        <v>182</v>
      </c>
      <c r="E191" s="215">
        <v>15</v>
      </c>
      <c r="F191" s="185"/>
      <c r="G191" s="185"/>
      <c r="H191" s="179"/>
      <c r="I191" s="179"/>
      <c r="J191" s="179"/>
      <c r="K191" s="179"/>
      <c r="L191" s="179"/>
      <c r="M191" s="179"/>
      <c r="N191" s="179"/>
      <c r="O191" s="179"/>
      <c r="P191" s="179"/>
    </row>
    <row r="192" spans="1:16" ht="36.75" customHeight="1" x14ac:dyDescent="0.2">
      <c r="A192" s="302">
        <v>191</v>
      </c>
      <c r="B192" s="183">
        <v>11672</v>
      </c>
      <c r="C192" s="176" t="s">
        <v>386</v>
      </c>
      <c r="D192" s="176" t="s">
        <v>212</v>
      </c>
      <c r="E192" s="215">
        <v>2</v>
      </c>
      <c r="F192" s="185"/>
      <c r="G192" s="185"/>
      <c r="H192" s="179"/>
      <c r="I192" s="179"/>
      <c r="J192" s="179"/>
      <c r="K192" s="179"/>
      <c r="L192" s="179"/>
      <c r="M192" s="179"/>
      <c r="N192" s="179"/>
      <c r="O192" s="179"/>
      <c r="P192" s="179"/>
    </row>
    <row r="193" spans="1:16" ht="36.75" customHeight="1" x14ac:dyDescent="0.2">
      <c r="A193" s="297">
        <v>192</v>
      </c>
      <c r="B193" s="183">
        <v>11669</v>
      </c>
      <c r="C193" s="176" t="s">
        <v>387</v>
      </c>
      <c r="D193" s="176" t="s">
        <v>212</v>
      </c>
      <c r="E193" s="215">
        <v>2</v>
      </c>
      <c r="F193" s="185"/>
      <c r="G193" s="185"/>
      <c r="H193" s="179"/>
      <c r="I193" s="179"/>
      <c r="J193" s="179"/>
      <c r="K193" s="179"/>
      <c r="L193" s="179"/>
      <c r="M193" s="179"/>
      <c r="N193" s="179"/>
      <c r="O193" s="179"/>
      <c r="P193" s="179"/>
    </row>
    <row r="194" spans="1:16" ht="36.75" customHeight="1" x14ac:dyDescent="0.2">
      <c r="A194" s="297">
        <v>193</v>
      </c>
      <c r="B194" s="183">
        <v>11670</v>
      </c>
      <c r="C194" s="176" t="s">
        <v>388</v>
      </c>
      <c r="D194" s="176" t="s">
        <v>212</v>
      </c>
      <c r="E194" s="215">
        <v>2</v>
      </c>
      <c r="F194" s="185"/>
      <c r="G194" s="185"/>
      <c r="H194" s="179"/>
      <c r="I194" s="179"/>
      <c r="J194" s="179"/>
      <c r="K194" s="179"/>
      <c r="L194" s="179"/>
      <c r="M194" s="179"/>
      <c r="N194" s="179"/>
      <c r="O194" s="179"/>
      <c r="P194" s="179"/>
    </row>
    <row r="195" spans="1:16" ht="36.75" customHeight="1" x14ac:dyDescent="0.2">
      <c r="A195" s="302">
        <v>194</v>
      </c>
      <c r="B195" s="183">
        <v>20055</v>
      </c>
      <c r="C195" s="176" t="s">
        <v>389</v>
      </c>
      <c r="D195" s="176" t="s">
        <v>212</v>
      </c>
      <c r="E195" s="215">
        <v>2</v>
      </c>
      <c r="F195" s="185"/>
      <c r="G195" s="185"/>
      <c r="H195" s="179"/>
      <c r="I195" s="179"/>
      <c r="J195" s="179"/>
      <c r="K195" s="179"/>
      <c r="L195" s="179"/>
      <c r="M195" s="179"/>
      <c r="N195" s="179"/>
      <c r="O195" s="179"/>
      <c r="P195" s="179"/>
    </row>
    <row r="196" spans="1:16" ht="36.75" customHeight="1" x14ac:dyDescent="0.2">
      <c r="A196" s="302">
        <v>195</v>
      </c>
      <c r="B196" s="183">
        <v>11671</v>
      </c>
      <c r="C196" s="176" t="s">
        <v>390</v>
      </c>
      <c r="D196" s="176" t="s">
        <v>212</v>
      </c>
      <c r="E196" s="215">
        <v>2</v>
      </c>
      <c r="F196" s="185"/>
      <c r="G196" s="185"/>
      <c r="H196" s="179"/>
      <c r="I196" s="179"/>
      <c r="J196" s="179"/>
      <c r="K196" s="179"/>
      <c r="L196" s="179"/>
      <c r="M196" s="179"/>
      <c r="N196" s="179"/>
      <c r="O196" s="179"/>
      <c r="P196" s="179"/>
    </row>
    <row r="197" spans="1:16" ht="36.75" customHeight="1" x14ac:dyDescent="0.2">
      <c r="A197" s="302">
        <v>196</v>
      </c>
      <c r="B197" s="183">
        <v>6032</v>
      </c>
      <c r="C197" s="176" t="s">
        <v>391</v>
      </c>
      <c r="D197" s="176" t="s">
        <v>212</v>
      </c>
      <c r="E197" s="215">
        <v>2</v>
      </c>
      <c r="F197" s="185"/>
      <c r="G197" s="185"/>
      <c r="H197" s="179"/>
      <c r="I197" s="179"/>
      <c r="J197" s="179"/>
      <c r="K197" s="179"/>
      <c r="L197" s="179"/>
      <c r="M197" s="179"/>
      <c r="N197" s="179"/>
      <c r="O197" s="179"/>
      <c r="P197" s="179"/>
    </row>
    <row r="198" spans="1:16" ht="33" customHeight="1" x14ac:dyDescent="0.2">
      <c r="A198" s="302">
        <v>197</v>
      </c>
      <c r="B198" s="183">
        <v>6038</v>
      </c>
      <c r="C198" s="176" t="s">
        <v>392</v>
      </c>
      <c r="D198" s="176" t="s">
        <v>212</v>
      </c>
      <c r="E198" s="215">
        <v>2</v>
      </c>
      <c r="F198" s="185"/>
      <c r="G198" s="185"/>
      <c r="H198" s="179"/>
      <c r="I198" s="179"/>
      <c r="J198" s="179"/>
      <c r="K198" s="179"/>
      <c r="L198" s="179"/>
      <c r="M198" s="179"/>
      <c r="N198" s="179"/>
      <c r="O198" s="179"/>
      <c r="P198" s="179"/>
    </row>
    <row r="199" spans="1:16" ht="39.75" customHeight="1" x14ac:dyDescent="0.2">
      <c r="A199" s="302">
        <v>198</v>
      </c>
      <c r="B199" s="183">
        <v>11718</v>
      </c>
      <c r="C199" s="176" t="s">
        <v>393</v>
      </c>
      <c r="D199" s="176" t="s">
        <v>212</v>
      </c>
      <c r="E199" s="215">
        <v>2</v>
      </c>
      <c r="F199" s="185"/>
      <c r="G199" s="185"/>
      <c r="H199" s="179"/>
      <c r="I199" s="179"/>
      <c r="J199" s="179"/>
      <c r="K199" s="179"/>
      <c r="L199" s="179"/>
      <c r="M199" s="179"/>
      <c r="N199" s="179"/>
      <c r="O199" s="179"/>
      <c r="P199" s="179"/>
    </row>
    <row r="200" spans="1:16" ht="34.5" customHeight="1" x14ac:dyDescent="0.2">
      <c r="A200" s="302">
        <v>199</v>
      </c>
      <c r="B200" s="183">
        <v>6037</v>
      </c>
      <c r="C200" s="176" t="s">
        <v>394</v>
      </c>
      <c r="D200" s="176" t="s">
        <v>212</v>
      </c>
      <c r="E200" s="215">
        <v>2</v>
      </c>
      <c r="F200" s="185"/>
      <c r="G200" s="185"/>
      <c r="H200" s="179"/>
      <c r="I200" s="179"/>
      <c r="J200" s="179"/>
      <c r="K200" s="179"/>
      <c r="L200" s="179"/>
      <c r="M200" s="179"/>
      <c r="N200" s="179"/>
      <c r="O200" s="179"/>
      <c r="P200" s="179"/>
    </row>
    <row r="201" spans="1:16" ht="35.25" customHeight="1" x14ac:dyDescent="0.2">
      <c r="A201" s="297">
        <v>200</v>
      </c>
      <c r="B201" s="183">
        <v>11719</v>
      </c>
      <c r="C201" s="176" t="s">
        <v>395</v>
      </c>
      <c r="D201" s="176" t="s">
        <v>212</v>
      </c>
      <c r="E201" s="215">
        <v>2</v>
      </c>
      <c r="F201" s="185"/>
      <c r="G201" s="185"/>
      <c r="H201" s="179"/>
      <c r="I201" s="179"/>
      <c r="J201" s="179"/>
      <c r="K201" s="179"/>
      <c r="L201" s="179"/>
      <c r="M201" s="179"/>
      <c r="N201" s="179"/>
      <c r="O201" s="179"/>
      <c r="P201" s="179"/>
    </row>
    <row r="202" spans="1:16" ht="33" customHeight="1" x14ac:dyDescent="0.2">
      <c r="A202" s="297">
        <v>201</v>
      </c>
      <c r="B202" s="183">
        <v>6019</v>
      </c>
      <c r="C202" s="176" t="s">
        <v>396</v>
      </c>
      <c r="D202" s="176" t="s">
        <v>212</v>
      </c>
      <c r="E202" s="215">
        <v>2</v>
      </c>
      <c r="F202" s="185"/>
      <c r="G202" s="185"/>
      <c r="H202" s="179"/>
      <c r="I202" s="179"/>
      <c r="J202" s="179"/>
      <c r="K202" s="179"/>
      <c r="L202" s="179"/>
      <c r="M202" s="179"/>
      <c r="N202" s="179"/>
      <c r="O202" s="179"/>
      <c r="P202" s="179"/>
    </row>
    <row r="203" spans="1:16" ht="33" customHeight="1" x14ac:dyDescent="0.2">
      <c r="A203" s="302">
        <v>202</v>
      </c>
      <c r="B203" s="183">
        <v>6010</v>
      </c>
      <c r="C203" s="176" t="s">
        <v>397</v>
      </c>
      <c r="D203" s="176" t="s">
        <v>212</v>
      </c>
      <c r="E203" s="215">
        <v>2</v>
      </c>
      <c r="F203" s="185"/>
      <c r="G203" s="185"/>
      <c r="H203" s="179"/>
      <c r="I203" s="179"/>
      <c r="J203" s="179"/>
      <c r="K203" s="179"/>
      <c r="L203" s="179"/>
      <c r="M203" s="179"/>
      <c r="N203" s="179"/>
      <c r="O203" s="179"/>
      <c r="P203" s="179"/>
    </row>
    <row r="204" spans="1:16" ht="33" customHeight="1" x14ac:dyDescent="0.2">
      <c r="A204" s="302">
        <v>203</v>
      </c>
      <c r="B204" s="183">
        <v>6017</v>
      </c>
      <c r="C204" s="176" t="s">
        <v>398</v>
      </c>
      <c r="D204" s="176" t="s">
        <v>212</v>
      </c>
      <c r="E204" s="215">
        <v>2</v>
      </c>
      <c r="F204" s="185"/>
      <c r="G204" s="185"/>
      <c r="H204" s="179"/>
      <c r="I204" s="179"/>
      <c r="J204" s="179"/>
      <c r="K204" s="179"/>
      <c r="L204" s="179"/>
      <c r="M204" s="179"/>
      <c r="N204" s="179"/>
      <c r="O204" s="179"/>
      <c r="P204" s="179"/>
    </row>
    <row r="205" spans="1:16" ht="33" customHeight="1" x14ac:dyDescent="0.2">
      <c r="A205" s="302">
        <v>204</v>
      </c>
      <c r="B205" s="183">
        <v>6020</v>
      </c>
      <c r="C205" s="176" t="s">
        <v>399</v>
      </c>
      <c r="D205" s="176" t="s">
        <v>212</v>
      </c>
      <c r="E205" s="215">
        <v>2</v>
      </c>
      <c r="F205" s="185"/>
      <c r="G205" s="185"/>
      <c r="H205" s="179"/>
      <c r="I205" s="179"/>
      <c r="J205" s="179"/>
      <c r="K205" s="179"/>
      <c r="L205" s="179"/>
      <c r="M205" s="179"/>
      <c r="N205" s="179"/>
      <c r="O205" s="179"/>
      <c r="P205" s="179"/>
    </row>
    <row r="206" spans="1:16" ht="33" customHeight="1" x14ac:dyDescent="0.2">
      <c r="A206" s="302">
        <v>205</v>
      </c>
      <c r="B206" s="183">
        <v>6028</v>
      </c>
      <c r="C206" s="176" t="s">
        <v>400</v>
      </c>
      <c r="D206" s="176" t="s">
        <v>212</v>
      </c>
      <c r="E206" s="215">
        <v>2</v>
      </c>
      <c r="F206" s="185"/>
      <c r="G206" s="185"/>
      <c r="H206" s="179"/>
      <c r="I206" s="179"/>
      <c r="J206" s="179"/>
      <c r="K206" s="179"/>
      <c r="L206" s="179"/>
      <c r="M206" s="179"/>
      <c r="N206" s="179"/>
      <c r="O206" s="179"/>
      <c r="P206" s="179"/>
    </row>
    <row r="207" spans="1:16" ht="33" customHeight="1" x14ac:dyDescent="0.2">
      <c r="A207" s="302">
        <v>206</v>
      </c>
      <c r="B207" s="183">
        <v>6011</v>
      </c>
      <c r="C207" s="176" t="s">
        <v>401</v>
      </c>
      <c r="D207" s="176" t="s">
        <v>212</v>
      </c>
      <c r="E207" s="215">
        <v>2</v>
      </c>
      <c r="F207" s="185"/>
      <c r="G207" s="185"/>
      <c r="H207" s="179"/>
      <c r="I207" s="179"/>
      <c r="J207" s="179"/>
      <c r="K207" s="179"/>
      <c r="L207" s="179"/>
      <c r="M207" s="179"/>
      <c r="N207" s="179"/>
      <c r="O207" s="179"/>
      <c r="P207" s="179"/>
    </row>
    <row r="208" spans="1:16" ht="33" customHeight="1" x14ac:dyDescent="0.2">
      <c r="A208" s="302">
        <v>207</v>
      </c>
      <c r="B208" s="183">
        <v>6012</v>
      </c>
      <c r="C208" s="176" t="s">
        <v>402</v>
      </c>
      <c r="D208" s="176" t="s">
        <v>212</v>
      </c>
      <c r="E208" s="215">
        <v>1</v>
      </c>
      <c r="F208" s="185"/>
      <c r="G208" s="185"/>
      <c r="H208" s="179"/>
      <c r="I208" s="179"/>
      <c r="J208" s="179"/>
      <c r="K208" s="179"/>
      <c r="L208" s="179"/>
      <c r="M208" s="179"/>
      <c r="N208" s="179"/>
      <c r="O208" s="179"/>
      <c r="P208" s="179"/>
    </row>
    <row r="209" spans="1:16" ht="27.75" customHeight="1" x14ac:dyDescent="0.2">
      <c r="A209" s="297">
        <v>208</v>
      </c>
      <c r="B209" s="304" t="s">
        <v>327</v>
      </c>
      <c r="C209" s="305" t="s">
        <v>403</v>
      </c>
      <c r="D209" s="305" t="s">
        <v>212</v>
      </c>
      <c r="E209" s="306">
        <v>1</v>
      </c>
      <c r="F209" s="303"/>
      <c r="G209" s="185"/>
      <c r="H209" s="179"/>
      <c r="I209" s="179"/>
      <c r="J209" s="179"/>
      <c r="K209" s="179"/>
      <c r="L209" s="179"/>
      <c r="M209" s="179"/>
      <c r="N209" s="179"/>
      <c r="O209" s="179"/>
      <c r="P209" s="179"/>
    </row>
    <row r="210" spans="1:16" ht="41.25" customHeight="1" x14ac:dyDescent="0.2">
      <c r="A210" s="297">
        <v>209</v>
      </c>
      <c r="B210" s="183">
        <v>36520</v>
      </c>
      <c r="C210" s="176" t="s">
        <v>404</v>
      </c>
      <c r="D210" s="176" t="s">
        <v>212</v>
      </c>
      <c r="E210" s="215">
        <v>1</v>
      </c>
      <c r="F210" s="185"/>
      <c r="G210" s="185"/>
      <c r="H210" s="179"/>
      <c r="I210" s="179"/>
      <c r="J210" s="179"/>
      <c r="K210" s="179"/>
      <c r="L210" s="179"/>
      <c r="M210" s="179"/>
      <c r="N210" s="179"/>
      <c r="O210" s="179"/>
      <c r="P210" s="179"/>
    </row>
    <row r="211" spans="1:16" ht="41.25" customHeight="1" x14ac:dyDescent="0.2">
      <c r="A211" s="302">
        <v>210</v>
      </c>
      <c r="B211" s="183">
        <v>10422</v>
      </c>
      <c r="C211" s="176" t="s">
        <v>405</v>
      </c>
      <c r="D211" s="176" t="s">
        <v>212</v>
      </c>
      <c r="E211" s="215">
        <v>1</v>
      </c>
      <c r="F211" s="185"/>
      <c r="G211" s="185"/>
      <c r="H211" s="179"/>
      <c r="I211" s="179"/>
      <c r="J211" s="179"/>
      <c r="K211" s="179"/>
      <c r="L211" s="179"/>
      <c r="M211" s="179"/>
      <c r="N211" s="179"/>
      <c r="O211" s="179"/>
      <c r="P211" s="179"/>
    </row>
    <row r="212" spans="1:16" ht="27.75" customHeight="1" x14ac:dyDescent="0.2">
      <c r="A212" s="302">
        <v>211</v>
      </c>
      <c r="B212" s="183">
        <v>4375</v>
      </c>
      <c r="C212" s="176" t="s">
        <v>406</v>
      </c>
      <c r="D212" s="176" t="s">
        <v>212</v>
      </c>
      <c r="E212" s="215">
        <v>200</v>
      </c>
      <c r="F212" s="185"/>
      <c r="G212" s="185"/>
      <c r="H212" s="179"/>
      <c r="I212" s="179"/>
      <c r="J212" s="179"/>
      <c r="K212" s="179"/>
      <c r="L212" s="179"/>
      <c r="M212" s="179"/>
      <c r="N212" s="179"/>
      <c r="O212" s="179"/>
      <c r="P212" s="179"/>
    </row>
    <row r="213" spans="1:16" ht="27.75" customHeight="1" x14ac:dyDescent="0.2">
      <c r="A213" s="302">
        <v>212</v>
      </c>
      <c r="B213" s="183">
        <v>4376</v>
      </c>
      <c r="C213" s="176" t="s">
        <v>407</v>
      </c>
      <c r="D213" s="176" t="s">
        <v>212</v>
      </c>
      <c r="E213" s="215">
        <v>200</v>
      </c>
      <c r="F213" s="185"/>
      <c r="G213" s="185"/>
      <c r="H213" s="179"/>
      <c r="I213" s="179"/>
      <c r="J213" s="179"/>
      <c r="K213" s="179"/>
      <c r="L213" s="179"/>
      <c r="M213" s="179"/>
      <c r="N213" s="179"/>
      <c r="O213" s="179"/>
      <c r="P213" s="179"/>
    </row>
    <row r="214" spans="1:16" ht="27.75" customHeight="1" x14ac:dyDescent="0.2">
      <c r="A214" s="302">
        <v>213</v>
      </c>
      <c r="B214" s="183">
        <v>4374</v>
      </c>
      <c r="C214" s="176" t="s">
        <v>408</v>
      </c>
      <c r="D214" s="176" t="s">
        <v>212</v>
      </c>
      <c r="E214" s="215">
        <v>100</v>
      </c>
      <c r="F214" s="185"/>
      <c r="G214" s="185"/>
      <c r="H214" s="179"/>
      <c r="I214" s="179"/>
      <c r="J214" s="179"/>
      <c r="K214" s="179"/>
      <c r="L214" s="179"/>
      <c r="M214" s="179"/>
      <c r="N214" s="179"/>
      <c r="O214" s="179"/>
      <c r="P214" s="179"/>
    </row>
    <row r="215" spans="1:16" ht="49.5" customHeight="1" x14ac:dyDescent="0.2">
      <c r="A215" s="302">
        <v>214</v>
      </c>
      <c r="B215" s="183">
        <v>4377</v>
      </c>
      <c r="C215" s="176" t="s">
        <v>409</v>
      </c>
      <c r="D215" s="176" t="s">
        <v>212</v>
      </c>
      <c r="E215" s="215">
        <v>200</v>
      </c>
      <c r="F215" s="185"/>
      <c r="G215" s="185"/>
      <c r="H215" s="179"/>
      <c r="I215" s="179"/>
      <c r="J215" s="179"/>
      <c r="K215" s="179"/>
      <c r="L215" s="179"/>
      <c r="M215" s="179"/>
      <c r="N215" s="179"/>
      <c r="O215" s="179"/>
      <c r="P215" s="179"/>
    </row>
    <row r="216" spans="1:16" ht="49.5" customHeight="1" x14ac:dyDescent="0.2">
      <c r="A216" s="302">
        <v>215</v>
      </c>
      <c r="B216" s="183">
        <v>4356</v>
      </c>
      <c r="C216" s="176" t="s">
        <v>410</v>
      </c>
      <c r="D216" s="176" t="s">
        <v>212</v>
      </c>
      <c r="E216" s="215">
        <v>200</v>
      </c>
      <c r="F216" s="185"/>
      <c r="G216" s="185"/>
      <c r="H216" s="179"/>
      <c r="I216" s="179"/>
      <c r="J216" s="179"/>
      <c r="K216" s="179"/>
      <c r="L216" s="179"/>
      <c r="M216" s="179"/>
      <c r="N216" s="179"/>
      <c r="O216" s="179"/>
      <c r="P216" s="179"/>
    </row>
    <row r="217" spans="1:16" ht="49.5" customHeight="1" x14ac:dyDescent="0.2">
      <c r="A217" s="297">
        <v>216</v>
      </c>
      <c r="B217" s="183">
        <v>4358</v>
      </c>
      <c r="C217" s="176" t="s">
        <v>411</v>
      </c>
      <c r="D217" s="176" t="s">
        <v>212</v>
      </c>
      <c r="E217" s="215">
        <v>200</v>
      </c>
      <c r="F217" s="185"/>
      <c r="G217" s="185"/>
      <c r="H217" s="179"/>
      <c r="I217" s="179"/>
      <c r="J217" s="179"/>
      <c r="K217" s="179"/>
      <c r="L217" s="179"/>
      <c r="M217" s="179"/>
      <c r="N217" s="179"/>
      <c r="O217" s="179"/>
      <c r="P217" s="179"/>
    </row>
    <row r="218" spans="1:16" ht="36" customHeight="1" x14ac:dyDescent="0.2">
      <c r="A218" s="297">
        <v>217</v>
      </c>
      <c r="B218" s="183">
        <v>4227</v>
      </c>
      <c r="C218" s="176" t="s">
        <v>412</v>
      </c>
      <c r="D218" s="176" t="s">
        <v>281</v>
      </c>
      <c r="E218" s="215">
        <v>40</v>
      </c>
      <c r="F218" s="185"/>
      <c r="G218" s="185"/>
      <c r="H218" s="179"/>
      <c r="I218" s="179"/>
      <c r="J218" s="179"/>
      <c r="K218" s="179"/>
      <c r="L218" s="179"/>
      <c r="M218" s="179"/>
      <c r="N218" s="179"/>
      <c r="O218" s="179"/>
      <c r="P218" s="179"/>
    </row>
    <row r="219" spans="1:16" ht="27.75" customHeight="1" x14ac:dyDescent="0.2">
      <c r="A219" s="302">
        <v>218</v>
      </c>
      <c r="B219" s="183" t="s">
        <v>327</v>
      </c>
      <c r="C219" s="176" t="s">
        <v>413</v>
      </c>
      <c r="D219" s="176" t="s">
        <v>270</v>
      </c>
      <c r="E219" s="215">
        <v>30</v>
      </c>
      <c r="F219" s="185"/>
      <c r="G219" s="185"/>
      <c r="H219" s="179"/>
      <c r="I219" s="179"/>
      <c r="J219" s="179"/>
      <c r="K219" s="179"/>
      <c r="L219" s="179"/>
      <c r="M219" s="179"/>
      <c r="N219" s="179"/>
      <c r="O219" s="179"/>
      <c r="P219" s="179"/>
    </row>
    <row r="220" spans="1:16" ht="39" customHeight="1" x14ac:dyDescent="0.2">
      <c r="A220" s="302">
        <v>219</v>
      </c>
      <c r="B220" s="183">
        <v>3</v>
      </c>
      <c r="C220" s="176" t="s">
        <v>414</v>
      </c>
      <c r="D220" s="176" t="s">
        <v>293</v>
      </c>
      <c r="E220" s="215">
        <v>35</v>
      </c>
      <c r="F220" s="185"/>
      <c r="G220" s="185"/>
      <c r="H220" s="179"/>
      <c r="I220" s="179"/>
      <c r="J220" s="179"/>
      <c r="K220" s="182"/>
      <c r="L220" s="179"/>
      <c r="M220" s="179"/>
      <c r="N220" s="179"/>
      <c r="O220" s="179"/>
      <c r="P220" s="179"/>
    </row>
    <row r="221" spans="1:16" ht="58.5" customHeight="1" x14ac:dyDescent="0.2">
      <c r="A221" s="302">
        <v>220</v>
      </c>
      <c r="B221" s="183">
        <v>10555</v>
      </c>
      <c r="C221" s="176" t="s">
        <v>415</v>
      </c>
      <c r="D221" s="176" t="s">
        <v>212</v>
      </c>
      <c r="E221" s="215">
        <v>2</v>
      </c>
      <c r="F221" s="185"/>
      <c r="G221" s="185"/>
      <c r="H221" s="179"/>
      <c r="I221" s="179"/>
      <c r="J221" s="179"/>
      <c r="K221" s="179"/>
      <c r="L221" s="179"/>
      <c r="M221" s="179"/>
      <c r="N221" s="179"/>
      <c r="O221" s="179"/>
      <c r="P221" s="179"/>
    </row>
    <row r="222" spans="1:16" ht="55.5" customHeight="1" x14ac:dyDescent="0.2">
      <c r="A222" s="302">
        <v>221</v>
      </c>
      <c r="B222" s="183">
        <v>4987</v>
      </c>
      <c r="C222" s="176" t="s">
        <v>416</v>
      </c>
      <c r="D222" s="176" t="s">
        <v>212</v>
      </c>
      <c r="E222" s="215">
        <v>2</v>
      </c>
      <c r="F222" s="185"/>
      <c r="G222" s="185"/>
      <c r="H222" s="179"/>
      <c r="I222" s="179"/>
      <c r="J222" s="179"/>
      <c r="K222" s="179"/>
      <c r="L222" s="179"/>
      <c r="M222" s="179"/>
      <c r="N222" s="179"/>
      <c r="O222" s="179"/>
      <c r="P222" s="179"/>
    </row>
    <row r="223" spans="1:16" ht="49.5" customHeight="1" x14ac:dyDescent="0.2">
      <c r="A223" s="302">
        <v>222</v>
      </c>
      <c r="B223" s="183">
        <v>11561</v>
      </c>
      <c r="C223" s="176" t="s">
        <v>418</v>
      </c>
      <c r="D223" s="176" t="s">
        <v>212</v>
      </c>
      <c r="E223" s="215">
        <v>2</v>
      </c>
      <c r="F223" s="185"/>
      <c r="G223" s="185"/>
      <c r="H223" s="179"/>
      <c r="I223" s="179"/>
      <c r="J223" s="179"/>
      <c r="K223" s="179"/>
      <c r="L223" s="179"/>
      <c r="M223" s="179"/>
      <c r="N223" s="179"/>
      <c r="O223" s="179"/>
      <c r="P223" s="179"/>
    </row>
    <row r="224" spans="1:16" ht="49.5" customHeight="1" x14ac:dyDescent="0.2">
      <c r="A224" s="302">
        <v>223</v>
      </c>
      <c r="B224" s="183">
        <v>11560</v>
      </c>
      <c r="C224" s="176" t="s">
        <v>419</v>
      </c>
      <c r="D224" s="176" t="s">
        <v>212</v>
      </c>
      <c r="E224" s="215">
        <v>6</v>
      </c>
      <c r="F224" s="185"/>
      <c r="G224" s="185"/>
      <c r="H224" s="179"/>
      <c r="I224" s="179"/>
      <c r="J224" s="179"/>
      <c r="K224" s="179"/>
      <c r="L224" s="179"/>
      <c r="M224" s="179"/>
      <c r="N224" s="179"/>
      <c r="O224" s="179"/>
      <c r="P224" s="179"/>
    </row>
    <row r="225" spans="1:16" ht="42.75" customHeight="1" x14ac:dyDescent="0.2">
      <c r="A225" s="297">
        <v>224</v>
      </c>
      <c r="B225" s="183">
        <v>11499</v>
      </c>
      <c r="C225" s="176" t="s">
        <v>420</v>
      </c>
      <c r="D225" s="176" t="s">
        <v>212</v>
      </c>
      <c r="E225" s="215">
        <v>1</v>
      </c>
      <c r="F225" s="185"/>
      <c r="G225" s="185"/>
      <c r="H225" s="179"/>
      <c r="I225" s="179"/>
      <c r="J225" s="179"/>
      <c r="K225" s="179"/>
      <c r="L225" s="179"/>
      <c r="M225" s="179"/>
      <c r="N225" s="179"/>
      <c r="O225" s="179"/>
      <c r="P225" s="179"/>
    </row>
    <row r="226" spans="1:16" ht="40.5" customHeight="1" x14ac:dyDescent="0.2">
      <c r="A226" s="297">
        <v>225</v>
      </c>
      <c r="B226" s="183">
        <v>21044</v>
      </c>
      <c r="C226" s="176" t="s">
        <v>421</v>
      </c>
      <c r="D226" s="176" t="s">
        <v>212</v>
      </c>
      <c r="E226" s="215">
        <v>2</v>
      </c>
      <c r="F226" s="185"/>
      <c r="G226" s="185"/>
      <c r="H226" s="179"/>
      <c r="I226" s="179"/>
      <c r="J226" s="179"/>
      <c r="K226" s="179"/>
      <c r="L226" s="179"/>
      <c r="M226" s="179"/>
      <c r="N226" s="179"/>
      <c r="O226" s="179"/>
      <c r="P226" s="179"/>
    </row>
    <row r="227" spans="1:16" ht="37.5" customHeight="1" x14ac:dyDescent="0.2">
      <c r="A227" s="302">
        <v>226</v>
      </c>
      <c r="B227" s="183">
        <v>21045</v>
      </c>
      <c r="C227" s="176" t="s">
        <v>422</v>
      </c>
      <c r="D227" s="176" t="s">
        <v>212</v>
      </c>
      <c r="E227" s="215">
        <v>2</v>
      </c>
      <c r="F227" s="185"/>
      <c r="G227" s="185"/>
      <c r="H227" s="179"/>
      <c r="I227" s="179"/>
      <c r="J227" s="179"/>
      <c r="K227" s="179"/>
      <c r="L227" s="179"/>
      <c r="M227" s="179"/>
      <c r="N227" s="179"/>
      <c r="O227" s="179"/>
      <c r="P227" s="179"/>
    </row>
    <row r="228" spans="1:16" ht="27.75" customHeight="1" x14ac:dyDescent="0.2">
      <c r="A228" s="302">
        <v>227</v>
      </c>
      <c r="B228" s="183">
        <v>12815</v>
      </c>
      <c r="C228" s="176" t="s">
        <v>423</v>
      </c>
      <c r="D228" s="176" t="s">
        <v>212</v>
      </c>
      <c r="E228" s="215">
        <v>30</v>
      </c>
      <c r="F228" s="185"/>
      <c r="G228" s="185"/>
      <c r="H228" s="179"/>
      <c r="I228" s="179"/>
      <c r="J228" s="179"/>
      <c r="K228" s="179"/>
      <c r="L228" s="179"/>
      <c r="M228" s="179"/>
      <c r="N228" s="179"/>
      <c r="O228" s="179"/>
      <c r="P228" s="179"/>
    </row>
    <row r="229" spans="1:16" ht="66" customHeight="1" x14ac:dyDescent="0.2">
      <c r="A229" s="302">
        <v>228</v>
      </c>
      <c r="B229" s="183">
        <v>43603</v>
      </c>
      <c r="C229" s="176" t="s">
        <v>424</v>
      </c>
      <c r="D229" s="176" t="s">
        <v>212</v>
      </c>
      <c r="E229" s="215">
        <v>2</v>
      </c>
      <c r="F229" s="185"/>
      <c r="G229" s="185"/>
      <c r="H229" s="179"/>
      <c r="I229" s="179"/>
      <c r="J229" s="179"/>
      <c r="K229" s="179"/>
      <c r="L229" s="179"/>
      <c r="M229" s="179"/>
      <c r="N229" s="179"/>
      <c r="O229" s="179"/>
      <c r="P229" s="179"/>
    </row>
    <row r="230" spans="1:16" ht="54.75" customHeight="1" x14ac:dyDescent="0.2">
      <c r="A230" s="302">
        <v>229</v>
      </c>
      <c r="B230" s="183">
        <v>5090</v>
      </c>
      <c r="C230" s="176" t="s">
        <v>425</v>
      </c>
      <c r="D230" s="176" t="s">
        <v>212</v>
      </c>
      <c r="E230" s="215">
        <v>2</v>
      </c>
      <c r="F230" s="185"/>
      <c r="G230" s="185"/>
      <c r="H230" s="179"/>
      <c r="I230" s="179"/>
      <c r="J230" s="179"/>
      <c r="K230" s="179"/>
      <c r="L230" s="179"/>
      <c r="M230" s="179"/>
      <c r="N230" s="179"/>
      <c r="O230" s="179"/>
      <c r="P230" s="179"/>
    </row>
    <row r="231" spans="1:16" ht="53.25" customHeight="1" x14ac:dyDescent="0.2">
      <c r="A231" s="302">
        <v>230</v>
      </c>
      <c r="B231" s="183">
        <v>5085</v>
      </c>
      <c r="C231" s="176" t="s">
        <v>426</v>
      </c>
      <c r="D231" s="176" t="s">
        <v>212</v>
      </c>
      <c r="E231" s="215">
        <v>2</v>
      </c>
      <c r="F231" s="185"/>
      <c r="G231" s="185"/>
      <c r="H231" s="179"/>
      <c r="I231" s="179"/>
      <c r="J231" s="179"/>
      <c r="K231" s="179"/>
      <c r="L231" s="179"/>
      <c r="M231" s="179"/>
      <c r="N231" s="179"/>
      <c r="O231" s="179"/>
      <c r="P231" s="179"/>
    </row>
    <row r="232" spans="1:16" ht="36.75" customHeight="1" x14ac:dyDescent="0.2">
      <c r="A232" s="302">
        <v>231</v>
      </c>
      <c r="B232" s="183">
        <v>42015</v>
      </c>
      <c r="C232" s="176" t="s">
        <v>427</v>
      </c>
      <c r="D232" s="176" t="s">
        <v>182</v>
      </c>
      <c r="E232" s="215">
        <v>100</v>
      </c>
      <c r="F232" s="185"/>
      <c r="G232" s="185"/>
      <c r="H232" s="179"/>
      <c r="I232" s="179"/>
      <c r="J232" s="179"/>
      <c r="K232" s="179"/>
      <c r="L232" s="179"/>
      <c r="M232" s="179"/>
      <c r="N232" s="179"/>
      <c r="O232" s="179"/>
      <c r="P232" s="179"/>
    </row>
    <row r="233" spans="1:16" ht="50.25" customHeight="1" x14ac:dyDescent="0.2">
      <c r="A233" s="297">
        <v>232</v>
      </c>
      <c r="B233" s="183">
        <v>11519</v>
      </c>
      <c r="C233" s="176" t="s">
        <v>428</v>
      </c>
      <c r="D233" s="176" t="s">
        <v>212</v>
      </c>
      <c r="E233" s="215">
        <v>5</v>
      </c>
      <c r="F233" s="185"/>
      <c r="G233" s="185"/>
      <c r="H233" s="179"/>
      <c r="I233" s="179"/>
      <c r="J233" s="179"/>
      <c r="K233" s="179"/>
      <c r="L233" s="179"/>
      <c r="M233" s="179"/>
      <c r="N233" s="179"/>
      <c r="O233" s="179"/>
      <c r="P233" s="179"/>
    </row>
    <row r="234" spans="1:16" ht="50.25" customHeight="1" x14ac:dyDescent="0.2">
      <c r="A234" s="297">
        <v>233</v>
      </c>
      <c r="B234" s="183" t="s">
        <v>417</v>
      </c>
      <c r="C234" s="176" t="s">
        <v>429</v>
      </c>
      <c r="D234" s="176" t="s">
        <v>212</v>
      </c>
      <c r="E234" s="215">
        <v>2</v>
      </c>
      <c r="F234" s="185"/>
      <c r="G234" s="185"/>
      <c r="H234" s="179"/>
      <c r="I234" s="179"/>
      <c r="J234" s="179"/>
      <c r="K234" s="179"/>
      <c r="L234" s="179"/>
      <c r="M234" s="179"/>
      <c r="N234" s="179"/>
      <c r="O234" s="179"/>
      <c r="P234" s="179"/>
    </row>
    <row r="235" spans="1:16" ht="40.5" customHeight="1" x14ac:dyDescent="0.2">
      <c r="A235" s="302">
        <v>234</v>
      </c>
      <c r="B235" s="183">
        <v>20111</v>
      </c>
      <c r="C235" s="176" t="s">
        <v>430</v>
      </c>
      <c r="D235" s="176" t="s">
        <v>212</v>
      </c>
      <c r="E235" s="215">
        <v>30</v>
      </c>
      <c r="F235" s="185"/>
      <c r="G235" s="185"/>
      <c r="H235" s="179"/>
      <c r="I235" s="179"/>
      <c r="J235" s="179"/>
      <c r="K235" s="179"/>
      <c r="L235" s="179"/>
      <c r="M235" s="179"/>
      <c r="N235" s="179"/>
      <c r="O235" s="179"/>
      <c r="P235" s="179"/>
    </row>
    <row r="236" spans="1:16" ht="37.5" customHeight="1" x14ac:dyDescent="0.2">
      <c r="A236" s="302">
        <v>235</v>
      </c>
      <c r="B236" s="183">
        <v>404</v>
      </c>
      <c r="C236" s="176" t="s">
        <v>431</v>
      </c>
      <c r="D236" s="176" t="s">
        <v>182</v>
      </c>
      <c r="E236" s="215">
        <v>60</v>
      </c>
      <c r="F236" s="185"/>
      <c r="G236" s="185"/>
      <c r="H236" s="179"/>
      <c r="I236" s="179"/>
      <c r="J236" s="179"/>
      <c r="K236" s="179"/>
      <c r="L236" s="179"/>
      <c r="M236" s="179"/>
      <c r="N236" s="179"/>
      <c r="O236" s="179"/>
      <c r="P236" s="179"/>
    </row>
    <row r="237" spans="1:16" ht="42" customHeight="1" x14ac:dyDescent="0.2">
      <c r="A237" s="302">
        <v>236</v>
      </c>
      <c r="B237" s="183">
        <v>12732</v>
      </c>
      <c r="C237" s="176" t="s">
        <v>432</v>
      </c>
      <c r="D237" s="176" t="s">
        <v>212</v>
      </c>
      <c r="E237" s="215">
        <v>1</v>
      </c>
      <c r="F237" s="185"/>
      <c r="G237" s="185"/>
      <c r="H237" s="179"/>
      <c r="I237" s="179"/>
      <c r="J237" s="179"/>
      <c r="K237" s="179"/>
      <c r="L237" s="179"/>
      <c r="M237" s="179"/>
      <c r="N237" s="179"/>
      <c r="O237" s="179"/>
      <c r="P237" s="179"/>
    </row>
    <row r="238" spans="1:16" ht="36" customHeight="1" x14ac:dyDescent="0.2">
      <c r="A238" s="302">
        <v>237</v>
      </c>
      <c r="B238" s="183">
        <v>41954</v>
      </c>
      <c r="C238" s="176" t="s">
        <v>433</v>
      </c>
      <c r="D238" s="176" t="s">
        <v>270</v>
      </c>
      <c r="E238" s="215">
        <v>10</v>
      </c>
      <c r="F238" s="185"/>
      <c r="G238" s="185"/>
      <c r="H238" s="179"/>
      <c r="I238" s="179"/>
      <c r="J238" s="179"/>
      <c r="K238" s="179"/>
      <c r="L238" s="179"/>
      <c r="M238" s="179"/>
      <c r="N238" s="179"/>
      <c r="O238" s="179"/>
      <c r="P238" s="179"/>
    </row>
    <row r="239" spans="1:16" ht="27.75" customHeight="1" x14ac:dyDescent="0.2">
      <c r="A239" s="302">
        <v>238</v>
      </c>
      <c r="B239" s="183">
        <v>20080</v>
      </c>
      <c r="C239" s="176" t="s">
        <v>434</v>
      </c>
      <c r="D239" s="176" t="s">
        <v>212</v>
      </c>
      <c r="E239" s="215">
        <v>10</v>
      </c>
      <c r="F239" s="185"/>
      <c r="G239" s="185"/>
      <c r="H239" s="179"/>
      <c r="I239" s="179"/>
      <c r="J239" s="179"/>
      <c r="K239" s="179"/>
      <c r="L239" s="179"/>
      <c r="M239" s="179"/>
      <c r="N239" s="179"/>
      <c r="O239" s="179"/>
      <c r="P239" s="179"/>
    </row>
    <row r="240" spans="1:16" ht="27.75" customHeight="1" x14ac:dyDescent="0.2">
      <c r="A240" s="302">
        <v>239</v>
      </c>
      <c r="B240" s="183">
        <v>13</v>
      </c>
      <c r="C240" s="176" t="s">
        <v>435</v>
      </c>
      <c r="D240" s="176" t="s">
        <v>270</v>
      </c>
      <c r="E240" s="215">
        <v>4</v>
      </c>
      <c r="F240" s="185"/>
      <c r="G240" s="185"/>
      <c r="H240" s="179"/>
      <c r="I240" s="179"/>
      <c r="J240" s="179"/>
      <c r="K240" s="179"/>
      <c r="L240" s="179"/>
      <c r="M240" s="179"/>
      <c r="N240" s="179"/>
      <c r="O240" s="179"/>
      <c r="P240" s="179"/>
    </row>
    <row r="241" spans="1:16" ht="27.75" customHeight="1" x14ac:dyDescent="0.2">
      <c r="A241" s="297">
        <v>240</v>
      </c>
      <c r="B241" s="183" t="s">
        <v>436</v>
      </c>
      <c r="C241" s="176" t="s">
        <v>437</v>
      </c>
      <c r="D241" s="176" t="s">
        <v>212</v>
      </c>
      <c r="E241" s="215">
        <v>14</v>
      </c>
      <c r="F241" s="185"/>
      <c r="G241" s="185"/>
      <c r="H241" s="179"/>
      <c r="I241" s="179"/>
      <c r="J241" s="179"/>
      <c r="K241" s="179"/>
      <c r="L241" s="179"/>
      <c r="M241" s="179"/>
      <c r="N241" s="179"/>
      <c r="O241" s="179"/>
      <c r="P241" s="179"/>
    </row>
    <row r="242" spans="1:16" ht="27.75" customHeight="1" x14ac:dyDescent="0.2">
      <c r="A242" s="297">
        <v>241</v>
      </c>
      <c r="B242" s="183" t="s">
        <v>438</v>
      </c>
      <c r="C242" s="176" t="s">
        <v>439</v>
      </c>
      <c r="D242" s="176" t="s">
        <v>212</v>
      </c>
      <c r="E242" s="215">
        <v>14</v>
      </c>
      <c r="F242" s="185"/>
      <c r="G242" s="185"/>
      <c r="H242" s="179"/>
      <c r="I242" s="179"/>
      <c r="J242" s="179"/>
      <c r="K242" s="179"/>
      <c r="L242" s="179"/>
      <c r="M242" s="179"/>
      <c r="N242" s="179"/>
      <c r="O242" s="179"/>
      <c r="P242" s="179"/>
    </row>
    <row r="243" spans="1:16" ht="27.75" customHeight="1" x14ac:dyDescent="0.2">
      <c r="A243" s="302">
        <v>242</v>
      </c>
      <c r="B243" s="183">
        <v>38386</v>
      </c>
      <c r="C243" s="176" t="s">
        <v>440</v>
      </c>
      <c r="D243" s="176" t="s">
        <v>212</v>
      </c>
      <c r="E243" s="215">
        <v>14</v>
      </c>
      <c r="F243" s="185"/>
      <c r="G243" s="185"/>
      <c r="H243" s="179"/>
      <c r="I243" s="179"/>
      <c r="J243" s="179"/>
      <c r="K243" s="179"/>
      <c r="L243" s="179"/>
      <c r="M243" s="179"/>
      <c r="N243" s="179"/>
      <c r="O243" s="179"/>
      <c r="P243" s="179"/>
    </row>
    <row r="244" spans="1:16" ht="27.75" customHeight="1" x14ac:dyDescent="0.2">
      <c r="A244" s="302">
        <v>243</v>
      </c>
      <c r="B244" s="183">
        <v>38393</v>
      </c>
      <c r="C244" s="176" t="s">
        <v>441</v>
      </c>
      <c r="D244" s="176" t="s">
        <v>212</v>
      </c>
      <c r="E244" s="215">
        <v>6</v>
      </c>
      <c r="F244" s="185"/>
      <c r="G244" s="185"/>
      <c r="H244" s="179"/>
      <c r="I244" s="179"/>
      <c r="J244" s="179"/>
      <c r="K244" s="179"/>
      <c r="L244" s="179"/>
      <c r="M244" s="179"/>
      <c r="N244" s="179"/>
      <c r="O244" s="179"/>
      <c r="P244" s="179"/>
    </row>
    <row r="245" spans="1:16" ht="27.75" customHeight="1" x14ac:dyDescent="0.2">
      <c r="A245" s="302">
        <v>244</v>
      </c>
      <c r="B245" s="183">
        <v>38390</v>
      </c>
      <c r="C245" s="176" t="s">
        <v>442</v>
      </c>
      <c r="D245" s="176" t="s">
        <v>212</v>
      </c>
      <c r="E245" s="215">
        <v>6</v>
      </c>
      <c r="F245" s="185"/>
      <c r="G245" s="185"/>
      <c r="H245" s="179"/>
      <c r="I245" s="179"/>
      <c r="J245" s="179"/>
      <c r="K245" s="179"/>
      <c r="L245" s="179"/>
      <c r="M245" s="179"/>
      <c r="N245" s="179"/>
      <c r="O245" s="179"/>
      <c r="P245" s="179"/>
    </row>
    <row r="246" spans="1:16" ht="27.75" customHeight="1" x14ac:dyDescent="0.2">
      <c r="A246" s="302">
        <v>245</v>
      </c>
      <c r="B246" s="183">
        <v>38392</v>
      </c>
      <c r="C246" s="176" t="s">
        <v>443</v>
      </c>
      <c r="D246" s="176" t="s">
        <v>212</v>
      </c>
      <c r="E246" s="215">
        <v>3</v>
      </c>
      <c r="F246" s="185"/>
      <c r="G246" s="185"/>
      <c r="H246" s="179"/>
      <c r="I246" s="179"/>
      <c r="J246" s="182"/>
      <c r="K246" s="179"/>
      <c r="L246" s="179"/>
      <c r="M246" s="179"/>
      <c r="N246" s="179"/>
      <c r="O246" s="179"/>
      <c r="P246" s="179"/>
    </row>
    <row r="247" spans="1:16" ht="27.75" customHeight="1" x14ac:dyDescent="0.2">
      <c r="A247" s="302">
        <v>246</v>
      </c>
      <c r="B247" s="183" t="s">
        <v>417</v>
      </c>
      <c r="C247" s="176" t="s">
        <v>444</v>
      </c>
      <c r="D247" s="176" t="s">
        <v>212</v>
      </c>
      <c r="E247" s="215">
        <v>6</v>
      </c>
      <c r="F247" s="303"/>
      <c r="G247" s="185"/>
      <c r="H247" s="184"/>
      <c r="I247" s="179"/>
      <c r="J247" s="179"/>
      <c r="K247" s="179"/>
      <c r="L247" s="179"/>
      <c r="M247" s="179"/>
      <c r="N247" s="179"/>
      <c r="O247" s="179"/>
      <c r="P247" s="179"/>
    </row>
    <row r="248" spans="1:16" ht="46.5" customHeight="1" x14ac:dyDescent="0.2">
      <c r="A248" s="302">
        <v>247</v>
      </c>
      <c r="B248" s="183" t="s">
        <v>417</v>
      </c>
      <c r="C248" s="176" t="s">
        <v>445</v>
      </c>
      <c r="D248" s="176" t="s">
        <v>212</v>
      </c>
      <c r="E248" s="215">
        <v>4</v>
      </c>
      <c r="F248" s="303"/>
      <c r="G248" s="185"/>
      <c r="H248" s="184"/>
      <c r="I248" s="179"/>
      <c r="J248" s="179"/>
      <c r="K248" s="179"/>
      <c r="L248" s="179"/>
      <c r="M248" s="179"/>
      <c r="N248" s="179"/>
      <c r="O248" s="179"/>
      <c r="P248" s="179"/>
    </row>
    <row r="249" spans="1:16" ht="27.75" customHeight="1" x14ac:dyDescent="0.2">
      <c r="A249" s="297">
        <v>248</v>
      </c>
      <c r="B249" s="183" t="s">
        <v>446</v>
      </c>
      <c r="C249" s="176" t="s">
        <v>447</v>
      </c>
      <c r="D249" s="176" t="s">
        <v>212</v>
      </c>
      <c r="E249" s="215">
        <v>25</v>
      </c>
      <c r="F249" s="185"/>
      <c r="G249" s="185"/>
      <c r="H249" s="186"/>
      <c r="I249" s="179"/>
      <c r="J249" s="179"/>
      <c r="K249" s="179"/>
      <c r="L249" s="179"/>
      <c r="M249" s="179"/>
      <c r="N249" s="179"/>
      <c r="O249" s="179"/>
      <c r="P249" s="179"/>
    </row>
    <row r="250" spans="1:16" ht="27.75" customHeight="1" x14ac:dyDescent="0.2">
      <c r="A250" s="297">
        <v>249</v>
      </c>
      <c r="B250" s="183">
        <v>43649</v>
      </c>
      <c r="C250" s="176" t="s">
        <v>448</v>
      </c>
      <c r="D250" s="176" t="s">
        <v>281</v>
      </c>
      <c r="E250" s="215">
        <v>10</v>
      </c>
      <c r="F250" s="185"/>
      <c r="G250" s="185"/>
      <c r="H250" s="187"/>
      <c r="I250" s="179"/>
      <c r="J250" s="179"/>
      <c r="K250" s="179"/>
      <c r="L250" s="179"/>
      <c r="M250" s="179"/>
      <c r="N250" s="179"/>
      <c r="O250" s="179"/>
      <c r="P250" s="179"/>
    </row>
    <row r="251" spans="1:16" ht="51.75" customHeight="1" x14ac:dyDescent="0.2">
      <c r="A251" s="302">
        <v>250</v>
      </c>
      <c r="B251" s="183" t="s">
        <v>417</v>
      </c>
      <c r="C251" s="176" t="s">
        <v>449</v>
      </c>
      <c r="D251" s="176" t="s">
        <v>212</v>
      </c>
      <c r="E251" s="215">
        <v>10</v>
      </c>
      <c r="F251" s="303"/>
      <c r="G251" s="185"/>
      <c r="H251" s="184"/>
      <c r="I251" s="179"/>
      <c r="J251" s="179"/>
      <c r="K251" s="179"/>
      <c r="L251" s="179"/>
      <c r="M251" s="179"/>
      <c r="N251" s="179"/>
      <c r="O251" s="179"/>
      <c r="P251" s="179"/>
    </row>
    <row r="252" spans="1:16" ht="47.25" customHeight="1" x14ac:dyDescent="0.2">
      <c r="A252" s="302">
        <v>251</v>
      </c>
      <c r="B252" s="183" t="s">
        <v>417</v>
      </c>
      <c r="C252" s="176" t="s">
        <v>450</v>
      </c>
      <c r="D252" s="176" t="s">
        <v>212</v>
      </c>
      <c r="E252" s="215">
        <v>10</v>
      </c>
      <c r="F252" s="303"/>
      <c r="G252" s="185"/>
      <c r="H252" s="184"/>
      <c r="I252" s="179"/>
      <c r="J252" s="179"/>
      <c r="K252" s="179"/>
      <c r="L252" s="179"/>
      <c r="M252" s="179"/>
      <c r="N252" s="179"/>
      <c r="O252" s="179"/>
      <c r="P252" s="179"/>
    </row>
    <row r="253" spans="1:16" ht="27.75" customHeight="1" x14ac:dyDescent="0.2">
      <c r="A253" s="302">
        <v>252</v>
      </c>
      <c r="B253" s="183" t="s">
        <v>451</v>
      </c>
      <c r="C253" s="176" t="s">
        <v>452</v>
      </c>
      <c r="D253" s="176" t="s">
        <v>182</v>
      </c>
      <c r="E253" s="215">
        <v>100</v>
      </c>
      <c r="F253" s="185"/>
      <c r="G253" s="185"/>
      <c r="H253" s="188"/>
      <c r="I253" s="179"/>
      <c r="J253" s="179"/>
      <c r="K253" s="179"/>
      <c r="L253" s="179"/>
      <c r="M253" s="179"/>
      <c r="N253" s="179"/>
      <c r="O253" s="179"/>
      <c r="P253" s="179"/>
    </row>
    <row r="254" spans="1:16" ht="27.75" customHeight="1" x14ac:dyDescent="0.2">
      <c r="A254" s="302">
        <v>253</v>
      </c>
      <c r="B254" s="183" t="s">
        <v>417</v>
      </c>
      <c r="C254" s="176" t="s">
        <v>453</v>
      </c>
      <c r="D254" s="176" t="s">
        <v>212</v>
      </c>
      <c r="E254" s="215">
        <v>10</v>
      </c>
      <c r="F254" s="185"/>
      <c r="G254" s="185"/>
      <c r="H254" s="184"/>
      <c r="I254" s="179"/>
      <c r="J254" s="179"/>
      <c r="K254" s="179"/>
      <c r="L254" s="179"/>
      <c r="M254" s="179"/>
      <c r="N254" s="179"/>
      <c r="O254" s="179"/>
      <c r="P254" s="179"/>
    </row>
    <row r="255" spans="1:16" ht="27.75" customHeight="1" x14ac:dyDescent="0.2">
      <c r="A255" s="302">
        <v>254</v>
      </c>
      <c r="B255" s="183" t="s">
        <v>454</v>
      </c>
      <c r="C255" s="176" t="s">
        <v>455</v>
      </c>
      <c r="D255" s="176" t="s">
        <v>212</v>
      </c>
      <c r="E255" s="215">
        <v>30</v>
      </c>
      <c r="F255" s="185"/>
      <c r="G255" s="185"/>
      <c r="H255" s="179"/>
      <c r="I255" s="179"/>
      <c r="J255" s="179"/>
      <c r="K255" s="179"/>
      <c r="L255" s="179"/>
      <c r="M255" s="179"/>
      <c r="N255" s="179"/>
      <c r="O255" s="179"/>
      <c r="P255" s="179"/>
    </row>
    <row r="256" spans="1:16" ht="27.75" customHeight="1" x14ac:dyDescent="0.2">
      <c r="A256" s="302">
        <v>255</v>
      </c>
      <c r="B256" s="183" t="s">
        <v>456</v>
      </c>
      <c r="C256" s="176" t="s">
        <v>457</v>
      </c>
      <c r="D256" s="176" t="s">
        <v>212</v>
      </c>
      <c r="E256" s="215">
        <v>10</v>
      </c>
      <c r="F256" s="185"/>
      <c r="G256" s="185"/>
      <c r="H256" s="189"/>
      <c r="I256" s="179"/>
      <c r="J256" s="179"/>
      <c r="K256" s="179"/>
      <c r="L256" s="179"/>
      <c r="M256" s="179"/>
      <c r="N256" s="179"/>
      <c r="O256" s="179"/>
      <c r="P256" s="179"/>
    </row>
    <row r="257" spans="1:16" ht="27.75" customHeight="1" x14ac:dyDescent="0.2">
      <c r="A257" s="297">
        <v>256</v>
      </c>
      <c r="B257" s="183" t="s">
        <v>417</v>
      </c>
      <c r="C257" s="176" t="s">
        <v>458</v>
      </c>
      <c r="D257" s="176" t="s">
        <v>212</v>
      </c>
      <c r="E257" s="215">
        <v>4</v>
      </c>
      <c r="F257" s="303"/>
      <c r="G257" s="185"/>
      <c r="H257" s="184"/>
      <c r="I257" s="179"/>
      <c r="J257" s="179"/>
      <c r="K257" s="179"/>
      <c r="L257" s="179"/>
      <c r="M257" s="179"/>
      <c r="N257" s="179"/>
      <c r="O257" s="179"/>
      <c r="P257" s="179"/>
    </row>
    <row r="258" spans="1:16" ht="27.75" customHeight="1" x14ac:dyDescent="0.2">
      <c r="A258" s="297">
        <v>257</v>
      </c>
      <c r="B258" s="183" t="s">
        <v>417</v>
      </c>
      <c r="C258" s="176" t="s">
        <v>459</v>
      </c>
      <c r="D258" s="176" t="s">
        <v>212</v>
      </c>
      <c r="E258" s="215">
        <v>4</v>
      </c>
      <c r="F258" s="303"/>
      <c r="G258" s="185"/>
      <c r="H258" s="184"/>
      <c r="I258" s="179"/>
      <c r="J258" s="179"/>
      <c r="K258" s="179"/>
      <c r="L258" s="179"/>
      <c r="M258" s="179"/>
      <c r="N258" s="179"/>
      <c r="O258" s="179"/>
      <c r="P258" s="179"/>
    </row>
    <row r="259" spans="1:16" ht="42.75" customHeight="1" x14ac:dyDescent="0.2">
      <c r="A259" s="302">
        <v>258</v>
      </c>
      <c r="B259" s="183" t="s">
        <v>417</v>
      </c>
      <c r="C259" s="176" t="s">
        <v>460</v>
      </c>
      <c r="D259" s="176" t="s">
        <v>461</v>
      </c>
      <c r="E259" s="215">
        <v>5</v>
      </c>
      <c r="F259" s="303"/>
      <c r="G259" s="185"/>
      <c r="H259" s="184"/>
      <c r="I259" s="179"/>
      <c r="J259" s="179"/>
      <c r="K259" s="179"/>
      <c r="L259" s="179"/>
      <c r="M259" s="179"/>
      <c r="N259" s="179"/>
      <c r="O259" s="179"/>
      <c r="P259" s="179"/>
    </row>
    <row r="260" spans="1:16" ht="27.75" customHeight="1" x14ac:dyDescent="0.2">
      <c r="A260" s="302">
        <v>259</v>
      </c>
      <c r="B260" s="183" t="s">
        <v>417</v>
      </c>
      <c r="C260" s="176" t="s">
        <v>462</v>
      </c>
      <c r="D260" s="176" t="s">
        <v>461</v>
      </c>
      <c r="E260" s="215">
        <v>10</v>
      </c>
      <c r="F260" s="303"/>
      <c r="G260" s="185"/>
      <c r="H260" s="184"/>
      <c r="I260" s="179"/>
      <c r="J260" s="179"/>
      <c r="K260" s="179"/>
      <c r="L260" s="179"/>
      <c r="M260" s="179"/>
      <c r="N260" s="179"/>
      <c r="O260" s="179"/>
      <c r="P260" s="179"/>
    </row>
    <row r="261" spans="1:16" ht="39.75" customHeight="1" x14ac:dyDescent="0.2">
      <c r="A261" s="302">
        <v>260</v>
      </c>
      <c r="B261" s="183" t="s">
        <v>417</v>
      </c>
      <c r="C261" s="176" t="s">
        <v>463</v>
      </c>
      <c r="D261" s="176" t="s">
        <v>461</v>
      </c>
      <c r="E261" s="215">
        <v>5</v>
      </c>
      <c r="F261" s="303"/>
      <c r="G261" s="185"/>
      <c r="H261" s="184"/>
      <c r="I261" s="179"/>
      <c r="J261" s="179"/>
      <c r="K261" s="179"/>
      <c r="L261" s="179"/>
      <c r="M261" s="179"/>
      <c r="N261" s="179"/>
      <c r="O261" s="179"/>
      <c r="P261" s="179"/>
    </row>
    <row r="262" spans="1:16" ht="27.75" customHeight="1" x14ac:dyDescent="0.2">
      <c r="A262" s="302">
        <v>261</v>
      </c>
      <c r="B262" s="183" t="s">
        <v>417</v>
      </c>
      <c r="C262" s="176" t="s">
        <v>464</v>
      </c>
      <c r="D262" s="176" t="s">
        <v>212</v>
      </c>
      <c r="E262" s="215">
        <v>2</v>
      </c>
      <c r="F262" s="303"/>
      <c r="G262" s="185"/>
      <c r="H262" s="184"/>
      <c r="I262" s="179"/>
      <c r="J262" s="179"/>
      <c r="K262" s="179"/>
      <c r="L262" s="179"/>
      <c r="M262" s="179"/>
      <c r="N262" s="179"/>
      <c r="O262" s="179"/>
      <c r="P262" s="179"/>
    </row>
    <row r="263" spans="1:16" ht="27.75" customHeight="1" x14ac:dyDescent="0.2">
      <c r="A263" s="302">
        <v>262</v>
      </c>
      <c r="B263" s="183" t="s">
        <v>465</v>
      </c>
      <c r="C263" s="176" t="s">
        <v>466</v>
      </c>
      <c r="D263" s="176" t="s">
        <v>293</v>
      </c>
      <c r="E263" s="215">
        <v>3</v>
      </c>
      <c r="F263" s="185"/>
      <c r="G263" s="185"/>
      <c r="H263" s="186"/>
      <c r="I263" s="179"/>
      <c r="J263" s="179"/>
      <c r="K263" s="179"/>
      <c r="L263" s="179"/>
      <c r="M263" s="179"/>
      <c r="N263" s="179"/>
      <c r="O263" s="179"/>
      <c r="P263" s="179"/>
    </row>
    <row r="264" spans="1:16" ht="27.75" customHeight="1" x14ac:dyDescent="0.2">
      <c r="A264" s="302">
        <v>263</v>
      </c>
      <c r="B264" s="183" t="s">
        <v>417</v>
      </c>
      <c r="C264" s="176" t="s">
        <v>467</v>
      </c>
      <c r="D264" s="176" t="s">
        <v>212</v>
      </c>
      <c r="E264" s="215">
        <v>5</v>
      </c>
      <c r="F264" s="303"/>
      <c r="G264" s="185"/>
      <c r="H264" s="184"/>
      <c r="I264" s="179"/>
      <c r="J264" s="179"/>
      <c r="K264" s="179"/>
      <c r="L264" s="179"/>
      <c r="M264" s="179"/>
      <c r="N264" s="179"/>
      <c r="O264" s="179"/>
      <c r="P264" s="179"/>
    </row>
    <row r="265" spans="1:16" ht="27.75" customHeight="1" x14ac:dyDescent="0.2">
      <c r="A265" s="297">
        <v>264</v>
      </c>
      <c r="B265" s="183" t="s">
        <v>417</v>
      </c>
      <c r="C265" s="176" t="s">
        <v>468</v>
      </c>
      <c r="D265" s="176" t="s">
        <v>212</v>
      </c>
      <c r="E265" s="215">
        <v>5</v>
      </c>
      <c r="F265" s="303"/>
      <c r="G265" s="185"/>
      <c r="H265" s="184"/>
      <c r="I265" s="179"/>
      <c r="J265" s="179"/>
      <c r="K265" s="179"/>
      <c r="L265" s="179"/>
      <c r="M265" s="179"/>
      <c r="N265" s="179"/>
      <c r="O265" s="179"/>
      <c r="P265" s="179"/>
    </row>
    <row r="266" spans="1:16" ht="27.75" customHeight="1" x14ac:dyDescent="0.2">
      <c r="A266" s="297">
        <v>265</v>
      </c>
      <c r="B266" s="183" t="s">
        <v>417</v>
      </c>
      <c r="C266" s="176" t="s">
        <v>469</v>
      </c>
      <c r="D266" s="176" t="s">
        <v>212</v>
      </c>
      <c r="E266" s="215">
        <v>3</v>
      </c>
      <c r="F266" s="303"/>
      <c r="G266" s="185"/>
      <c r="H266" s="184"/>
      <c r="I266" s="179"/>
      <c r="J266" s="179"/>
      <c r="K266" s="179"/>
      <c r="L266" s="179"/>
      <c r="M266" s="179"/>
      <c r="N266" s="179"/>
      <c r="O266" s="179"/>
      <c r="P266" s="179"/>
    </row>
    <row r="267" spans="1:16" ht="27.75" customHeight="1" x14ac:dyDescent="0.2">
      <c r="A267" s="302">
        <v>266</v>
      </c>
      <c r="B267" s="183">
        <v>38383</v>
      </c>
      <c r="C267" s="176" t="s">
        <v>470</v>
      </c>
      <c r="D267" s="176" t="s">
        <v>212</v>
      </c>
      <c r="E267" s="215">
        <v>100</v>
      </c>
      <c r="F267" s="185"/>
      <c r="G267" s="185"/>
      <c r="H267" s="179"/>
      <c r="I267" s="179"/>
      <c r="J267" s="179"/>
      <c r="K267" s="179"/>
      <c r="L267" s="179"/>
      <c r="M267" s="179"/>
      <c r="N267" s="179"/>
      <c r="O267" s="179"/>
      <c r="P267" s="179"/>
    </row>
    <row r="268" spans="1:16" ht="27.75" customHeight="1" x14ac:dyDescent="0.2">
      <c r="A268" s="302">
        <v>267</v>
      </c>
      <c r="B268" s="183">
        <v>39961</v>
      </c>
      <c r="C268" s="176" t="s">
        <v>471</v>
      </c>
      <c r="D268" s="176" t="s">
        <v>212</v>
      </c>
      <c r="E268" s="215">
        <v>10</v>
      </c>
      <c r="F268" s="185"/>
      <c r="G268" s="185"/>
      <c r="H268" s="179"/>
      <c r="I268" s="179"/>
      <c r="J268" s="179"/>
      <c r="K268" s="179"/>
      <c r="L268" s="179"/>
      <c r="M268" s="179"/>
      <c r="N268" s="179"/>
      <c r="O268" s="179"/>
      <c r="P268" s="179"/>
    </row>
    <row r="269" spans="1:16" ht="34.5" customHeight="1" x14ac:dyDescent="0.2">
      <c r="A269" s="302">
        <v>268</v>
      </c>
      <c r="B269" s="183">
        <v>3768</v>
      </c>
      <c r="C269" s="176" t="s">
        <v>472</v>
      </c>
      <c r="D269" s="176" t="s">
        <v>212</v>
      </c>
      <c r="E269" s="215">
        <v>50</v>
      </c>
      <c r="F269" s="185"/>
      <c r="G269" s="185"/>
      <c r="H269" s="179"/>
      <c r="I269" s="179"/>
      <c r="J269" s="179"/>
      <c r="K269" s="179"/>
      <c r="L269" s="179"/>
      <c r="M269" s="179"/>
      <c r="N269" s="179"/>
      <c r="O269" s="179"/>
      <c r="P269" s="179"/>
    </row>
    <row r="270" spans="1:16" ht="34.5" customHeight="1" x14ac:dyDescent="0.2">
      <c r="A270" s="302">
        <v>269</v>
      </c>
      <c r="B270" s="183" t="s">
        <v>417</v>
      </c>
      <c r="C270" s="176" t="s">
        <v>473</v>
      </c>
      <c r="D270" s="176" t="s">
        <v>212</v>
      </c>
      <c r="E270" s="215">
        <v>50</v>
      </c>
      <c r="F270" s="303"/>
      <c r="G270" s="185"/>
      <c r="H270" s="184"/>
      <c r="I270" s="179"/>
      <c r="J270" s="179"/>
      <c r="K270" s="179"/>
      <c r="L270" s="179"/>
      <c r="M270" s="179"/>
      <c r="N270" s="179"/>
      <c r="O270" s="179"/>
      <c r="P270" s="179"/>
    </row>
    <row r="271" spans="1:16" ht="34.5" customHeight="1" x14ac:dyDescent="0.2">
      <c r="A271" s="302">
        <v>270</v>
      </c>
      <c r="B271" s="183" t="s">
        <v>417</v>
      </c>
      <c r="C271" s="176" t="s">
        <v>474</v>
      </c>
      <c r="D271" s="176" t="s">
        <v>212</v>
      </c>
      <c r="E271" s="215">
        <v>50</v>
      </c>
      <c r="F271" s="303"/>
      <c r="G271" s="185"/>
      <c r="H271" s="184"/>
      <c r="I271" s="179"/>
      <c r="J271" s="179"/>
      <c r="K271" s="179"/>
      <c r="L271" s="179"/>
      <c r="M271" s="179"/>
      <c r="N271" s="179"/>
      <c r="O271" s="179"/>
      <c r="P271" s="179"/>
    </row>
    <row r="272" spans="1:16" ht="34.5" customHeight="1" x14ac:dyDescent="0.2">
      <c r="A272" s="302">
        <v>271</v>
      </c>
      <c r="B272" s="183">
        <v>3767</v>
      </c>
      <c r="C272" s="176" t="s">
        <v>475</v>
      </c>
      <c r="D272" s="176" t="s">
        <v>212</v>
      </c>
      <c r="E272" s="215">
        <v>50</v>
      </c>
      <c r="F272" s="185"/>
      <c r="G272" s="185"/>
      <c r="H272" s="179"/>
      <c r="I272" s="179"/>
      <c r="J272" s="179"/>
      <c r="K272" s="179"/>
      <c r="L272" s="179"/>
      <c r="M272" s="179"/>
      <c r="N272" s="179"/>
      <c r="O272" s="179"/>
      <c r="P272" s="179"/>
    </row>
    <row r="273" spans="1:16" ht="27.75" customHeight="1" x14ac:dyDescent="0.2">
      <c r="A273" s="297">
        <v>272</v>
      </c>
      <c r="B273" s="183" t="s">
        <v>476</v>
      </c>
      <c r="C273" s="176" t="s">
        <v>477</v>
      </c>
      <c r="D273" s="176" t="s">
        <v>212</v>
      </c>
      <c r="E273" s="215">
        <v>30</v>
      </c>
      <c r="F273" s="185"/>
      <c r="G273" s="185"/>
      <c r="H273" s="179"/>
      <c r="I273" s="179"/>
      <c r="J273" s="179"/>
      <c r="K273" s="179"/>
      <c r="L273" s="179"/>
      <c r="M273" s="179"/>
      <c r="N273" s="179"/>
      <c r="O273" s="179"/>
      <c r="P273" s="179"/>
    </row>
    <row r="274" spans="1:16" ht="27.75" customHeight="1" x14ac:dyDescent="0.2">
      <c r="A274" s="297">
        <v>273</v>
      </c>
      <c r="B274" s="183" t="s">
        <v>417</v>
      </c>
      <c r="C274" s="176" t="s">
        <v>575</v>
      </c>
      <c r="D274" s="176" t="s">
        <v>212</v>
      </c>
      <c r="E274" s="215">
        <v>15</v>
      </c>
      <c r="F274" s="303"/>
      <c r="G274" s="185"/>
      <c r="H274" s="184"/>
      <c r="I274" s="190"/>
      <c r="J274" s="179"/>
      <c r="K274" s="179"/>
      <c r="L274" s="179"/>
      <c r="M274" s="179"/>
      <c r="N274" s="179"/>
      <c r="O274" s="179"/>
      <c r="P274" s="179"/>
    </row>
    <row r="275" spans="1:16" ht="27.75" customHeight="1" x14ac:dyDescent="0.2">
      <c r="A275" s="302">
        <v>274</v>
      </c>
      <c r="B275" s="183" t="s">
        <v>417</v>
      </c>
      <c r="C275" s="176" t="s">
        <v>576</v>
      </c>
      <c r="D275" s="176" t="s">
        <v>212</v>
      </c>
      <c r="E275" s="215">
        <v>15</v>
      </c>
      <c r="F275" s="303"/>
      <c r="G275" s="185"/>
      <c r="H275" s="184"/>
      <c r="I275" s="179"/>
      <c r="J275" s="179"/>
      <c r="K275" s="179"/>
      <c r="L275" s="179"/>
      <c r="M275" s="179"/>
      <c r="N275" s="179"/>
      <c r="O275" s="179"/>
      <c r="P275" s="179"/>
    </row>
    <row r="276" spans="1:16" ht="27.75" customHeight="1" x14ac:dyDescent="0.2">
      <c r="A276" s="302">
        <v>275</v>
      </c>
      <c r="B276" s="183" t="s">
        <v>417</v>
      </c>
      <c r="C276" s="176" t="s">
        <v>569</v>
      </c>
      <c r="D276" s="176" t="s">
        <v>212</v>
      </c>
      <c r="E276" s="215">
        <v>10</v>
      </c>
      <c r="F276" s="303"/>
      <c r="G276" s="185"/>
      <c r="H276" s="184"/>
      <c r="I276" s="179"/>
      <c r="J276" s="179"/>
      <c r="K276" s="179"/>
      <c r="L276" s="179"/>
      <c r="M276" s="179"/>
      <c r="N276" s="179"/>
      <c r="O276" s="179"/>
      <c r="P276" s="179"/>
    </row>
    <row r="277" spans="1:16" ht="27.75" customHeight="1" x14ac:dyDescent="0.2">
      <c r="A277" s="302">
        <v>276</v>
      </c>
      <c r="B277" s="183">
        <v>38400</v>
      </c>
      <c r="C277" s="176" t="s">
        <v>478</v>
      </c>
      <c r="D277" s="176" t="s">
        <v>212</v>
      </c>
      <c r="E277" s="215">
        <v>3</v>
      </c>
      <c r="F277" s="185"/>
      <c r="G277" s="185"/>
      <c r="H277" s="179"/>
      <c r="I277" s="179"/>
      <c r="J277" s="179"/>
      <c r="K277" s="182"/>
      <c r="L277" s="179"/>
      <c r="M277" s="179"/>
      <c r="N277" s="179"/>
      <c r="O277" s="179"/>
      <c r="P277" s="179"/>
    </row>
    <row r="278" spans="1:16" ht="27.75" customHeight="1" x14ac:dyDescent="0.2">
      <c r="A278" s="302">
        <v>277</v>
      </c>
      <c r="B278" s="183" t="s">
        <v>417</v>
      </c>
      <c r="C278" s="176" t="s">
        <v>479</v>
      </c>
      <c r="D278" s="176" t="s">
        <v>212</v>
      </c>
      <c r="E278" s="215">
        <v>20</v>
      </c>
      <c r="F278" s="303"/>
      <c r="G278" s="185"/>
      <c r="H278" s="184"/>
      <c r="I278" s="179"/>
      <c r="J278" s="179"/>
      <c r="K278" s="179"/>
      <c r="L278" s="179"/>
      <c r="M278" s="179"/>
      <c r="N278" s="179"/>
      <c r="O278" s="179"/>
      <c r="P278" s="179"/>
    </row>
    <row r="279" spans="1:16" ht="27.75" customHeight="1" x14ac:dyDescent="0.2">
      <c r="A279" s="302">
        <v>278</v>
      </c>
      <c r="B279" s="183" t="s">
        <v>417</v>
      </c>
      <c r="C279" s="176" t="s">
        <v>480</v>
      </c>
      <c r="D279" s="176" t="s">
        <v>212</v>
      </c>
      <c r="E279" s="215">
        <v>20</v>
      </c>
      <c r="F279" s="303"/>
      <c r="G279" s="185"/>
      <c r="H279" s="184"/>
      <c r="I279" s="179"/>
      <c r="J279" s="179"/>
      <c r="K279" s="179"/>
      <c r="L279" s="179"/>
      <c r="M279" s="179"/>
      <c r="N279" s="179"/>
      <c r="O279" s="179"/>
      <c r="P279" s="179"/>
    </row>
    <row r="280" spans="1:16" ht="27.75" customHeight="1" x14ac:dyDescent="0.2">
      <c r="A280" s="302">
        <v>279</v>
      </c>
      <c r="B280" s="183" t="s">
        <v>417</v>
      </c>
      <c r="C280" s="176" t="s">
        <v>481</v>
      </c>
      <c r="D280" s="176" t="s">
        <v>212</v>
      </c>
      <c r="E280" s="215">
        <v>4</v>
      </c>
      <c r="F280" s="303"/>
      <c r="G280" s="185"/>
      <c r="H280" s="179"/>
      <c r="I280" s="179"/>
      <c r="J280" s="179"/>
      <c r="K280" s="179"/>
      <c r="L280" s="179"/>
      <c r="M280" s="179"/>
      <c r="N280" s="179"/>
      <c r="O280" s="179"/>
      <c r="P280" s="179"/>
    </row>
    <row r="281" spans="1:16" ht="37.5" customHeight="1" x14ac:dyDescent="0.2">
      <c r="A281" s="297">
        <v>280</v>
      </c>
      <c r="B281" s="183" t="s">
        <v>482</v>
      </c>
      <c r="C281" s="176" t="s">
        <v>483</v>
      </c>
      <c r="D281" s="176" t="s">
        <v>212</v>
      </c>
      <c r="E281" s="215">
        <v>2</v>
      </c>
      <c r="F281" s="185"/>
      <c r="G281" s="185"/>
      <c r="H281" s="191"/>
      <c r="I281" s="179"/>
      <c r="J281" s="179"/>
      <c r="K281" s="179"/>
      <c r="L281" s="179"/>
      <c r="M281" s="179"/>
      <c r="N281" s="179"/>
      <c r="O281" s="179"/>
      <c r="P281" s="179"/>
    </row>
    <row r="282" spans="1:16" ht="27.75" customHeight="1" x14ac:dyDescent="0.2">
      <c r="A282" s="297">
        <v>281</v>
      </c>
      <c r="B282" s="183" t="s">
        <v>417</v>
      </c>
      <c r="C282" s="176" t="s">
        <v>484</v>
      </c>
      <c r="D282" s="176" t="s">
        <v>212</v>
      </c>
      <c r="E282" s="215">
        <v>4</v>
      </c>
      <c r="F282" s="303"/>
      <c r="G282" s="185"/>
      <c r="H282" s="184"/>
      <c r="I282" s="179"/>
      <c r="J282" s="179"/>
      <c r="K282" s="179"/>
      <c r="L282" s="179"/>
      <c r="M282" s="179"/>
      <c r="N282" s="179"/>
      <c r="O282" s="179"/>
      <c r="P282" s="179"/>
    </row>
    <row r="283" spans="1:16" ht="27.75" customHeight="1" x14ac:dyDescent="0.2">
      <c r="A283" s="302">
        <v>282</v>
      </c>
      <c r="B283" s="183" t="s">
        <v>417</v>
      </c>
      <c r="C283" s="176" t="s">
        <v>485</v>
      </c>
      <c r="D283" s="176" t="s">
        <v>212</v>
      </c>
      <c r="E283" s="215">
        <v>6</v>
      </c>
      <c r="F283" s="303"/>
      <c r="G283" s="185"/>
      <c r="H283" s="184"/>
      <c r="I283" s="179"/>
      <c r="J283" s="179"/>
      <c r="K283" s="179"/>
      <c r="L283" s="179"/>
      <c r="M283" s="179"/>
      <c r="N283" s="179"/>
      <c r="O283" s="179"/>
      <c r="P283" s="179"/>
    </row>
    <row r="284" spans="1:16" ht="27.75" customHeight="1" x14ac:dyDescent="0.2">
      <c r="A284" s="302">
        <v>283</v>
      </c>
      <c r="B284" s="183" t="s">
        <v>417</v>
      </c>
      <c r="C284" s="176" t="s">
        <v>486</v>
      </c>
      <c r="D284" s="176" t="s">
        <v>212</v>
      </c>
      <c r="E284" s="215">
        <v>2</v>
      </c>
      <c r="F284" s="303"/>
      <c r="G284" s="185"/>
      <c r="H284" s="184"/>
      <c r="I284" s="179"/>
      <c r="J284" s="179"/>
      <c r="K284" s="179"/>
      <c r="L284" s="179"/>
      <c r="M284" s="179"/>
      <c r="N284" s="179"/>
      <c r="O284" s="179"/>
      <c r="P284" s="179"/>
    </row>
    <row r="285" spans="1:16" ht="27.75" customHeight="1" x14ac:dyDescent="0.2">
      <c r="A285" s="302">
        <v>284</v>
      </c>
      <c r="B285" s="183" t="s">
        <v>417</v>
      </c>
      <c r="C285" s="176" t="s">
        <v>487</v>
      </c>
      <c r="D285" s="176" t="s">
        <v>212</v>
      </c>
      <c r="E285" s="215">
        <v>1</v>
      </c>
      <c r="F285" s="303"/>
      <c r="G285" s="185"/>
      <c r="H285" s="184"/>
      <c r="I285" s="179"/>
      <c r="J285" s="179"/>
      <c r="K285" s="179"/>
      <c r="L285" s="179"/>
      <c r="M285" s="179"/>
      <c r="N285" s="179"/>
      <c r="O285" s="179"/>
      <c r="P285" s="179"/>
    </row>
    <row r="286" spans="1:16" ht="44.25" customHeight="1" x14ac:dyDescent="0.2">
      <c r="A286" s="302">
        <v>285</v>
      </c>
      <c r="B286" s="183" t="s">
        <v>417</v>
      </c>
      <c r="C286" s="176" t="s">
        <v>488</v>
      </c>
      <c r="D286" s="176" t="s">
        <v>321</v>
      </c>
      <c r="E286" s="215">
        <v>6</v>
      </c>
      <c r="F286" s="303"/>
      <c r="G286" s="185"/>
      <c r="H286" s="184"/>
      <c r="I286" s="179"/>
      <c r="J286" s="179"/>
      <c r="K286" s="179"/>
      <c r="L286" s="179"/>
      <c r="M286" s="179"/>
      <c r="N286" s="179"/>
      <c r="O286" s="179"/>
      <c r="P286" s="179"/>
    </row>
    <row r="287" spans="1:16" ht="44.25" customHeight="1" x14ac:dyDescent="0.2">
      <c r="A287" s="302">
        <v>286</v>
      </c>
      <c r="B287" s="183" t="s">
        <v>417</v>
      </c>
      <c r="C287" s="176" t="s">
        <v>489</v>
      </c>
      <c r="D287" s="176" t="s">
        <v>321</v>
      </c>
      <c r="E287" s="215">
        <v>5</v>
      </c>
      <c r="F287" s="303"/>
      <c r="G287" s="185"/>
      <c r="H287" s="184"/>
      <c r="I287" s="179"/>
      <c r="J287" s="179"/>
      <c r="K287" s="179"/>
      <c r="L287" s="179"/>
      <c r="M287" s="179"/>
      <c r="N287" s="179"/>
      <c r="O287" s="179"/>
      <c r="P287" s="179"/>
    </row>
    <row r="288" spans="1:16" ht="27.75" customHeight="1" x14ac:dyDescent="0.2">
      <c r="A288" s="302">
        <v>287</v>
      </c>
      <c r="B288" s="183" t="s">
        <v>417</v>
      </c>
      <c r="C288" s="176" t="s">
        <v>490</v>
      </c>
      <c r="D288" s="176" t="s">
        <v>212</v>
      </c>
      <c r="E288" s="215">
        <v>1</v>
      </c>
      <c r="F288" s="303"/>
      <c r="G288" s="185"/>
      <c r="H288" s="184"/>
      <c r="I288" s="179"/>
      <c r="J288" s="179"/>
      <c r="K288" s="179"/>
      <c r="L288" s="179"/>
      <c r="M288" s="179"/>
      <c r="N288" s="179"/>
      <c r="O288" s="179"/>
      <c r="P288" s="179"/>
    </row>
    <row r="289" spans="1:16" ht="27.75" customHeight="1" x14ac:dyDescent="0.2">
      <c r="A289" s="297">
        <v>288</v>
      </c>
      <c r="B289" s="183" t="s">
        <v>417</v>
      </c>
      <c r="C289" s="176" t="s">
        <v>491</v>
      </c>
      <c r="D289" s="176" t="s">
        <v>212</v>
      </c>
      <c r="E289" s="215">
        <v>1</v>
      </c>
      <c r="F289" s="303"/>
      <c r="G289" s="185"/>
      <c r="H289" s="184"/>
      <c r="I289" s="179"/>
      <c r="J289" s="179"/>
      <c r="K289" s="179"/>
      <c r="L289" s="179"/>
      <c r="M289" s="179"/>
      <c r="N289" s="179"/>
      <c r="O289" s="179"/>
      <c r="P289" s="179"/>
    </row>
    <row r="290" spans="1:16" ht="54" customHeight="1" x14ac:dyDescent="0.2">
      <c r="A290" s="297">
        <v>289</v>
      </c>
      <c r="B290" s="176">
        <v>11067</v>
      </c>
      <c r="C290" s="176" t="s">
        <v>570</v>
      </c>
      <c r="D290" s="176" t="s">
        <v>212</v>
      </c>
      <c r="E290" s="215">
        <v>2</v>
      </c>
      <c r="F290" s="185"/>
      <c r="G290" s="185"/>
      <c r="H290" s="179"/>
      <c r="I290" s="179"/>
      <c r="J290" s="179"/>
      <c r="K290" s="179"/>
      <c r="L290" s="179"/>
      <c r="M290" s="179"/>
      <c r="N290" s="179"/>
      <c r="O290" s="179"/>
      <c r="P290" s="179"/>
    </row>
    <row r="291" spans="1:16" ht="30.75" customHeight="1" x14ac:dyDescent="0.2">
      <c r="A291" s="302">
        <v>290</v>
      </c>
      <c r="B291" s="176" t="s">
        <v>492</v>
      </c>
      <c r="C291" s="176" t="s">
        <v>493</v>
      </c>
      <c r="D291" s="176" t="s">
        <v>212</v>
      </c>
      <c r="E291" s="215">
        <v>20</v>
      </c>
      <c r="F291" s="185"/>
      <c r="G291" s="185"/>
      <c r="H291" s="179"/>
      <c r="I291" s="179"/>
      <c r="J291" s="179"/>
      <c r="K291" s="179"/>
      <c r="L291" s="179"/>
      <c r="M291" s="179"/>
      <c r="N291" s="179"/>
      <c r="O291" s="179"/>
      <c r="P291" s="179"/>
    </row>
    <row r="292" spans="1:16" ht="36.75" customHeight="1" x14ac:dyDescent="0.2">
      <c r="A292" s="302">
        <v>291</v>
      </c>
      <c r="B292" s="176" t="s">
        <v>417</v>
      </c>
      <c r="C292" s="176" t="s">
        <v>494</v>
      </c>
      <c r="D292" s="176" t="s">
        <v>212</v>
      </c>
      <c r="E292" s="215">
        <v>2</v>
      </c>
      <c r="F292" s="303"/>
      <c r="G292" s="185"/>
      <c r="H292" s="184"/>
      <c r="I292" s="179"/>
      <c r="J292" s="179"/>
      <c r="K292" s="179"/>
      <c r="L292" s="179"/>
      <c r="M292" s="179"/>
      <c r="N292" s="179"/>
      <c r="O292" s="179"/>
      <c r="P292" s="179"/>
    </row>
    <row r="293" spans="1:16" ht="27.75" customHeight="1" x14ac:dyDescent="0.2">
      <c r="A293" s="302">
        <v>292</v>
      </c>
      <c r="B293" s="176" t="s">
        <v>417</v>
      </c>
      <c r="C293" s="176" t="s">
        <v>495</v>
      </c>
      <c r="D293" s="176" t="s">
        <v>212</v>
      </c>
      <c r="E293" s="215">
        <v>2</v>
      </c>
      <c r="F293" s="303"/>
      <c r="G293" s="185"/>
      <c r="H293" s="184"/>
      <c r="I293" s="179"/>
      <c r="J293" s="179"/>
      <c r="K293" s="179"/>
      <c r="L293" s="179"/>
      <c r="M293" s="179"/>
      <c r="N293" s="179"/>
      <c r="O293" s="179"/>
      <c r="P293" s="179"/>
    </row>
    <row r="294" spans="1:16" ht="27.75" customHeight="1" x14ac:dyDescent="0.2">
      <c r="A294" s="302">
        <v>293</v>
      </c>
      <c r="B294" s="176" t="s">
        <v>417</v>
      </c>
      <c r="C294" s="176" t="s">
        <v>496</v>
      </c>
      <c r="D294" s="176" t="s">
        <v>212</v>
      </c>
      <c r="E294" s="215">
        <v>2</v>
      </c>
      <c r="F294" s="303"/>
      <c r="G294" s="185"/>
      <c r="H294" s="184"/>
      <c r="I294" s="179"/>
      <c r="J294" s="179"/>
      <c r="K294" s="179"/>
      <c r="L294" s="179"/>
      <c r="M294" s="179"/>
      <c r="N294" s="179"/>
      <c r="O294" s="179"/>
      <c r="P294" s="179"/>
    </row>
    <row r="295" spans="1:16" ht="44.25" customHeight="1" x14ac:dyDescent="0.2">
      <c r="A295" s="302">
        <v>294</v>
      </c>
      <c r="B295" s="176" t="s">
        <v>497</v>
      </c>
      <c r="C295" s="176" t="s">
        <v>498</v>
      </c>
      <c r="D295" s="176" t="s">
        <v>212</v>
      </c>
      <c r="E295" s="215">
        <v>28</v>
      </c>
      <c r="F295" s="185"/>
      <c r="G295" s="185"/>
      <c r="H295" s="179"/>
      <c r="I295" s="179"/>
      <c r="J295" s="179"/>
      <c r="K295" s="179"/>
      <c r="L295" s="179"/>
      <c r="M295" s="179"/>
      <c r="N295" s="179"/>
      <c r="O295" s="179"/>
      <c r="P295" s="179"/>
    </row>
    <row r="296" spans="1:16" ht="48.75" customHeight="1" x14ac:dyDescent="0.2">
      <c r="A296" s="302">
        <v>295</v>
      </c>
      <c r="B296" s="176" t="s">
        <v>417</v>
      </c>
      <c r="C296" s="176" t="s">
        <v>499</v>
      </c>
      <c r="D296" s="176" t="s">
        <v>212</v>
      </c>
      <c r="E296" s="215">
        <v>4</v>
      </c>
      <c r="F296" s="303"/>
      <c r="G296" s="185"/>
      <c r="H296" s="184"/>
      <c r="I296" s="179"/>
      <c r="J296" s="179"/>
      <c r="K296" s="179"/>
      <c r="L296" s="179"/>
      <c r="M296" s="179"/>
      <c r="N296" s="179"/>
      <c r="O296" s="179"/>
      <c r="P296" s="179"/>
    </row>
    <row r="297" spans="1:16" ht="27.75" customHeight="1" x14ac:dyDescent="0.2">
      <c r="A297" s="297">
        <v>296</v>
      </c>
      <c r="B297" s="176" t="s">
        <v>417</v>
      </c>
      <c r="C297" s="176" t="s">
        <v>571</v>
      </c>
      <c r="D297" s="176" t="s">
        <v>182</v>
      </c>
      <c r="E297" s="215">
        <v>2</v>
      </c>
      <c r="F297" s="303"/>
      <c r="G297" s="185"/>
      <c r="H297" s="184"/>
      <c r="I297" s="179"/>
      <c r="J297" s="179"/>
      <c r="K297" s="179"/>
      <c r="L297" s="179"/>
      <c r="M297" s="179"/>
      <c r="N297" s="179"/>
      <c r="O297" s="179"/>
      <c r="P297" s="179"/>
    </row>
    <row r="298" spans="1:16" ht="27.75" customHeight="1" x14ac:dyDescent="0.2">
      <c r="A298" s="297">
        <v>297</v>
      </c>
      <c r="B298" s="176" t="s">
        <v>417</v>
      </c>
      <c r="C298" s="176" t="s">
        <v>500</v>
      </c>
      <c r="D298" s="176" t="s">
        <v>212</v>
      </c>
      <c r="E298" s="215">
        <v>1</v>
      </c>
      <c r="F298" s="303"/>
      <c r="G298" s="185"/>
      <c r="H298" s="184"/>
      <c r="I298" s="179"/>
      <c r="J298" s="179"/>
      <c r="K298" s="179"/>
      <c r="L298" s="179"/>
      <c r="M298" s="179"/>
      <c r="N298" s="179"/>
      <c r="O298" s="179"/>
      <c r="P298" s="179"/>
    </row>
    <row r="299" spans="1:16" ht="27.75" customHeight="1" x14ac:dyDescent="0.2">
      <c r="A299" s="302">
        <v>298</v>
      </c>
      <c r="B299" s="176" t="s">
        <v>417</v>
      </c>
      <c r="C299" s="176" t="s">
        <v>501</v>
      </c>
      <c r="D299" s="176" t="s">
        <v>182</v>
      </c>
      <c r="E299" s="215">
        <v>100</v>
      </c>
      <c r="F299" s="303"/>
      <c r="G299" s="185"/>
      <c r="H299" s="184"/>
      <c r="I299" s="179"/>
      <c r="J299" s="179"/>
      <c r="K299" s="179"/>
      <c r="L299" s="179"/>
      <c r="M299" s="179"/>
      <c r="N299" s="179"/>
      <c r="O299" s="179"/>
      <c r="P299" s="179"/>
    </row>
    <row r="300" spans="1:16" ht="27.75" customHeight="1" x14ac:dyDescent="0.2">
      <c r="A300" s="302">
        <v>299</v>
      </c>
      <c r="B300" s="176" t="s">
        <v>417</v>
      </c>
      <c r="C300" s="176" t="s">
        <v>502</v>
      </c>
      <c r="D300" s="176" t="s">
        <v>212</v>
      </c>
      <c r="E300" s="215">
        <v>1</v>
      </c>
      <c r="F300" s="303"/>
      <c r="G300" s="185"/>
      <c r="H300" s="184"/>
      <c r="I300" s="179"/>
      <c r="J300" s="179"/>
      <c r="K300" s="179"/>
      <c r="L300" s="179"/>
      <c r="M300" s="179"/>
      <c r="N300" s="179"/>
      <c r="O300" s="179"/>
      <c r="P300" s="179"/>
    </row>
    <row r="301" spans="1:16" ht="27.75" customHeight="1" x14ac:dyDescent="0.2">
      <c r="A301" s="302">
        <v>300</v>
      </c>
      <c r="B301" s="176" t="s">
        <v>417</v>
      </c>
      <c r="C301" s="176" t="s">
        <v>572</v>
      </c>
      <c r="D301" s="176" t="s">
        <v>182</v>
      </c>
      <c r="E301" s="215">
        <v>2</v>
      </c>
      <c r="F301" s="303"/>
      <c r="G301" s="185"/>
      <c r="H301" s="184"/>
      <c r="I301" s="179"/>
      <c r="J301" s="179"/>
      <c r="K301" s="179"/>
      <c r="L301" s="179"/>
      <c r="M301" s="179"/>
      <c r="N301" s="179"/>
      <c r="O301" s="179"/>
      <c r="P301" s="179"/>
    </row>
    <row r="302" spans="1:16" ht="27.75" customHeight="1" x14ac:dyDescent="0.2">
      <c r="A302" s="302">
        <v>301</v>
      </c>
      <c r="B302" s="176" t="s">
        <v>417</v>
      </c>
      <c r="C302" s="176" t="s">
        <v>503</v>
      </c>
      <c r="D302" s="176" t="s">
        <v>182</v>
      </c>
      <c r="E302" s="215">
        <v>5</v>
      </c>
      <c r="F302" s="303"/>
      <c r="G302" s="185"/>
      <c r="H302" s="184"/>
      <c r="I302" s="179"/>
      <c r="J302" s="179"/>
      <c r="K302" s="179"/>
      <c r="L302" s="179"/>
      <c r="M302" s="179"/>
      <c r="N302" s="179"/>
      <c r="O302" s="179"/>
      <c r="P302" s="179"/>
    </row>
    <row r="303" spans="1:16" ht="27.75" customHeight="1" x14ac:dyDescent="0.2">
      <c r="A303" s="302">
        <v>302</v>
      </c>
      <c r="B303" s="176" t="s">
        <v>417</v>
      </c>
      <c r="C303" s="176" t="s">
        <v>504</v>
      </c>
      <c r="D303" s="176" t="s">
        <v>505</v>
      </c>
      <c r="E303" s="215">
        <v>2</v>
      </c>
      <c r="F303" s="303"/>
      <c r="G303" s="185"/>
      <c r="H303" s="192"/>
      <c r="I303" s="179"/>
      <c r="J303" s="179"/>
      <c r="K303" s="179"/>
      <c r="L303" s="179"/>
      <c r="M303" s="179"/>
      <c r="N303" s="179"/>
      <c r="O303" s="179"/>
      <c r="P303" s="179"/>
    </row>
    <row r="304" spans="1:16" ht="39.75" customHeight="1" x14ac:dyDescent="0.2">
      <c r="A304" s="302">
        <v>303</v>
      </c>
      <c r="B304" s="176" t="s">
        <v>506</v>
      </c>
      <c r="C304" s="176" t="s">
        <v>507</v>
      </c>
      <c r="D304" s="176" t="s">
        <v>182</v>
      </c>
      <c r="E304" s="215">
        <v>4</v>
      </c>
      <c r="F304" s="185"/>
      <c r="G304" s="185"/>
      <c r="H304" s="184"/>
      <c r="I304" s="179"/>
      <c r="J304" s="179"/>
      <c r="K304" s="179"/>
      <c r="L304" s="179"/>
      <c r="M304" s="179"/>
      <c r="N304" s="179"/>
      <c r="O304" s="179"/>
      <c r="P304" s="179"/>
    </row>
    <row r="305" spans="1:16" ht="27.75" customHeight="1" x14ac:dyDescent="0.2">
      <c r="A305" s="297">
        <v>304</v>
      </c>
      <c r="B305" s="176" t="s">
        <v>417</v>
      </c>
      <c r="C305" s="176" t="s">
        <v>508</v>
      </c>
      <c r="D305" s="176" t="s">
        <v>212</v>
      </c>
      <c r="E305" s="215">
        <v>2</v>
      </c>
      <c r="F305" s="303"/>
      <c r="G305" s="185"/>
      <c r="H305" s="184"/>
      <c r="I305" s="179"/>
      <c r="J305" s="179"/>
      <c r="K305" s="179"/>
      <c r="L305" s="179"/>
      <c r="M305" s="179"/>
      <c r="N305" s="179"/>
      <c r="O305" s="179"/>
      <c r="P305" s="179"/>
    </row>
    <row r="306" spans="1:16" ht="27.75" customHeight="1" x14ac:dyDescent="0.2">
      <c r="A306" s="297">
        <v>305</v>
      </c>
      <c r="B306" s="176" t="s">
        <v>417</v>
      </c>
      <c r="C306" s="176" t="s">
        <v>509</v>
      </c>
      <c r="D306" s="176" t="s">
        <v>182</v>
      </c>
      <c r="E306" s="215">
        <v>60</v>
      </c>
      <c r="F306" s="303"/>
      <c r="G306" s="185"/>
      <c r="H306" s="184"/>
      <c r="I306" s="179"/>
      <c r="J306" s="179"/>
      <c r="K306" s="179"/>
      <c r="L306" s="179"/>
      <c r="M306" s="179"/>
      <c r="N306" s="179"/>
      <c r="O306" s="179"/>
      <c r="P306" s="179"/>
    </row>
    <row r="307" spans="1:16" ht="27.75" customHeight="1" x14ac:dyDescent="0.2">
      <c r="A307" s="302">
        <v>306</v>
      </c>
      <c r="B307" s="176" t="s">
        <v>417</v>
      </c>
      <c r="C307" s="176" t="s">
        <v>510</v>
      </c>
      <c r="D307" s="176" t="s">
        <v>212</v>
      </c>
      <c r="E307" s="215">
        <v>6</v>
      </c>
      <c r="F307" s="303"/>
      <c r="G307" s="185"/>
      <c r="H307" s="184"/>
      <c r="I307" s="179"/>
      <c r="J307" s="179"/>
      <c r="K307" s="179"/>
      <c r="L307" s="179"/>
      <c r="M307" s="179"/>
      <c r="N307" s="179"/>
      <c r="O307" s="179"/>
      <c r="P307" s="179"/>
    </row>
    <row r="308" spans="1:16" ht="37.5" customHeight="1" x14ac:dyDescent="0.2">
      <c r="A308" s="302">
        <v>307</v>
      </c>
      <c r="B308" s="176" t="s">
        <v>417</v>
      </c>
      <c r="C308" s="176" t="s">
        <v>511</v>
      </c>
      <c r="D308" s="176" t="s">
        <v>815</v>
      </c>
      <c r="E308" s="215">
        <v>2</v>
      </c>
      <c r="F308" s="303"/>
      <c r="G308" s="185"/>
      <c r="H308" s="184"/>
      <c r="I308" s="179"/>
      <c r="J308" s="179"/>
      <c r="K308" s="179"/>
      <c r="L308" s="179"/>
      <c r="M308" s="179"/>
      <c r="N308" s="179"/>
      <c r="O308" s="179"/>
      <c r="P308" s="179"/>
    </row>
    <row r="309" spans="1:16" ht="37.5" customHeight="1" x14ac:dyDescent="0.2">
      <c r="A309" s="302">
        <v>308</v>
      </c>
      <c r="B309" s="183" t="s">
        <v>417</v>
      </c>
      <c r="C309" s="176" t="s">
        <v>512</v>
      </c>
      <c r="D309" s="176" t="s">
        <v>212</v>
      </c>
      <c r="E309" s="215">
        <v>1</v>
      </c>
      <c r="F309" s="303"/>
      <c r="G309" s="185"/>
      <c r="H309" s="184"/>
      <c r="I309" s="179"/>
      <c r="J309" s="179"/>
      <c r="K309" s="179"/>
      <c r="L309" s="179"/>
      <c r="M309" s="179"/>
      <c r="N309" s="179"/>
      <c r="O309" s="179"/>
      <c r="P309" s="179"/>
    </row>
    <row r="310" spans="1:16" ht="37.5" customHeight="1" x14ac:dyDescent="0.2">
      <c r="A310" s="302">
        <v>309</v>
      </c>
      <c r="B310" s="183">
        <v>7271</v>
      </c>
      <c r="C310" s="176" t="s">
        <v>513</v>
      </c>
      <c r="D310" s="176" t="s">
        <v>212</v>
      </c>
      <c r="E310" s="215">
        <v>500</v>
      </c>
      <c r="F310" s="185"/>
      <c r="G310" s="185"/>
      <c r="H310" s="184"/>
      <c r="I310" s="179"/>
      <c r="J310" s="179"/>
      <c r="K310" s="179"/>
      <c r="L310" s="179"/>
      <c r="M310" s="179"/>
      <c r="N310" s="179"/>
      <c r="O310" s="179"/>
      <c r="P310" s="179"/>
    </row>
    <row r="311" spans="1:16" ht="42.75" customHeight="1" x14ac:dyDescent="0.2">
      <c r="A311" s="302">
        <v>310</v>
      </c>
      <c r="B311" s="183">
        <v>344</v>
      </c>
      <c r="C311" s="176" t="s">
        <v>514</v>
      </c>
      <c r="D311" s="176" t="s">
        <v>270</v>
      </c>
      <c r="E311" s="215">
        <v>2</v>
      </c>
      <c r="F311" s="185"/>
      <c r="G311" s="185"/>
      <c r="H311" s="179"/>
      <c r="I311" s="179"/>
      <c r="J311" s="179"/>
      <c r="K311" s="179"/>
      <c r="L311" s="179"/>
      <c r="M311" s="179"/>
      <c r="N311" s="179"/>
      <c r="O311" s="179"/>
      <c r="P311" s="179"/>
    </row>
    <row r="312" spans="1:16" ht="42.75" customHeight="1" x14ac:dyDescent="0.2">
      <c r="A312" s="302">
        <v>311</v>
      </c>
      <c r="B312" s="307">
        <v>4812</v>
      </c>
      <c r="C312" s="176" t="s">
        <v>515</v>
      </c>
      <c r="D312" s="176" t="s">
        <v>284</v>
      </c>
      <c r="E312" s="215">
        <v>30</v>
      </c>
      <c r="F312" s="185"/>
      <c r="G312" s="185"/>
      <c r="H312" s="179"/>
      <c r="I312" s="179"/>
      <c r="J312" s="179"/>
      <c r="K312" s="179"/>
      <c r="L312" s="179"/>
      <c r="M312" s="179"/>
      <c r="N312" s="179"/>
      <c r="O312" s="179"/>
      <c r="P312" s="179"/>
    </row>
    <row r="313" spans="1:16" ht="37.5" customHeight="1" x14ac:dyDescent="0.2">
      <c r="A313" s="297">
        <v>312</v>
      </c>
      <c r="B313" s="183" t="s">
        <v>417</v>
      </c>
      <c r="C313" s="176" t="s">
        <v>516</v>
      </c>
      <c r="D313" s="176" t="s">
        <v>212</v>
      </c>
      <c r="E313" s="215">
        <v>10</v>
      </c>
      <c r="F313" s="303"/>
      <c r="G313" s="185"/>
      <c r="H313" s="179"/>
      <c r="I313" s="179"/>
      <c r="J313" s="179"/>
      <c r="K313" s="179"/>
      <c r="L313" s="179"/>
      <c r="M313" s="179"/>
      <c r="N313" s="179"/>
      <c r="O313" s="179"/>
      <c r="P313" s="179"/>
    </row>
    <row r="314" spans="1:16" ht="37.5" customHeight="1" x14ac:dyDescent="0.2">
      <c r="A314" s="297">
        <v>313</v>
      </c>
      <c r="B314" s="183" t="s">
        <v>417</v>
      </c>
      <c r="C314" s="176" t="s">
        <v>649</v>
      </c>
      <c r="D314" s="176" t="s">
        <v>212</v>
      </c>
      <c r="E314" s="215">
        <v>1</v>
      </c>
      <c r="F314" s="303"/>
      <c r="G314" s="185"/>
      <c r="H314" s="179"/>
      <c r="I314" s="179"/>
      <c r="J314" s="179"/>
      <c r="K314" s="179"/>
      <c r="L314" s="179"/>
      <c r="M314" s="179"/>
      <c r="N314" s="179"/>
      <c r="O314" s="179"/>
      <c r="P314" s="179"/>
    </row>
    <row r="315" spans="1:16" ht="56.25" customHeight="1" thickBot="1" x14ac:dyDescent="0.25">
      <c r="A315" s="297">
        <v>314</v>
      </c>
      <c r="B315" s="308" t="s">
        <v>417</v>
      </c>
      <c r="C315" s="309" t="s">
        <v>517</v>
      </c>
      <c r="D315" s="309" t="s">
        <v>212</v>
      </c>
      <c r="E315" s="310">
        <v>4</v>
      </c>
      <c r="F315" s="311"/>
      <c r="G315" s="312"/>
      <c r="H315" s="179"/>
      <c r="I315" s="179"/>
      <c r="J315" s="179"/>
      <c r="K315" s="179"/>
      <c r="L315" s="179"/>
      <c r="M315" s="179"/>
      <c r="N315" s="179"/>
      <c r="O315" s="179"/>
      <c r="P315" s="179"/>
    </row>
    <row r="316" spans="1:16" ht="15.75" customHeight="1" thickBot="1" x14ac:dyDescent="0.25">
      <c r="A316" s="574" t="s">
        <v>518</v>
      </c>
      <c r="B316" s="575"/>
      <c r="C316" s="575"/>
      <c r="D316" s="575"/>
      <c r="E316" s="575"/>
      <c r="F316" s="576"/>
      <c r="G316" s="280"/>
      <c r="H316" s="179"/>
      <c r="I316" s="179"/>
      <c r="J316" s="179"/>
      <c r="K316" s="179"/>
      <c r="L316" s="179"/>
      <c r="M316" s="179"/>
      <c r="N316" s="179"/>
      <c r="O316" s="179"/>
      <c r="P316" s="179"/>
    </row>
    <row r="317" spans="1:16" ht="15.75" customHeight="1" thickBot="1" x14ac:dyDescent="0.25">
      <c r="A317" s="580" t="s">
        <v>519</v>
      </c>
      <c r="B317" s="581"/>
      <c r="C317" s="581"/>
      <c r="D317" s="581"/>
      <c r="E317" s="581"/>
      <c r="F317" s="582"/>
      <c r="G317" s="279"/>
      <c r="H317" s="179"/>
      <c r="I317" s="179"/>
      <c r="J317" s="179"/>
      <c r="K317" s="179"/>
      <c r="L317" s="179"/>
      <c r="M317" s="179"/>
      <c r="N317" s="179"/>
      <c r="O317" s="179"/>
      <c r="P317" s="179"/>
    </row>
    <row r="318" spans="1:16" ht="15.75" customHeight="1" thickBot="1" x14ac:dyDescent="0.25">
      <c r="A318" s="586" t="s">
        <v>645</v>
      </c>
      <c r="B318" s="586"/>
      <c r="C318" s="586"/>
      <c r="D318" s="586"/>
      <c r="E318" s="586"/>
      <c r="F318" s="587"/>
      <c r="G318" s="281"/>
      <c r="H318" s="179"/>
      <c r="I318" s="179"/>
      <c r="J318" s="179"/>
      <c r="K318" s="179"/>
      <c r="L318" s="179"/>
      <c r="M318" s="179"/>
      <c r="N318" s="179"/>
      <c r="O318" s="179"/>
      <c r="P318" s="179"/>
    </row>
    <row r="319" spans="1:16" ht="15.75" customHeight="1" thickBot="1" x14ac:dyDescent="0.25">
      <c r="A319" s="577" t="s">
        <v>647</v>
      </c>
      <c r="B319" s="578"/>
      <c r="C319" s="578"/>
      <c r="D319" s="578"/>
      <c r="E319" s="578"/>
      <c r="F319" s="579"/>
      <c r="G319" s="278"/>
      <c r="H319" s="179"/>
      <c r="I319" s="179"/>
      <c r="J319" s="179"/>
      <c r="K319" s="179"/>
      <c r="L319" s="179"/>
      <c r="M319" s="179"/>
      <c r="N319" s="179"/>
      <c r="O319" s="179"/>
      <c r="P319" s="179"/>
    </row>
    <row r="320" spans="1:16" ht="15.75" customHeight="1" thickBot="1" x14ac:dyDescent="0.25">
      <c r="A320" s="574" t="s">
        <v>520</v>
      </c>
      <c r="B320" s="591"/>
      <c r="C320" s="591"/>
      <c r="D320" s="591"/>
      <c r="E320" s="591"/>
      <c r="F320" s="592"/>
      <c r="G320" s="280"/>
      <c r="H320" s="179"/>
      <c r="I320" s="313"/>
      <c r="J320" s="179"/>
      <c r="K320" s="179"/>
      <c r="L320" s="179"/>
      <c r="M320" s="179"/>
      <c r="N320" s="179"/>
      <c r="O320" s="179"/>
      <c r="P320" s="179"/>
    </row>
    <row r="321" spans="1:16" ht="15.75" customHeight="1" thickBot="1" x14ac:dyDescent="0.25">
      <c r="A321" s="179"/>
      <c r="B321" s="179"/>
      <c r="C321" s="179"/>
      <c r="D321" s="179"/>
      <c r="E321" s="216"/>
      <c r="F321" s="193"/>
      <c r="G321" s="193"/>
      <c r="H321" s="179"/>
      <c r="I321" s="179"/>
      <c r="J321" s="179"/>
      <c r="K321" s="179"/>
      <c r="L321" s="179"/>
      <c r="M321" s="179"/>
      <c r="N321" s="179"/>
      <c r="O321" s="179"/>
      <c r="P321" s="179"/>
    </row>
    <row r="322" spans="1:16" ht="15.75" customHeight="1" thickBot="1" x14ac:dyDescent="0.25">
      <c r="A322" s="588" t="s">
        <v>573</v>
      </c>
      <c r="B322" s="589"/>
      <c r="C322" s="589"/>
      <c r="D322" s="589"/>
      <c r="E322" s="589"/>
      <c r="F322" s="589"/>
      <c r="G322" s="590"/>
      <c r="H322" s="179"/>
      <c r="I322" s="179"/>
      <c r="J322" s="179"/>
      <c r="K322" s="179"/>
      <c r="L322" s="179"/>
      <c r="M322" s="179"/>
      <c r="N322" s="179"/>
      <c r="O322" s="179"/>
      <c r="P322" s="179"/>
    </row>
    <row r="323" spans="1:16" ht="15.75" customHeight="1" thickBot="1" x14ac:dyDescent="0.25">
      <c r="A323" s="583" t="s">
        <v>574</v>
      </c>
      <c r="B323" s="584"/>
      <c r="C323" s="584"/>
      <c r="D323" s="584"/>
      <c r="E323" s="584"/>
      <c r="F323" s="584"/>
      <c r="G323" s="585"/>
      <c r="H323" s="179"/>
      <c r="I323" s="179"/>
      <c r="J323" s="179"/>
      <c r="K323" s="179"/>
      <c r="L323" s="179"/>
      <c r="M323" s="179"/>
      <c r="N323" s="179"/>
      <c r="O323" s="179"/>
      <c r="P323" s="179"/>
    </row>
    <row r="324" spans="1:16" ht="15.75" customHeight="1" thickBot="1" x14ac:dyDescent="0.25">
      <c r="A324" s="179"/>
      <c r="B324" s="179"/>
      <c r="C324" s="179"/>
      <c r="D324" s="179"/>
      <c r="E324" s="216"/>
      <c r="F324" s="193"/>
      <c r="G324" s="193"/>
      <c r="H324" s="179"/>
      <c r="I324" s="179"/>
      <c r="J324" s="179"/>
      <c r="K324" s="179"/>
      <c r="L324" s="179"/>
      <c r="M324" s="179"/>
      <c r="N324" s="179"/>
      <c r="O324" s="179"/>
      <c r="P324" s="179"/>
    </row>
    <row r="325" spans="1:16" ht="15.75" customHeight="1" thickBot="1" x14ac:dyDescent="0.25">
      <c r="A325" s="179"/>
      <c r="B325" s="560" t="s">
        <v>526</v>
      </c>
      <c r="C325" s="561"/>
      <c r="D325" s="562"/>
      <c r="E325" s="216"/>
      <c r="F325" s="193"/>
      <c r="G325" s="193"/>
      <c r="H325" s="179"/>
      <c r="I325" s="179"/>
      <c r="J325" s="179"/>
      <c r="K325" s="179"/>
      <c r="L325" s="179"/>
      <c r="M325" s="179"/>
      <c r="N325" s="179"/>
      <c r="O325" s="179"/>
      <c r="P325" s="179"/>
    </row>
    <row r="326" spans="1:16" ht="15.75" customHeight="1" thickBot="1" x14ac:dyDescent="0.25">
      <c r="A326" s="179"/>
      <c r="B326" s="563"/>
      <c r="C326" s="444"/>
      <c r="D326" s="534"/>
      <c r="E326" s="216"/>
      <c r="F326" s="193"/>
      <c r="G326" s="193"/>
      <c r="H326" s="179"/>
      <c r="I326" s="179"/>
      <c r="J326" s="179"/>
      <c r="K326" s="179"/>
      <c r="L326" s="179"/>
      <c r="M326" s="179"/>
      <c r="N326" s="179"/>
      <c r="O326" s="179"/>
      <c r="P326" s="179"/>
    </row>
    <row r="327" spans="1:16" ht="15.75" customHeight="1" thickBot="1" x14ac:dyDescent="0.25">
      <c r="A327" s="179"/>
      <c r="B327" s="564"/>
      <c r="C327" s="444"/>
      <c r="D327" s="534"/>
      <c r="E327" s="216"/>
      <c r="F327" s="193"/>
      <c r="G327" s="193"/>
      <c r="H327" s="179"/>
      <c r="I327" s="179"/>
      <c r="J327" s="179"/>
      <c r="K327" s="179"/>
      <c r="L327" s="179"/>
      <c r="M327" s="179"/>
      <c r="N327" s="179"/>
      <c r="O327" s="179"/>
      <c r="P327" s="179"/>
    </row>
    <row r="328" spans="1:16" ht="15.75" customHeight="1" thickBot="1" x14ac:dyDescent="0.25">
      <c r="A328" s="192"/>
      <c r="B328" s="149" t="s">
        <v>174</v>
      </c>
      <c r="C328" s="149" t="s">
        <v>527</v>
      </c>
      <c r="D328" s="150" t="s">
        <v>528</v>
      </c>
      <c r="E328" s="217"/>
      <c r="F328" s="193"/>
      <c r="G328" s="194"/>
      <c r="H328" s="179"/>
      <c r="I328" s="179"/>
      <c r="J328" s="179"/>
      <c r="K328" s="179"/>
      <c r="L328" s="179"/>
      <c r="M328" s="179"/>
      <c r="N328" s="179"/>
      <c r="O328" s="179"/>
      <c r="P328" s="179"/>
    </row>
    <row r="329" spans="1:16" ht="15.75" customHeight="1" x14ac:dyDescent="0.2">
      <c r="A329" s="192"/>
      <c r="B329" s="151">
        <v>1</v>
      </c>
      <c r="C329" s="152" t="s">
        <v>529</v>
      </c>
      <c r="D329" s="253"/>
      <c r="F329" s="193"/>
      <c r="G329" s="194"/>
      <c r="H329" s="179"/>
      <c r="I329" s="179"/>
      <c r="J329" s="179"/>
      <c r="K329" s="179"/>
      <c r="L329" s="179"/>
      <c r="M329" s="179"/>
      <c r="N329" s="179"/>
      <c r="O329" s="179"/>
      <c r="P329" s="179"/>
    </row>
    <row r="330" spans="1:16" ht="15.75" customHeight="1" x14ac:dyDescent="0.2">
      <c r="A330" s="192"/>
      <c r="B330" s="154">
        <v>2</v>
      </c>
      <c r="C330" s="155" t="s">
        <v>530</v>
      </c>
      <c r="D330" s="253"/>
      <c r="F330" s="193"/>
      <c r="G330" s="194"/>
      <c r="H330" s="179"/>
      <c r="I330" s="179"/>
      <c r="J330" s="179"/>
      <c r="K330" s="179"/>
      <c r="L330" s="179"/>
      <c r="M330" s="179"/>
      <c r="N330" s="179"/>
      <c r="O330" s="179"/>
      <c r="P330" s="179"/>
    </row>
    <row r="331" spans="1:16" ht="15.75" customHeight="1" x14ac:dyDescent="0.2">
      <c r="A331" s="192"/>
      <c r="B331" s="154">
        <v>3</v>
      </c>
      <c r="C331" s="155" t="s">
        <v>531</v>
      </c>
      <c r="D331" s="253"/>
      <c r="F331" s="193"/>
      <c r="G331" s="194"/>
      <c r="H331" s="179"/>
      <c r="I331" s="179"/>
      <c r="J331" s="179"/>
      <c r="K331" s="179"/>
      <c r="L331" s="179"/>
      <c r="M331" s="179"/>
      <c r="N331" s="179"/>
      <c r="O331" s="179"/>
      <c r="P331" s="179"/>
    </row>
    <row r="332" spans="1:16" ht="15.75" customHeight="1" thickBot="1" x14ac:dyDescent="0.25">
      <c r="A332" s="192"/>
      <c r="B332" s="154">
        <v>4</v>
      </c>
      <c r="C332" s="155" t="s">
        <v>532</v>
      </c>
      <c r="D332" s="254"/>
      <c r="F332" s="193"/>
      <c r="G332" s="194"/>
      <c r="H332" s="179"/>
      <c r="I332" s="179"/>
      <c r="J332" s="179"/>
      <c r="K332" s="179"/>
      <c r="L332" s="179"/>
      <c r="M332" s="179"/>
      <c r="N332" s="179"/>
      <c r="O332" s="179"/>
      <c r="P332" s="179"/>
    </row>
    <row r="333" spans="1:16" ht="15.75" customHeight="1" thickBot="1" x14ac:dyDescent="0.25">
      <c r="A333" s="179"/>
      <c r="B333" s="157">
        <v>5</v>
      </c>
      <c r="C333" s="158" t="s">
        <v>533</v>
      </c>
      <c r="D333" s="255"/>
      <c r="F333" s="193"/>
      <c r="G333" s="193"/>
      <c r="H333" s="179"/>
      <c r="I333" s="179"/>
      <c r="J333" s="179"/>
      <c r="K333" s="179"/>
      <c r="L333" s="179"/>
      <c r="M333" s="179"/>
      <c r="N333" s="179"/>
      <c r="O333" s="179"/>
      <c r="P333" s="179"/>
    </row>
    <row r="334" spans="1:16" ht="15.75" customHeight="1" thickBot="1" x14ac:dyDescent="0.25">
      <c r="A334" s="179"/>
      <c r="B334" s="595" t="s">
        <v>534</v>
      </c>
      <c r="C334" s="596"/>
      <c r="D334" s="259"/>
      <c r="F334" s="193"/>
      <c r="G334" s="193"/>
      <c r="H334" s="179"/>
      <c r="I334" s="179"/>
      <c r="J334" s="179"/>
      <c r="K334" s="179"/>
      <c r="L334" s="179"/>
      <c r="M334" s="179"/>
      <c r="N334" s="179"/>
      <c r="O334" s="179"/>
      <c r="P334" s="179"/>
    </row>
    <row r="335" spans="1:16" ht="15.75" customHeight="1" thickBot="1" x14ac:dyDescent="0.25">
      <c r="A335" s="179"/>
      <c r="B335" s="159"/>
      <c r="C335" s="160"/>
      <c r="D335" s="161"/>
      <c r="E335" s="216"/>
      <c r="F335" s="193"/>
      <c r="G335" s="193"/>
      <c r="H335" s="179"/>
      <c r="I335" s="179"/>
      <c r="J335" s="179"/>
      <c r="K335" s="179"/>
      <c r="L335" s="179"/>
      <c r="M335" s="179"/>
      <c r="N335" s="179"/>
      <c r="O335" s="179"/>
      <c r="P335" s="179"/>
    </row>
    <row r="336" spans="1:16" ht="15.75" customHeight="1" thickBot="1" x14ac:dyDescent="0.25">
      <c r="A336" s="179"/>
      <c r="B336" s="597"/>
      <c r="C336" s="444"/>
      <c r="D336" s="534"/>
      <c r="E336" s="216"/>
      <c r="F336" s="193"/>
      <c r="G336" s="193"/>
      <c r="H336" s="179"/>
      <c r="I336" s="179"/>
      <c r="J336" s="179"/>
      <c r="K336" s="179"/>
      <c r="L336" s="179"/>
      <c r="M336" s="179"/>
      <c r="N336" s="179"/>
      <c r="O336" s="179"/>
      <c r="P336" s="179"/>
    </row>
    <row r="337" spans="1:16" ht="15.75" customHeight="1" thickBot="1" x14ac:dyDescent="0.25">
      <c r="A337" s="179"/>
      <c r="B337" s="149">
        <v>2</v>
      </c>
      <c r="C337" s="149" t="s">
        <v>536</v>
      </c>
      <c r="D337" s="162" t="s">
        <v>528</v>
      </c>
      <c r="E337" s="216"/>
      <c r="F337" s="193"/>
      <c r="G337" s="193"/>
      <c r="H337" s="179"/>
      <c r="I337" s="179"/>
      <c r="J337" s="179"/>
      <c r="K337" s="179"/>
      <c r="L337" s="179"/>
      <c r="M337" s="179"/>
      <c r="N337" s="179"/>
      <c r="O337" s="179"/>
      <c r="P337" s="179"/>
    </row>
    <row r="338" spans="1:16" ht="15.75" customHeight="1" x14ac:dyDescent="0.2">
      <c r="A338" s="179"/>
      <c r="B338" s="163" t="s">
        <v>82</v>
      </c>
      <c r="C338" s="152" t="s">
        <v>537</v>
      </c>
      <c r="D338" s="256"/>
      <c r="F338" s="193"/>
      <c r="G338" s="193"/>
      <c r="H338" s="179"/>
      <c r="I338" s="179"/>
      <c r="J338" s="179"/>
      <c r="K338" s="179"/>
      <c r="L338" s="179"/>
      <c r="M338" s="179"/>
      <c r="N338" s="179"/>
      <c r="O338" s="179"/>
      <c r="P338" s="179"/>
    </row>
    <row r="339" spans="1:16" ht="15.75" customHeight="1" thickBot="1" x14ac:dyDescent="0.25">
      <c r="A339" s="179"/>
      <c r="B339" s="165" t="s">
        <v>83</v>
      </c>
      <c r="C339" s="158" t="s">
        <v>538</v>
      </c>
      <c r="D339" s="257"/>
      <c r="F339" s="193"/>
      <c r="G339" s="193"/>
      <c r="H339" s="179"/>
      <c r="I339" s="179"/>
      <c r="J339" s="179"/>
      <c r="K339" s="179"/>
      <c r="L339" s="179"/>
      <c r="M339" s="179"/>
      <c r="N339" s="179"/>
      <c r="O339" s="179"/>
      <c r="P339" s="179"/>
    </row>
    <row r="340" spans="1:16" ht="15.75" customHeight="1" thickBot="1" x14ac:dyDescent="0.25">
      <c r="A340" s="179"/>
      <c r="B340" s="593" t="s">
        <v>539</v>
      </c>
      <c r="C340" s="594"/>
      <c r="D340" s="258"/>
      <c r="F340" s="193"/>
      <c r="G340" s="193"/>
      <c r="H340" s="179"/>
      <c r="I340" s="179"/>
      <c r="J340" s="179"/>
      <c r="K340" s="179"/>
      <c r="L340" s="179"/>
      <c r="M340" s="179"/>
      <c r="N340" s="179"/>
      <c r="O340" s="179"/>
      <c r="P340" s="179"/>
    </row>
    <row r="341" spans="1:16" ht="15.75" customHeight="1" thickBot="1" x14ac:dyDescent="0.25">
      <c r="A341" s="179"/>
      <c r="B341" s="548"/>
      <c r="C341" s="444"/>
      <c r="D341" s="534"/>
      <c r="E341" s="216"/>
      <c r="F341" s="193"/>
      <c r="G341" s="193"/>
      <c r="H341" s="179"/>
      <c r="I341" s="179"/>
      <c r="J341" s="179"/>
      <c r="K341" s="179"/>
      <c r="L341" s="179"/>
      <c r="M341" s="179"/>
      <c r="N341" s="179"/>
      <c r="O341" s="179"/>
      <c r="P341" s="179"/>
    </row>
    <row r="342" spans="1:16" ht="15.75" customHeight="1" thickBot="1" x14ac:dyDescent="0.25">
      <c r="A342" s="179"/>
      <c r="B342" s="149">
        <v>4</v>
      </c>
      <c r="C342" s="149" t="s">
        <v>540</v>
      </c>
      <c r="D342" s="162" t="s">
        <v>528</v>
      </c>
      <c r="E342" s="216"/>
      <c r="F342" s="193"/>
      <c r="G342" s="193"/>
      <c r="H342" s="179"/>
      <c r="I342" s="179"/>
      <c r="J342" s="179"/>
      <c r="K342" s="179"/>
      <c r="L342" s="179"/>
      <c r="M342" s="179"/>
      <c r="N342" s="179"/>
      <c r="O342" s="179"/>
      <c r="P342" s="179"/>
    </row>
    <row r="343" spans="1:16" ht="15.75" customHeight="1" x14ac:dyDescent="0.2">
      <c r="A343" s="179"/>
      <c r="B343" s="163" t="s">
        <v>94</v>
      </c>
      <c r="C343" s="167" t="s">
        <v>541</v>
      </c>
      <c r="D343" s="256"/>
      <c r="F343" s="193"/>
      <c r="G343" s="193"/>
      <c r="H343" s="179"/>
      <c r="I343" s="179"/>
      <c r="J343" s="179"/>
      <c r="K343" s="179"/>
      <c r="L343" s="179"/>
      <c r="M343" s="179"/>
      <c r="N343" s="179"/>
      <c r="O343" s="179"/>
      <c r="P343" s="179"/>
    </row>
    <row r="344" spans="1:16" ht="15.75" customHeight="1" x14ac:dyDescent="0.2">
      <c r="A344" s="179"/>
      <c r="B344" s="168" t="s">
        <v>102</v>
      </c>
      <c r="C344" s="169" t="s">
        <v>542</v>
      </c>
      <c r="D344" s="253"/>
      <c r="F344" s="193"/>
      <c r="G344" s="193"/>
      <c r="H344" s="179"/>
      <c r="I344" s="179"/>
      <c r="J344" s="179"/>
      <c r="K344" s="179"/>
      <c r="L344" s="179"/>
      <c r="M344" s="179"/>
      <c r="N344" s="179"/>
      <c r="O344" s="179"/>
      <c r="P344" s="179"/>
    </row>
    <row r="345" spans="1:16" ht="15.75" customHeight="1" thickBot="1" x14ac:dyDescent="0.25">
      <c r="A345" s="179"/>
      <c r="B345" s="168" t="s">
        <v>543</v>
      </c>
      <c r="C345" s="169" t="s">
        <v>544</v>
      </c>
      <c r="D345" s="253"/>
      <c r="F345" s="193"/>
      <c r="G345" s="193"/>
      <c r="H345" s="179"/>
      <c r="I345" s="179"/>
      <c r="J345" s="179"/>
      <c r="K345" s="179"/>
      <c r="L345" s="179"/>
      <c r="M345" s="179"/>
      <c r="N345" s="179"/>
      <c r="O345" s="179"/>
      <c r="P345" s="179"/>
    </row>
    <row r="346" spans="1:16" ht="15.75" customHeight="1" thickBot="1" x14ac:dyDescent="0.25">
      <c r="A346" s="179"/>
      <c r="B346" s="593" t="s">
        <v>539</v>
      </c>
      <c r="C346" s="594"/>
      <c r="D346" s="258"/>
      <c r="F346" s="193"/>
      <c r="G346" s="193"/>
      <c r="H346" s="179"/>
      <c r="I346" s="179"/>
      <c r="J346" s="179"/>
      <c r="K346" s="179"/>
      <c r="L346" s="179"/>
      <c r="M346" s="179"/>
      <c r="N346" s="179"/>
      <c r="O346" s="179"/>
      <c r="P346" s="179"/>
    </row>
    <row r="347" spans="1:16" ht="15.75" customHeight="1" x14ac:dyDescent="0.2">
      <c r="A347" s="179"/>
      <c r="B347" s="170"/>
      <c r="C347" s="170"/>
      <c r="D347" s="171"/>
      <c r="E347" s="216"/>
      <c r="F347" s="193"/>
      <c r="G347" s="193"/>
      <c r="H347" s="179"/>
      <c r="I347" s="179"/>
      <c r="J347" s="179"/>
      <c r="K347" s="179"/>
      <c r="L347" s="179"/>
      <c r="M347" s="179"/>
      <c r="N347" s="179"/>
      <c r="O347" s="179"/>
      <c r="P347" s="179"/>
    </row>
    <row r="348" spans="1:16" ht="15.75" customHeight="1" x14ac:dyDescent="0.2">
      <c r="A348" s="179"/>
      <c r="B348" s="148"/>
      <c r="C348" s="148"/>
      <c r="D348" s="172"/>
      <c r="E348" s="216"/>
      <c r="F348" s="193"/>
      <c r="G348" s="193"/>
      <c r="H348" s="179"/>
      <c r="I348" s="179"/>
      <c r="J348" s="179"/>
      <c r="K348" s="179"/>
      <c r="L348" s="179"/>
      <c r="M348" s="179"/>
      <c r="N348" s="179"/>
      <c r="O348" s="179"/>
      <c r="P348" s="179"/>
    </row>
    <row r="349" spans="1:16" ht="15.75" customHeight="1" x14ac:dyDescent="0.2">
      <c r="A349" s="179"/>
      <c r="B349" s="551" t="s">
        <v>545</v>
      </c>
      <c r="C349" s="432"/>
      <c r="D349" s="432"/>
      <c r="E349" s="216"/>
      <c r="F349" s="193"/>
      <c r="G349" s="193"/>
      <c r="H349" s="179"/>
      <c r="I349" s="179"/>
      <c r="J349" s="179"/>
      <c r="K349" s="179"/>
      <c r="L349" s="179"/>
      <c r="M349" s="179"/>
      <c r="N349" s="179"/>
      <c r="O349" s="179"/>
      <c r="P349" s="179"/>
    </row>
    <row r="350" spans="1:16" ht="15.75" customHeight="1" x14ac:dyDescent="0.2">
      <c r="A350" s="179"/>
      <c r="B350" s="147"/>
      <c r="C350" s="147"/>
      <c r="D350" s="173"/>
      <c r="E350" s="216"/>
      <c r="F350" s="193"/>
      <c r="G350" s="193"/>
      <c r="H350" s="179"/>
      <c r="I350" s="179"/>
      <c r="J350" s="179"/>
      <c r="K350" s="179"/>
      <c r="L350" s="179"/>
      <c r="M350" s="179"/>
      <c r="N350" s="179"/>
      <c r="O350" s="179"/>
      <c r="P350" s="179"/>
    </row>
    <row r="351" spans="1:16" ht="15.75" customHeight="1" x14ac:dyDescent="0.2">
      <c r="A351" s="179"/>
      <c r="B351" s="555" t="s">
        <v>546</v>
      </c>
      <c r="C351" s="432"/>
      <c r="D351" s="432"/>
      <c r="E351" s="216"/>
      <c r="F351" s="193"/>
      <c r="G351" s="193"/>
      <c r="H351" s="179"/>
      <c r="I351" s="179"/>
      <c r="J351" s="179"/>
      <c r="K351" s="179"/>
      <c r="L351" s="179"/>
      <c r="M351" s="179"/>
      <c r="N351" s="179"/>
      <c r="O351" s="179"/>
      <c r="P351" s="179"/>
    </row>
    <row r="352" spans="1:16" ht="15.75" customHeight="1" x14ac:dyDescent="0.2">
      <c r="A352" s="179"/>
      <c r="B352" s="555" t="s">
        <v>547</v>
      </c>
      <c r="C352" s="432"/>
      <c r="D352" s="432"/>
      <c r="E352" s="216"/>
      <c r="F352" s="193"/>
      <c r="G352" s="193"/>
      <c r="H352" s="179"/>
      <c r="I352" s="179"/>
      <c r="J352" s="179"/>
      <c r="K352" s="179"/>
      <c r="L352" s="179"/>
      <c r="M352" s="179"/>
      <c r="N352" s="179"/>
      <c r="O352" s="179"/>
      <c r="P352" s="179"/>
    </row>
    <row r="353" spans="1:16" ht="15.75" customHeight="1" x14ac:dyDescent="0.2">
      <c r="A353" s="179"/>
      <c r="B353" s="147"/>
      <c r="C353" s="147"/>
      <c r="D353" s="173"/>
      <c r="E353" s="216"/>
      <c r="F353" s="193"/>
      <c r="G353" s="193"/>
      <c r="H353" s="179"/>
      <c r="I353" s="179"/>
      <c r="J353" s="179"/>
      <c r="K353" s="179"/>
      <c r="L353" s="179"/>
      <c r="M353" s="179"/>
      <c r="N353" s="179"/>
      <c r="O353" s="179"/>
      <c r="P353" s="179"/>
    </row>
    <row r="354" spans="1:16" ht="15.75" customHeight="1" x14ac:dyDescent="0.2">
      <c r="A354" s="179"/>
      <c r="B354" s="147" t="s">
        <v>548</v>
      </c>
      <c r="C354" s="147"/>
      <c r="D354" s="173"/>
      <c r="E354" s="216"/>
      <c r="F354" s="193"/>
      <c r="G354" s="193"/>
      <c r="H354" s="179"/>
      <c r="I354" s="179"/>
      <c r="J354" s="179"/>
      <c r="K354" s="179"/>
      <c r="L354" s="179"/>
      <c r="M354" s="179"/>
      <c r="N354" s="179"/>
      <c r="O354" s="179"/>
      <c r="P354" s="179"/>
    </row>
    <row r="355" spans="1:16" ht="15.75" customHeight="1" x14ac:dyDescent="0.2">
      <c r="A355" s="179"/>
      <c r="B355" s="147" t="s">
        <v>549</v>
      </c>
      <c r="C355" s="147"/>
      <c r="D355" s="173"/>
      <c r="E355" s="216"/>
      <c r="F355" s="193"/>
      <c r="G355" s="193"/>
      <c r="H355" s="179"/>
      <c r="I355" s="179"/>
      <c r="J355" s="179"/>
      <c r="K355" s="179"/>
      <c r="L355" s="179"/>
      <c r="M355" s="179"/>
      <c r="N355" s="179"/>
      <c r="O355" s="179"/>
      <c r="P355" s="179"/>
    </row>
    <row r="356" spans="1:16" ht="15.75" customHeight="1" x14ac:dyDescent="0.2">
      <c r="A356" s="179"/>
      <c r="B356" s="147" t="s">
        <v>550</v>
      </c>
      <c r="C356" s="147"/>
      <c r="D356" s="173"/>
      <c r="E356" s="216"/>
      <c r="F356" s="193"/>
      <c r="G356" s="193"/>
      <c r="H356" s="179"/>
      <c r="I356" s="179"/>
      <c r="J356" s="179"/>
      <c r="K356" s="179"/>
      <c r="L356" s="179"/>
      <c r="M356" s="179"/>
      <c r="N356" s="179"/>
      <c r="O356" s="179"/>
      <c r="P356" s="179"/>
    </row>
    <row r="357" spans="1:16" ht="15.75" customHeight="1" x14ac:dyDescent="0.2">
      <c r="A357" s="179"/>
      <c r="B357" s="147" t="s">
        <v>551</v>
      </c>
      <c r="C357" s="147"/>
      <c r="D357" s="173"/>
      <c r="E357" s="216"/>
      <c r="F357" s="193"/>
      <c r="G357" s="193"/>
      <c r="H357" s="179"/>
      <c r="I357" s="179"/>
      <c r="J357" s="179"/>
      <c r="K357" s="179"/>
      <c r="L357" s="179"/>
      <c r="M357" s="179"/>
      <c r="N357" s="179"/>
      <c r="O357" s="179"/>
      <c r="P357" s="179"/>
    </row>
    <row r="358" spans="1:16" ht="15.75" customHeight="1" x14ac:dyDescent="0.2">
      <c r="A358" s="179"/>
      <c r="B358" s="147" t="s">
        <v>552</v>
      </c>
      <c r="C358" s="147"/>
      <c r="D358" s="173"/>
      <c r="E358" s="216"/>
      <c r="F358" s="193"/>
      <c r="G358" s="193"/>
      <c r="H358" s="179"/>
      <c r="I358" s="179"/>
      <c r="J358" s="179"/>
      <c r="K358" s="179"/>
      <c r="L358" s="179"/>
      <c r="M358" s="179"/>
      <c r="N358" s="179"/>
      <c r="O358" s="179"/>
      <c r="P358" s="179"/>
    </row>
    <row r="359" spans="1:16" ht="15.75" customHeight="1" x14ac:dyDescent="0.2">
      <c r="A359" s="179"/>
      <c r="B359" s="147" t="s">
        <v>553</v>
      </c>
      <c r="C359" s="147"/>
      <c r="D359" s="173"/>
      <c r="E359" s="216"/>
      <c r="F359" s="193"/>
      <c r="G359" s="193"/>
      <c r="H359" s="179"/>
      <c r="I359" s="179"/>
      <c r="J359" s="179"/>
      <c r="K359" s="179"/>
      <c r="L359" s="179"/>
      <c r="M359" s="179"/>
      <c r="N359" s="179"/>
      <c r="O359" s="179"/>
      <c r="P359" s="179"/>
    </row>
    <row r="360" spans="1:16" ht="15.75" customHeight="1" x14ac:dyDescent="0.2">
      <c r="A360" s="179"/>
      <c r="B360" s="147" t="s">
        <v>554</v>
      </c>
      <c r="C360" s="147"/>
      <c r="D360" s="173"/>
      <c r="E360" s="216"/>
      <c r="F360" s="193"/>
      <c r="G360" s="193"/>
      <c r="H360" s="179"/>
      <c r="I360" s="179"/>
      <c r="J360" s="179"/>
      <c r="K360" s="179"/>
      <c r="L360" s="179"/>
      <c r="M360" s="179"/>
      <c r="N360" s="179"/>
      <c r="O360" s="179"/>
      <c r="P360" s="179"/>
    </row>
    <row r="361" spans="1:16" ht="15.75" customHeight="1" x14ac:dyDescent="0.2">
      <c r="A361" s="179"/>
      <c r="B361" s="179"/>
      <c r="C361" s="179"/>
      <c r="D361" s="179"/>
      <c r="E361" s="216"/>
      <c r="F361" s="193"/>
      <c r="G361" s="193"/>
      <c r="H361" s="179"/>
      <c r="I361" s="179"/>
      <c r="J361" s="179"/>
      <c r="K361" s="179"/>
      <c r="L361" s="179"/>
      <c r="M361" s="179"/>
      <c r="N361" s="179"/>
      <c r="O361" s="179"/>
      <c r="P361" s="179"/>
    </row>
    <row r="362" spans="1:16" ht="15.75" customHeight="1" x14ac:dyDescent="0.2">
      <c r="A362" s="179"/>
      <c r="B362" s="179"/>
      <c r="C362" s="179"/>
      <c r="D362" s="179"/>
      <c r="E362" s="216"/>
      <c r="F362" s="193"/>
      <c r="G362" s="193"/>
      <c r="H362" s="179"/>
      <c r="I362" s="179"/>
      <c r="J362" s="179"/>
      <c r="K362" s="179"/>
      <c r="L362" s="179"/>
      <c r="M362" s="179"/>
      <c r="N362" s="179"/>
      <c r="O362" s="179"/>
      <c r="P362" s="179"/>
    </row>
    <row r="363" spans="1:16" ht="15.75" customHeight="1" x14ac:dyDescent="0.2">
      <c r="A363" s="179"/>
      <c r="B363" s="179"/>
      <c r="C363" s="179"/>
      <c r="D363" s="179"/>
      <c r="E363" s="216"/>
      <c r="F363" s="193"/>
      <c r="G363" s="193"/>
      <c r="H363" s="179"/>
      <c r="I363" s="179"/>
      <c r="J363" s="179"/>
      <c r="K363" s="179"/>
      <c r="L363" s="179"/>
      <c r="M363" s="179"/>
      <c r="N363" s="179"/>
      <c r="O363" s="179"/>
      <c r="P363" s="179"/>
    </row>
    <row r="364" spans="1:16" ht="15.75" customHeight="1" x14ac:dyDescent="0.2">
      <c r="A364" s="179"/>
      <c r="B364" s="179"/>
      <c r="C364" s="179"/>
      <c r="D364" s="179"/>
      <c r="E364" s="216"/>
      <c r="F364" s="193"/>
      <c r="G364" s="193"/>
      <c r="H364" s="179"/>
      <c r="I364" s="179"/>
      <c r="J364" s="179"/>
      <c r="K364" s="179"/>
      <c r="L364" s="179"/>
      <c r="M364" s="179"/>
      <c r="N364" s="179"/>
      <c r="O364" s="179"/>
      <c r="P364" s="179"/>
    </row>
    <row r="365" spans="1:16" ht="15.75" customHeight="1" x14ac:dyDescent="0.2">
      <c r="A365" s="179"/>
      <c r="B365" s="179"/>
      <c r="C365" s="179"/>
      <c r="D365" s="179"/>
      <c r="E365" s="216"/>
      <c r="F365" s="193"/>
      <c r="G365" s="193"/>
      <c r="H365" s="179"/>
      <c r="I365" s="179"/>
      <c r="J365" s="179"/>
      <c r="K365" s="179"/>
      <c r="L365" s="179"/>
      <c r="M365" s="179"/>
      <c r="N365" s="179"/>
      <c r="O365" s="179"/>
      <c r="P365" s="179"/>
    </row>
    <row r="366" spans="1:16" ht="15.75" customHeight="1" x14ac:dyDescent="0.2">
      <c r="A366" s="179"/>
      <c r="B366" s="179"/>
      <c r="C366" s="179"/>
      <c r="D366" s="179"/>
      <c r="E366" s="216"/>
      <c r="F366" s="193"/>
      <c r="G366" s="193"/>
      <c r="H366" s="179"/>
      <c r="I366" s="179"/>
      <c r="J366" s="179"/>
      <c r="K366" s="179"/>
      <c r="L366" s="179"/>
      <c r="M366" s="179"/>
      <c r="N366" s="179"/>
      <c r="O366" s="179"/>
      <c r="P366" s="179"/>
    </row>
    <row r="367" spans="1:16" ht="15.75" customHeight="1" x14ac:dyDescent="0.2">
      <c r="A367" s="179"/>
      <c r="B367" s="179"/>
      <c r="C367" s="179"/>
      <c r="D367" s="179"/>
      <c r="E367" s="216"/>
      <c r="F367" s="193"/>
      <c r="G367" s="193"/>
      <c r="H367" s="179"/>
      <c r="I367" s="179"/>
      <c r="J367" s="179"/>
      <c r="K367" s="179"/>
      <c r="L367" s="179"/>
      <c r="M367" s="179"/>
      <c r="N367" s="179"/>
      <c r="O367" s="179"/>
      <c r="P367" s="179"/>
    </row>
    <row r="368" spans="1:16" ht="15.75" customHeight="1" x14ac:dyDescent="0.2">
      <c r="A368" s="179"/>
      <c r="B368" s="179"/>
      <c r="C368" s="179"/>
      <c r="D368" s="179"/>
      <c r="E368" s="216"/>
      <c r="F368" s="193"/>
      <c r="G368" s="193"/>
      <c r="H368" s="179"/>
      <c r="I368" s="179"/>
      <c r="J368" s="179"/>
      <c r="K368" s="179"/>
      <c r="L368" s="179"/>
      <c r="M368" s="179"/>
      <c r="N368" s="179"/>
      <c r="O368" s="179"/>
      <c r="P368" s="179"/>
    </row>
    <row r="369" spans="1:16" ht="15.75" customHeight="1" x14ac:dyDescent="0.2">
      <c r="A369" s="179"/>
      <c r="B369" s="179"/>
      <c r="C369" s="179"/>
      <c r="D369" s="179"/>
      <c r="E369" s="216"/>
      <c r="F369" s="193"/>
      <c r="G369" s="193"/>
      <c r="H369" s="179"/>
      <c r="I369" s="179"/>
      <c r="J369" s="179"/>
      <c r="K369" s="179"/>
      <c r="L369" s="179"/>
      <c r="M369" s="179"/>
      <c r="N369" s="179"/>
      <c r="O369" s="179"/>
      <c r="P369" s="179"/>
    </row>
    <row r="370" spans="1:16" ht="15.75" customHeight="1" x14ac:dyDescent="0.2">
      <c r="A370" s="179"/>
      <c r="B370" s="179"/>
      <c r="C370" s="179"/>
      <c r="D370" s="179"/>
      <c r="E370" s="216"/>
      <c r="F370" s="193"/>
      <c r="G370" s="193"/>
      <c r="H370" s="179"/>
      <c r="I370" s="179"/>
      <c r="J370" s="179"/>
      <c r="K370" s="179"/>
      <c r="L370" s="179"/>
      <c r="M370" s="179"/>
      <c r="N370" s="179"/>
      <c r="O370" s="179"/>
      <c r="P370" s="179"/>
    </row>
    <row r="371" spans="1:16" ht="15.75" customHeight="1" x14ac:dyDescent="0.2">
      <c r="A371" s="179"/>
      <c r="B371" s="179"/>
      <c r="C371" s="179"/>
      <c r="D371" s="179"/>
      <c r="E371" s="216"/>
      <c r="F371" s="193"/>
      <c r="G371" s="193"/>
      <c r="H371" s="179"/>
      <c r="I371" s="179"/>
      <c r="J371" s="179"/>
      <c r="K371" s="179"/>
      <c r="L371" s="179"/>
      <c r="M371" s="179"/>
      <c r="N371" s="179"/>
      <c r="O371" s="179"/>
      <c r="P371" s="179"/>
    </row>
    <row r="372" spans="1:16" ht="15.75" customHeight="1" x14ac:dyDescent="0.2">
      <c r="A372" s="179"/>
      <c r="B372" s="179"/>
      <c r="C372" s="179"/>
      <c r="D372" s="179"/>
      <c r="E372" s="216"/>
      <c r="F372" s="193"/>
      <c r="G372" s="193"/>
      <c r="H372" s="179"/>
      <c r="I372" s="179"/>
      <c r="J372" s="179"/>
      <c r="K372" s="179"/>
      <c r="L372" s="179"/>
      <c r="M372" s="179"/>
      <c r="N372" s="179"/>
      <c r="O372" s="179"/>
      <c r="P372" s="179"/>
    </row>
    <row r="373" spans="1:16" ht="15.75" customHeight="1" x14ac:dyDescent="0.2">
      <c r="A373" s="179"/>
      <c r="B373" s="179"/>
      <c r="C373" s="179"/>
      <c r="D373" s="179"/>
      <c r="E373" s="216"/>
      <c r="F373" s="193"/>
      <c r="G373" s="193"/>
      <c r="H373" s="179"/>
      <c r="I373" s="179"/>
      <c r="J373" s="179"/>
      <c r="K373" s="179"/>
      <c r="L373" s="179"/>
      <c r="M373" s="179"/>
      <c r="N373" s="179"/>
      <c r="O373" s="179"/>
      <c r="P373" s="179"/>
    </row>
    <row r="374" spans="1:16" ht="15.75" customHeight="1" x14ac:dyDescent="0.2">
      <c r="A374" s="179"/>
      <c r="B374" s="179"/>
      <c r="C374" s="179"/>
      <c r="D374" s="179"/>
      <c r="E374" s="216"/>
      <c r="F374" s="193"/>
      <c r="G374" s="193"/>
      <c r="H374" s="179"/>
      <c r="I374" s="179"/>
      <c r="J374" s="179"/>
      <c r="K374" s="179"/>
      <c r="L374" s="179"/>
      <c r="M374" s="179"/>
      <c r="N374" s="179"/>
      <c r="O374" s="179"/>
      <c r="P374" s="179"/>
    </row>
    <row r="375" spans="1:16" ht="15.75" customHeight="1" x14ac:dyDescent="0.2">
      <c r="A375" s="179"/>
      <c r="B375" s="179"/>
      <c r="C375" s="179"/>
      <c r="D375" s="179"/>
      <c r="E375" s="216"/>
      <c r="F375" s="193"/>
      <c r="G375" s="193"/>
      <c r="H375" s="179"/>
      <c r="I375" s="179"/>
      <c r="J375" s="179"/>
      <c r="K375" s="179"/>
      <c r="L375" s="179"/>
      <c r="M375" s="179"/>
      <c r="N375" s="179"/>
      <c r="O375" s="179"/>
      <c r="P375" s="179"/>
    </row>
    <row r="376" spans="1:16" ht="15.75" customHeight="1" x14ac:dyDescent="0.2">
      <c r="A376" s="179"/>
      <c r="B376" s="179"/>
      <c r="C376" s="179"/>
      <c r="D376" s="179"/>
      <c r="E376" s="216"/>
      <c r="F376" s="193"/>
      <c r="G376" s="193"/>
      <c r="H376" s="179"/>
      <c r="I376" s="179"/>
      <c r="J376" s="179"/>
      <c r="K376" s="179"/>
      <c r="L376" s="179"/>
      <c r="M376" s="179"/>
      <c r="N376" s="179"/>
      <c r="O376" s="179"/>
      <c r="P376" s="179"/>
    </row>
    <row r="377" spans="1:16" ht="15.75" customHeight="1" x14ac:dyDescent="0.2">
      <c r="A377" s="179"/>
      <c r="B377" s="179"/>
      <c r="C377" s="179"/>
      <c r="D377" s="179"/>
      <c r="E377" s="216"/>
      <c r="F377" s="193"/>
      <c r="G377" s="193"/>
      <c r="H377" s="179"/>
      <c r="I377" s="179"/>
      <c r="J377" s="179"/>
      <c r="K377" s="179"/>
      <c r="L377" s="179"/>
      <c r="M377" s="179"/>
      <c r="N377" s="179"/>
      <c r="O377" s="179"/>
      <c r="P377" s="179"/>
    </row>
    <row r="378" spans="1:16" ht="15.75" customHeight="1" x14ac:dyDescent="0.2">
      <c r="A378" s="179"/>
      <c r="B378" s="179"/>
      <c r="C378" s="179"/>
      <c r="D378" s="179"/>
      <c r="E378" s="216"/>
      <c r="F378" s="193"/>
      <c r="G378" s="193"/>
      <c r="H378" s="179"/>
      <c r="I378" s="179"/>
      <c r="J378" s="179"/>
      <c r="K378" s="179"/>
      <c r="L378" s="179"/>
      <c r="M378" s="179"/>
      <c r="N378" s="179"/>
      <c r="O378" s="179"/>
      <c r="P378" s="179"/>
    </row>
    <row r="379" spans="1:16" ht="15.75" customHeight="1" x14ac:dyDescent="0.2">
      <c r="A379" s="179"/>
      <c r="B379" s="179"/>
      <c r="C379" s="179"/>
      <c r="D379" s="179"/>
      <c r="E379" s="216"/>
      <c r="F379" s="193"/>
      <c r="G379" s="193"/>
      <c r="H379" s="179"/>
      <c r="I379" s="179"/>
      <c r="J379" s="179"/>
      <c r="K379" s="179"/>
      <c r="L379" s="179"/>
      <c r="M379" s="179"/>
      <c r="N379" s="179"/>
      <c r="O379" s="179"/>
      <c r="P379" s="179"/>
    </row>
    <row r="380" spans="1:16" ht="15.75" customHeight="1" x14ac:dyDescent="0.2">
      <c r="A380" s="179"/>
      <c r="B380" s="179"/>
      <c r="C380" s="179"/>
      <c r="D380" s="179"/>
      <c r="E380" s="216"/>
      <c r="F380" s="193"/>
      <c r="G380" s="193"/>
      <c r="H380" s="179"/>
      <c r="I380" s="179"/>
      <c r="J380" s="179"/>
      <c r="K380" s="179"/>
      <c r="L380" s="179"/>
      <c r="M380" s="179"/>
      <c r="N380" s="179"/>
      <c r="O380" s="179"/>
      <c r="P380" s="179"/>
    </row>
    <row r="381" spans="1:16" ht="15.75" customHeight="1" x14ac:dyDescent="0.2">
      <c r="A381" s="179"/>
      <c r="B381" s="179"/>
      <c r="C381" s="179"/>
      <c r="D381" s="179"/>
      <c r="E381" s="216"/>
      <c r="F381" s="193"/>
      <c r="G381" s="193"/>
      <c r="H381" s="179"/>
      <c r="I381" s="179"/>
      <c r="J381" s="179"/>
      <c r="K381" s="179"/>
      <c r="L381" s="179"/>
      <c r="M381" s="179"/>
      <c r="N381" s="179"/>
      <c r="O381" s="179"/>
      <c r="P381" s="179"/>
    </row>
    <row r="382" spans="1:16" ht="15.75" customHeight="1" x14ac:dyDescent="0.2">
      <c r="A382" s="179"/>
      <c r="B382" s="179"/>
      <c r="C382" s="179"/>
      <c r="D382" s="179"/>
      <c r="E382" s="216"/>
      <c r="F382" s="193"/>
      <c r="G382" s="193"/>
      <c r="H382" s="179"/>
      <c r="I382" s="179"/>
      <c r="J382" s="179"/>
      <c r="K382" s="179"/>
      <c r="L382" s="179"/>
      <c r="M382" s="179"/>
      <c r="N382" s="179"/>
      <c r="O382" s="179"/>
      <c r="P382" s="179"/>
    </row>
    <row r="383" spans="1:16" ht="15.75" customHeight="1" x14ac:dyDescent="0.2">
      <c r="A383" s="179"/>
      <c r="B383" s="179"/>
      <c r="C383" s="179"/>
      <c r="D383" s="179"/>
      <c r="E383" s="216"/>
      <c r="F383" s="193"/>
      <c r="G383" s="193"/>
      <c r="H383" s="179"/>
      <c r="I383" s="179"/>
      <c r="J383" s="179"/>
      <c r="K383" s="179"/>
      <c r="L383" s="179"/>
      <c r="M383" s="179"/>
      <c r="N383" s="179"/>
      <c r="O383" s="179"/>
      <c r="P383" s="179"/>
    </row>
    <row r="384" spans="1:16" ht="15.75" customHeight="1" x14ac:dyDescent="0.2">
      <c r="A384" s="179"/>
      <c r="B384" s="179"/>
      <c r="C384" s="179"/>
      <c r="D384" s="179"/>
      <c r="E384" s="216"/>
      <c r="F384" s="193"/>
      <c r="G384" s="193"/>
      <c r="H384" s="179"/>
      <c r="I384" s="179"/>
      <c r="J384" s="179"/>
      <c r="K384" s="179"/>
      <c r="L384" s="179"/>
      <c r="M384" s="179"/>
      <c r="N384" s="179"/>
      <c r="O384" s="179"/>
      <c r="P384" s="179"/>
    </row>
    <row r="385" spans="1:16" ht="15.75" customHeight="1" x14ac:dyDescent="0.2">
      <c r="A385" s="179"/>
      <c r="B385" s="179"/>
      <c r="C385" s="179"/>
      <c r="D385" s="179"/>
      <c r="E385" s="216"/>
      <c r="F385" s="193"/>
      <c r="G385" s="193"/>
      <c r="H385" s="179"/>
      <c r="I385" s="179"/>
      <c r="J385" s="179"/>
      <c r="K385" s="179"/>
      <c r="L385" s="179"/>
      <c r="M385" s="179"/>
      <c r="N385" s="179"/>
      <c r="O385" s="179"/>
      <c r="P385" s="179"/>
    </row>
    <row r="386" spans="1:16" ht="15.75" customHeight="1" x14ac:dyDescent="0.2">
      <c r="A386" s="179"/>
      <c r="B386" s="179"/>
      <c r="C386" s="179"/>
      <c r="D386" s="179"/>
      <c r="E386" s="216"/>
      <c r="F386" s="193"/>
      <c r="G386" s="193"/>
      <c r="H386" s="179"/>
      <c r="I386" s="179"/>
      <c r="J386" s="179"/>
      <c r="K386" s="179"/>
      <c r="L386" s="179"/>
      <c r="M386" s="179"/>
      <c r="N386" s="179"/>
      <c r="O386" s="179"/>
      <c r="P386" s="179"/>
    </row>
    <row r="387" spans="1:16" ht="15.75" customHeight="1" x14ac:dyDescent="0.2">
      <c r="A387" s="179"/>
      <c r="B387" s="179"/>
      <c r="C387" s="179"/>
      <c r="D387" s="179"/>
      <c r="E387" s="216"/>
      <c r="F387" s="193"/>
      <c r="G387" s="193"/>
      <c r="H387" s="179"/>
      <c r="I387" s="179"/>
      <c r="J387" s="179"/>
      <c r="K387" s="179"/>
      <c r="L387" s="179"/>
      <c r="M387" s="179"/>
      <c r="N387" s="179"/>
      <c r="O387" s="179"/>
      <c r="P387" s="179"/>
    </row>
    <row r="388" spans="1:16" ht="15.75" customHeight="1" x14ac:dyDescent="0.2">
      <c r="A388" s="179"/>
      <c r="B388" s="179"/>
      <c r="C388" s="179"/>
      <c r="D388" s="179"/>
      <c r="E388" s="216"/>
      <c r="F388" s="193"/>
      <c r="G388" s="193"/>
      <c r="H388" s="179"/>
      <c r="I388" s="179"/>
      <c r="J388" s="179"/>
      <c r="K388" s="179"/>
      <c r="L388" s="179"/>
      <c r="M388" s="179"/>
      <c r="N388" s="179"/>
      <c r="O388" s="179"/>
      <c r="P388" s="179"/>
    </row>
    <row r="389" spans="1:16" ht="15.75" customHeight="1" x14ac:dyDescent="0.2">
      <c r="A389" s="179"/>
      <c r="B389" s="179"/>
      <c r="C389" s="179"/>
      <c r="D389" s="179"/>
      <c r="E389" s="216"/>
      <c r="F389" s="193"/>
      <c r="G389" s="193"/>
      <c r="H389" s="179"/>
      <c r="I389" s="179"/>
      <c r="J389" s="179"/>
      <c r="K389" s="179"/>
      <c r="L389" s="179"/>
      <c r="M389" s="179"/>
      <c r="N389" s="179"/>
      <c r="O389" s="179"/>
      <c r="P389" s="179"/>
    </row>
    <row r="390" spans="1:16" ht="15.75" customHeight="1" x14ac:dyDescent="0.2">
      <c r="A390" s="179"/>
      <c r="B390" s="179"/>
      <c r="C390" s="179"/>
      <c r="D390" s="179"/>
      <c r="E390" s="216"/>
      <c r="F390" s="193"/>
      <c r="G390" s="193"/>
      <c r="H390" s="179"/>
      <c r="I390" s="179"/>
      <c r="J390" s="179"/>
      <c r="K390" s="179"/>
      <c r="L390" s="179"/>
      <c r="M390" s="179"/>
      <c r="N390" s="179"/>
      <c r="O390" s="179"/>
      <c r="P390" s="179"/>
    </row>
    <row r="391" spans="1:16" ht="15.75" customHeight="1" x14ac:dyDescent="0.2">
      <c r="A391" s="179"/>
      <c r="B391" s="179"/>
      <c r="C391" s="179"/>
      <c r="D391" s="179"/>
      <c r="E391" s="216"/>
      <c r="F391" s="193"/>
      <c r="G391" s="193"/>
      <c r="H391" s="179"/>
      <c r="I391" s="179"/>
      <c r="J391" s="179"/>
      <c r="K391" s="179"/>
      <c r="L391" s="179"/>
      <c r="M391" s="179"/>
      <c r="N391" s="179"/>
      <c r="O391" s="179"/>
      <c r="P391" s="179"/>
    </row>
    <row r="392" spans="1:16" ht="15.75" customHeight="1" x14ac:dyDescent="0.2">
      <c r="A392" s="179"/>
      <c r="B392" s="179"/>
      <c r="C392" s="179"/>
      <c r="D392" s="179"/>
      <c r="E392" s="216"/>
      <c r="F392" s="193"/>
      <c r="G392" s="193"/>
      <c r="H392" s="179"/>
      <c r="I392" s="179"/>
      <c r="J392" s="179"/>
      <c r="K392" s="179"/>
      <c r="L392" s="179"/>
      <c r="M392" s="179"/>
      <c r="N392" s="179"/>
      <c r="O392" s="179"/>
      <c r="P392" s="179"/>
    </row>
    <row r="393" spans="1:16" ht="15.75" customHeight="1" x14ac:dyDescent="0.2">
      <c r="A393" s="179"/>
      <c r="B393" s="179"/>
      <c r="C393" s="179"/>
      <c r="D393" s="179"/>
      <c r="E393" s="216"/>
      <c r="F393" s="193"/>
      <c r="G393" s="193"/>
      <c r="H393" s="179"/>
      <c r="I393" s="179"/>
      <c r="J393" s="179"/>
      <c r="K393" s="179"/>
      <c r="L393" s="179"/>
      <c r="M393" s="179"/>
      <c r="N393" s="179"/>
      <c r="O393" s="179"/>
      <c r="P393" s="179"/>
    </row>
    <row r="394" spans="1:16" ht="15.75" customHeight="1" x14ac:dyDescent="0.2">
      <c r="A394" s="179"/>
      <c r="B394" s="179"/>
      <c r="C394" s="179"/>
      <c r="D394" s="179"/>
      <c r="E394" s="216"/>
      <c r="F394" s="193"/>
      <c r="G394" s="193"/>
      <c r="H394" s="179"/>
      <c r="I394" s="179"/>
      <c r="J394" s="179"/>
      <c r="K394" s="179"/>
      <c r="L394" s="179"/>
      <c r="M394" s="179"/>
      <c r="N394" s="179"/>
      <c r="O394" s="179"/>
      <c r="P394" s="179"/>
    </row>
    <row r="395" spans="1:16" ht="15.75" customHeight="1" x14ac:dyDescent="0.2">
      <c r="A395" s="179"/>
      <c r="B395" s="179"/>
      <c r="C395" s="179"/>
      <c r="D395" s="179"/>
      <c r="E395" s="216"/>
      <c r="F395" s="193"/>
      <c r="G395" s="193"/>
      <c r="H395" s="179"/>
      <c r="I395" s="179"/>
      <c r="J395" s="179"/>
      <c r="K395" s="179"/>
      <c r="L395" s="179"/>
      <c r="M395" s="179"/>
      <c r="N395" s="179"/>
      <c r="O395" s="179"/>
      <c r="P395" s="179"/>
    </row>
    <row r="396" spans="1:16" ht="15.75" customHeight="1" x14ac:dyDescent="0.2">
      <c r="A396" s="179"/>
      <c r="B396" s="179"/>
      <c r="C396" s="179"/>
      <c r="D396" s="179"/>
      <c r="E396" s="216"/>
      <c r="F396" s="193"/>
      <c r="G396" s="193"/>
      <c r="H396" s="179"/>
      <c r="I396" s="179"/>
      <c r="J396" s="179"/>
      <c r="K396" s="179"/>
      <c r="L396" s="179"/>
      <c r="M396" s="179"/>
      <c r="N396" s="179"/>
      <c r="O396" s="179"/>
      <c r="P396" s="179"/>
    </row>
    <row r="397" spans="1:16" ht="15.75" customHeight="1" x14ac:dyDescent="0.2">
      <c r="A397" s="179"/>
      <c r="B397" s="179"/>
      <c r="C397" s="179"/>
      <c r="D397" s="179"/>
      <c r="E397" s="216"/>
      <c r="F397" s="193"/>
      <c r="G397" s="193"/>
      <c r="H397" s="179"/>
      <c r="I397" s="179"/>
      <c r="J397" s="179"/>
      <c r="K397" s="179"/>
      <c r="L397" s="179"/>
      <c r="M397" s="179"/>
      <c r="N397" s="179"/>
      <c r="O397" s="179"/>
      <c r="P397" s="179"/>
    </row>
    <row r="398" spans="1:16" ht="15.75" customHeight="1" x14ac:dyDescent="0.2">
      <c r="A398" s="179"/>
      <c r="B398" s="179"/>
      <c r="C398" s="179"/>
      <c r="D398" s="179"/>
      <c r="E398" s="216"/>
      <c r="F398" s="193"/>
      <c r="G398" s="193"/>
      <c r="H398" s="179"/>
      <c r="I398" s="179"/>
      <c r="J398" s="179"/>
      <c r="K398" s="179"/>
      <c r="L398" s="179"/>
      <c r="M398" s="179"/>
      <c r="N398" s="179"/>
      <c r="O398" s="179"/>
      <c r="P398" s="179"/>
    </row>
    <row r="399" spans="1:16" ht="15.75" customHeight="1" x14ac:dyDescent="0.2">
      <c r="A399" s="179"/>
      <c r="B399" s="179"/>
      <c r="C399" s="179"/>
      <c r="D399" s="179"/>
      <c r="E399" s="216"/>
      <c r="F399" s="193"/>
      <c r="G399" s="193"/>
      <c r="H399" s="179"/>
      <c r="I399" s="179"/>
      <c r="J399" s="179"/>
      <c r="K399" s="179"/>
      <c r="L399" s="179"/>
      <c r="M399" s="179"/>
      <c r="N399" s="179"/>
      <c r="O399" s="179"/>
      <c r="P399" s="179"/>
    </row>
    <row r="400" spans="1:16" ht="15.75" customHeight="1" x14ac:dyDescent="0.2">
      <c r="A400" s="179"/>
      <c r="B400" s="179"/>
      <c r="C400" s="179"/>
      <c r="D400" s="179"/>
      <c r="E400" s="216"/>
      <c r="F400" s="193"/>
      <c r="G400" s="193"/>
      <c r="H400" s="179"/>
      <c r="I400" s="179"/>
      <c r="J400" s="179"/>
      <c r="K400" s="179"/>
      <c r="L400" s="179"/>
      <c r="M400" s="179"/>
      <c r="N400" s="179"/>
      <c r="O400" s="179"/>
      <c r="P400" s="179"/>
    </row>
    <row r="401" spans="1:16" ht="15.75" customHeight="1" x14ac:dyDescent="0.2">
      <c r="A401" s="179"/>
      <c r="B401" s="179"/>
      <c r="C401" s="179"/>
      <c r="D401" s="179"/>
      <c r="E401" s="216"/>
      <c r="F401" s="193"/>
      <c r="G401" s="193"/>
      <c r="H401" s="179"/>
      <c r="I401" s="179"/>
      <c r="J401" s="179"/>
      <c r="K401" s="179"/>
      <c r="L401" s="179"/>
      <c r="M401" s="179"/>
      <c r="N401" s="179"/>
      <c r="O401" s="179"/>
      <c r="P401" s="179"/>
    </row>
    <row r="402" spans="1:16" ht="15.75" customHeight="1" x14ac:dyDescent="0.2">
      <c r="A402" s="179"/>
      <c r="B402" s="179"/>
      <c r="C402" s="179"/>
      <c r="D402" s="179"/>
      <c r="E402" s="216"/>
      <c r="F402" s="193"/>
      <c r="G402" s="193"/>
      <c r="H402" s="179"/>
      <c r="I402" s="179"/>
      <c r="J402" s="179"/>
      <c r="K402" s="179"/>
      <c r="L402" s="179"/>
      <c r="M402" s="179"/>
      <c r="N402" s="179"/>
      <c r="O402" s="179"/>
      <c r="P402" s="179"/>
    </row>
    <row r="403" spans="1:16" ht="15.75" customHeight="1" x14ac:dyDescent="0.2">
      <c r="A403" s="179"/>
      <c r="B403" s="179"/>
      <c r="C403" s="179"/>
      <c r="D403" s="179"/>
      <c r="E403" s="216"/>
      <c r="F403" s="193"/>
      <c r="G403" s="193"/>
      <c r="H403" s="179"/>
      <c r="I403" s="179"/>
      <c r="J403" s="179"/>
      <c r="K403" s="179"/>
      <c r="L403" s="179"/>
      <c r="M403" s="179"/>
      <c r="N403" s="179"/>
      <c r="O403" s="179"/>
      <c r="P403" s="179"/>
    </row>
    <row r="404" spans="1:16" ht="15.75" customHeight="1" x14ac:dyDescent="0.2">
      <c r="A404" s="179"/>
      <c r="B404" s="179"/>
      <c r="C404" s="179"/>
      <c r="D404" s="179"/>
      <c r="E404" s="216"/>
      <c r="F404" s="193"/>
      <c r="G404" s="193"/>
      <c r="H404" s="179"/>
      <c r="I404" s="179"/>
      <c r="J404" s="179"/>
      <c r="K404" s="179"/>
      <c r="L404" s="179"/>
      <c r="M404" s="179"/>
      <c r="N404" s="179"/>
      <c r="O404" s="179"/>
      <c r="P404" s="179"/>
    </row>
    <row r="405" spans="1:16" ht="15.75" customHeight="1" x14ac:dyDescent="0.2">
      <c r="A405" s="179"/>
      <c r="B405" s="179"/>
      <c r="C405" s="179"/>
      <c r="D405" s="179"/>
      <c r="E405" s="216"/>
      <c r="F405" s="193"/>
      <c r="G405" s="193"/>
      <c r="H405" s="179"/>
      <c r="I405" s="179"/>
      <c r="J405" s="179"/>
      <c r="K405" s="179"/>
      <c r="L405" s="179"/>
      <c r="M405" s="179"/>
      <c r="N405" s="179"/>
      <c r="O405" s="179"/>
      <c r="P405" s="179"/>
    </row>
    <row r="406" spans="1:16" ht="15.75" customHeight="1" x14ac:dyDescent="0.2">
      <c r="A406" s="179"/>
      <c r="B406" s="179"/>
      <c r="C406" s="179"/>
      <c r="D406" s="179"/>
      <c r="E406" s="216"/>
      <c r="F406" s="193"/>
      <c r="G406" s="193"/>
      <c r="H406" s="179"/>
      <c r="I406" s="179"/>
      <c r="J406" s="179"/>
      <c r="K406" s="179"/>
      <c r="L406" s="179"/>
      <c r="M406" s="179"/>
      <c r="N406" s="179"/>
      <c r="O406" s="179"/>
      <c r="P406" s="179"/>
    </row>
    <row r="407" spans="1:16" ht="15.75" customHeight="1" x14ac:dyDescent="0.2">
      <c r="A407" s="179"/>
      <c r="B407" s="179"/>
      <c r="C407" s="179"/>
      <c r="D407" s="179"/>
      <c r="E407" s="216"/>
      <c r="F407" s="193"/>
      <c r="G407" s="193"/>
      <c r="H407" s="179"/>
      <c r="I407" s="179"/>
      <c r="J407" s="179"/>
      <c r="K407" s="179"/>
      <c r="L407" s="179"/>
      <c r="M407" s="179"/>
      <c r="N407" s="179"/>
      <c r="O407" s="179"/>
      <c r="P407" s="179"/>
    </row>
    <row r="408" spans="1:16" ht="15.75" customHeight="1" x14ac:dyDescent="0.2">
      <c r="A408" s="179"/>
      <c r="B408" s="179"/>
      <c r="C408" s="179"/>
      <c r="D408" s="179"/>
      <c r="E408" s="216"/>
      <c r="F408" s="193"/>
      <c r="G408" s="193"/>
      <c r="H408" s="179"/>
      <c r="I408" s="179"/>
      <c r="J408" s="179"/>
      <c r="K408" s="179"/>
      <c r="L408" s="179"/>
      <c r="M408" s="179"/>
      <c r="N408" s="179"/>
      <c r="O408" s="179"/>
      <c r="P408" s="179"/>
    </row>
    <row r="409" spans="1:16" ht="15.75" customHeight="1" x14ac:dyDescent="0.2">
      <c r="A409" s="179"/>
      <c r="B409" s="179"/>
      <c r="C409" s="179"/>
      <c r="D409" s="179"/>
      <c r="E409" s="216"/>
      <c r="F409" s="193"/>
      <c r="G409" s="193"/>
      <c r="H409" s="179"/>
      <c r="I409" s="179"/>
      <c r="J409" s="179"/>
      <c r="K409" s="179"/>
      <c r="L409" s="179"/>
      <c r="M409" s="179"/>
      <c r="N409" s="179"/>
      <c r="O409" s="179"/>
      <c r="P409" s="179"/>
    </row>
    <row r="410" spans="1:16" ht="15.75" customHeight="1" x14ac:dyDescent="0.2">
      <c r="A410" s="179"/>
      <c r="B410" s="179"/>
      <c r="C410" s="179"/>
      <c r="D410" s="179"/>
      <c r="E410" s="216"/>
      <c r="F410" s="193"/>
      <c r="G410" s="193"/>
      <c r="H410" s="179"/>
      <c r="I410" s="179"/>
      <c r="J410" s="179"/>
      <c r="K410" s="179"/>
      <c r="L410" s="179"/>
      <c r="M410" s="179"/>
      <c r="N410" s="179"/>
      <c r="O410" s="179"/>
      <c r="P410" s="179"/>
    </row>
    <row r="411" spans="1:16" ht="15.75" customHeight="1" x14ac:dyDescent="0.2">
      <c r="A411" s="179"/>
      <c r="B411" s="179"/>
      <c r="C411" s="179"/>
      <c r="D411" s="179"/>
      <c r="E411" s="216"/>
      <c r="F411" s="193"/>
      <c r="G411" s="193"/>
      <c r="H411" s="179"/>
      <c r="I411" s="179"/>
      <c r="J411" s="179"/>
      <c r="K411" s="179"/>
      <c r="L411" s="179"/>
      <c r="M411" s="179"/>
      <c r="N411" s="179"/>
      <c r="O411" s="179"/>
      <c r="P411" s="179"/>
    </row>
    <row r="412" spans="1:16" ht="15.75" customHeight="1" x14ac:dyDescent="0.2">
      <c r="A412" s="179"/>
      <c r="B412" s="179"/>
      <c r="C412" s="179"/>
      <c r="D412" s="179"/>
      <c r="E412" s="216"/>
      <c r="F412" s="193"/>
      <c r="G412" s="193"/>
      <c r="H412" s="179"/>
      <c r="I412" s="179"/>
      <c r="J412" s="179"/>
      <c r="K412" s="179"/>
      <c r="L412" s="179"/>
      <c r="M412" s="179"/>
      <c r="N412" s="179"/>
      <c r="O412" s="179"/>
      <c r="P412" s="179"/>
    </row>
    <row r="413" spans="1:16" ht="15.75" customHeight="1" x14ac:dyDescent="0.2">
      <c r="A413" s="179"/>
      <c r="B413" s="179"/>
      <c r="C413" s="179"/>
      <c r="D413" s="179"/>
      <c r="E413" s="216"/>
      <c r="F413" s="193"/>
      <c r="G413" s="193"/>
      <c r="H413" s="179"/>
      <c r="I413" s="179"/>
      <c r="J413" s="179"/>
      <c r="K413" s="179"/>
      <c r="L413" s="179"/>
      <c r="M413" s="179"/>
      <c r="N413" s="179"/>
      <c r="O413" s="179"/>
      <c r="P413" s="179"/>
    </row>
    <row r="414" spans="1:16" ht="15.75" customHeight="1" x14ac:dyDescent="0.2">
      <c r="A414" s="179"/>
      <c r="B414" s="179"/>
      <c r="C414" s="179"/>
      <c r="D414" s="179"/>
      <c r="E414" s="216"/>
      <c r="F414" s="193"/>
      <c r="G414" s="193"/>
      <c r="H414" s="179"/>
      <c r="I414" s="179"/>
      <c r="J414" s="179"/>
      <c r="K414" s="179"/>
      <c r="L414" s="179"/>
      <c r="M414" s="179"/>
      <c r="N414" s="179"/>
      <c r="O414" s="179"/>
      <c r="P414" s="179"/>
    </row>
    <row r="415" spans="1:16" ht="15.75" customHeight="1" x14ac:dyDescent="0.2">
      <c r="A415" s="179"/>
      <c r="B415" s="179"/>
      <c r="C415" s="179"/>
      <c r="D415" s="179"/>
      <c r="E415" s="216"/>
      <c r="F415" s="193"/>
      <c r="G415" s="193"/>
      <c r="H415" s="179"/>
      <c r="I415" s="179"/>
      <c r="J415" s="179"/>
      <c r="K415" s="179"/>
      <c r="L415" s="179"/>
      <c r="M415" s="179"/>
      <c r="N415" s="179"/>
      <c r="O415" s="179"/>
      <c r="P415" s="179"/>
    </row>
    <row r="416" spans="1:16" ht="15.75" customHeight="1" x14ac:dyDescent="0.2">
      <c r="A416" s="179"/>
      <c r="B416" s="179"/>
      <c r="C416" s="179"/>
      <c r="D416" s="179"/>
      <c r="E416" s="216"/>
      <c r="F416" s="193"/>
      <c r="G416" s="193"/>
      <c r="H416" s="179"/>
      <c r="I416" s="179"/>
      <c r="J416" s="179"/>
      <c r="K416" s="179"/>
      <c r="L416" s="179"/>
      <c r="M416" s="179"/>
      <c r="N416" s="179"/>
      <c r="O416" s="179"/>
      <c r="P416" s="179"/>
    </row>
    <row r="417" spans="1:16" ht="15.75" customHeight="1" x14ac:dyDescent="0.2">
      <c r="A417" s="179"/>
      <c r="B417" s="179"/>
      <c r="C417" s="179"/>
      <c r="D417" s="179"/>
      <c r="E417" s="216"/>
      <c r="F417" s="193"/>
      <c r="G417" s="193"/>
      <c r="H417" s="179"/>
      <c r="I417" s="179"/>
      <c r="J417" s="179"/>
      <c r="K417" s="179"/>
      <c r="L417" s="179"/>
      <c r="M417" s="179"/>
      <c r="N417" s="179"/>
      <c r="O417" s="179"/>
      <c r="P417" s="179"/>
    </row>
    <row r="418" spans="1:16" ht="15.75" customHeight="1" x14ac:dyDescent="0.2">
      <c r="A418" s="179"/>
      <c r="B418" s="179"/>
      <c r="C418" s="179"/>
      <c r="D418" s="179"/>
      <c r="E418" s="216"/>
      <c r="F418" s="193"/>
      <c r="G418" s="193"/>
      <c r="H418" s="179"/>
      <c r="I418" s="179"/>
      <c r="J418" s="179"/>
      <c r="K418" s="179"/>
      <c r="L418" s="179"/>
      <c r="M418" s="179"/>
      <c r="N418" s="179"/>
      <c r="O418" s="179"/>
      <c r="P418" s="179"/>
    </row>
    <row r="419" spans="1:16" ht="15.75" customHeight="1" x14ac:dyDescent="0.2">
      <c r="A419" s="179"/>
      <c r="B419" s="179"/>
      <c r="C419" s="179"/>
      <c r="D419" s="179"/>
      <c r="E419" s="216"/>
      <c r="F419" s="193"/>
      <c r="G419" s="193"/>
      <c r="H419" s="179"/>
      <c r="I419" s="179"/>
      <c r="J419" s="179"/>
      <c r="K419" s="179"/>
      <c r="L419" s="179"/>
      <c r="M419" s="179"/>
      <c r="N419" s="179"/>
      <c r="O419" s="179"/>
      <c r="P419" s="179"/>
    </row>
    <row r="420" spans="1:16" ht="15.75" customHeight="1" x14ac:dyDescent="0.2">
      <c r="A420" s="179"/>
      <c r="B420" s="179"/>
      <c r="C420" s="179"/>
      <c r="D420" s="179"/>
      <c r="E420" s="216"/>
      <c r="F420" s="193"/>
      <c r="G420" s="193"/>
      <c r="H420" s="179"/>
      <c r="I420" s="179"/>
      <c r="J420" s="179"/>
      <c r="K420" s="179"/>
      <c r="L420" s="179"/>
      <c r="M420" s="179"/>
      <c r="N420" s="179"/>
      <c r="O420" s="179"/>
      <c r="P420" s="179"/>
    </row>
    <row r="421" spans="1:16" ht="15.75" customHeight="1" x14ac:dyDescent="0.2">
      <c r="A421" s="179"/>
      <c r="B421" s="179"/>
      <c r="C421" s="179"/>
      <c r="D421" s="179"/>
      <c r="E421" s="216"/>
      <c r="F421" s="193"/>
      <c r="G421" s="193"/>
      <c r="H421" s="179"/>
      <c r="I421" s="179"/>
      <c r="J421" s="179"/>
      <c r="K421" s="179"/>
      <c r="L421" s="179"/>
      <c r="M421" s="179"/>
      <c r="N421" s="179"/>
      <c r="O421" s="179"/>
      <c r="P421" s="179"/>
    </row>
    <row r="422" spans="1:16" ht="15.75" customHeight="1" x14ac:dyDescent="0.2">
      <c r="A422" s="179"/>
      <c r="B422" s="179"/>
      <c r="C422" s="179"/>
      <c r="D422" s="179"/>
      <c r="E422" s="216"/>
      <c r="F422" s="193"/>
      <c r="G422" s="193"/>
      <c r="H422" s="179"/>
      <c r="I422" s="179"/>
      <c r="J422" s="179"/>
      <c r="K422" s="179"/>
      <c r="L422" s="179"/>
      <c r="M422" s="179"/>
      <c r="N422" s="179"/>
      <c r="O422" s="179"/>
      <c r="P422" s="179"/>
    </row>
    <row r="423" spans="1:16" ht="15.75" customHeight="1" x14ac:dyDescent="0.2">
      <c r="A423" s="179"/>
      <c r="B423" s="179"/>
      <c r="C423" s="179"/>
      <c r="D423" s="179"/>
      <c r="E423" s="216"/>
      <c r="F423" s="193"/>
      <c r="G423" s="193"/>
      <c r="H423" s="179"/>
      <c r="I423" s="179"/>
      <c r="J423" s="179"/>
      <c r="K423" s="179"/>
      <c r="L423" s="179"/>
      <c r="M423" s="179"/>
      <c r="N423" s="179"/>
      <c r="O423" s="179"/>
      <c r="P423" s="179"/>
    </row>
    <row r="424" spans="1:16" ht="15.75" customHeight="1" x14ac:dyDescent="0.2">
      <c r="A424" s="179"/>
      <c r="B424" s="179"/>
      <c r="C424" s="179"/>
      <c r="D424" s="179"/>
      <c r="E424" s="216"/>
      <c r="F424" s="193"/>
      <c r="G424" s="193"/>
      <c r="H424" s="179"/>
      <c r="I424" s="179"/>
      <c r="J424" s="179"/>
      <c r="K424" s="179"/>
      <c r="L424" s="179"/>
      <c r="M424" s="179"/>
      <c r="N424" s="179"/>
      <c r="O424" s="179"/>
      <c r="P424" s="179"/>
    </row>
    <row r="425" spans="1:16" ht="15.75" customHeight="1" x14ac:dyDescent="0.2">
      <c r="A425" s="179"/>
      <c r="B425" s="179"/>
      <c r="C425" s="179"/>
      <c r="D425" s="179"/>
      <c r="E425" s="216"/>
      <c r="F425" s="193"/>
      <c r="G425" s="193"/>
      <c r="H425" s="179"/>
      <c r="I425" s="179"/>
      <c r="J425" s="179"/>
      <c r="K425" s="179"/>
      <c r="L425" s="179"/>
      <c r="M425" s="179"/>
      <c r="N425" s="179"/>
      <c r="O425" s="179"/>
      <c r="P425" s="179"/>
    </row>
    <row r="426" spans="1:16" ht="15.75" customHeight="1" x14ac:dyDescent="0.2">
      <c r="A426" s="179"/>
      <c r="B426" s="179"/>
      <c r="C426" s="179"/>
      <c r="D426" s="179"/>
      <c r="E426" s="216"/>
      <c r="F426" s="193"/>
      <c r="G426" s="193"/>
      <c r="H426" s="179"/>
      <c r="I426" s="179"/>
      <c r="J426" s="179"/>
      <c r="K426" s="179"/>
      <c r="L426" s="179"/>
      <c r="M426" s="179"/>
      <c r="N426" s="179"/>
      <c r="O426" s="179"/>
      <c r="P426" s="179"/>
    </row>
    <row r="427" spans="1:16" ht="15.75" customHeight="1" x14ac:dyDescent="0.2">
      <c r="A427" s="179"/>
      <c r="B427" s="179"/>
      <c r="C427" s="179"/>
      <c r="D427" s="179"/>
      <c r="E427" s="216"/>
      <c r="F427" s="193"/>
      <c r="G427" s="193"/>
      <c r="H427" s="179"/>
      <c r="I427" s="179"/>
      <c r="J427" s="179"/>
      <c r="K427" s="179"/>
      <c r="L427" s="179"/>
      <c r="M427" s="179"/>
      <c r="N427" s="179"/>
      <c r="O427" s="179"/>
      <c r="P427" s="179"/>
    </row>
    <row r="428" spans="1:16" ht="15.75" customHeight="1" x14ac:dyDescent="0.2">
      <c r="A428" s="179"/>
      <c r="B428" s="179"/>
      <c r="C428" s="179"/>
      <c r="D428" s="179"/>
      <c r="E428" s="216"/>
      <c r="F428" s="193"/>
      <c r="G428" s="193"/>
      <c r="H428" s="179"/>
      <c r="I428" s="179"/>
      <c r="J428" s="179"/>
      <c r="K428" s="179"/>
      <c r="L428" s="179"/>
      <c r="M428" s="179"/>
      <c r="N428" s="179"/>
      <c r="O428" s="179"/>
      <c r="P428" s="179"/>
    </row>
    <row r="429" spans="1:16" ht="15.75" customHeight="1" x14ac:dyDescent="0.2">
      <c r="A429" s="179"/>
      <c r="B429" s="179"/>
      <c r="C429" s="179"/>
      <c r="D429" s="179"/>
      <c r="E429" s="216"/>
      <c r="F429" s="193"/>
      <c r="G429" s="193"/>
      <c r="H429" s="179"/>
      <c r="I429" s="179"/>
      <c r="J429" s="179"/>
      <c r="K429" s="179"/>
      <c r="L429" s="179"/>
      <c r="M429" s="179"/>
      <c r="N429" s="179"/>
      <c r="O429" s="179"/>
      <c r="P429" s="179"/>
    </row>
    <row r="430" spans="1:16" ht="15.75" customHeight="1" x14ac:dyDescent="0.2">
      <c r="A430" s="179"/>
      <c r="B430" s="179"/>
      <c r="C430" s="179"/>
      <c r="D430" s="179"/>
      <c r="E430" s="216"/>
      <c r="F430" s="193"/>
      <c r="G430" s="193"/>
      <c r="H430" s="179"/>
      <c r="I430" s="179"/>
      <c r="J430" s="179"/>
      <c r="K430" s="179"/>
      <c r="L430" s="179"/>
      <c r="M430" s="179"/>
      <c r="N430" s="179"/>
      <c r="O430" s="179"/>
      <c r="P430" s="179"/>
    </row>
    <row r="431" spans="1:16" ht="15.75" customHeight="1" x14ac:dyDescent="0.2">
      <c r="A431" s="179"/>
      <c r="B431" s="179"/>
      <c r="C431" s="179"/>
      <c r="D431" s="179"/>
      <c r="E431" s="216"/>
      <c r="F431" s="193"/>
      <c r="G431" s="193"/>
      <c r="H431" s="179"/>
      <c r="I431" s="179"/>
      <c r="J431" s="179"/>
      <c r="K431" s="179"/>
      <c r="L431" s="179"/>
      <c r="M431" s="179"/>
      <c r="N431" s="179"/>
      <c r="O431" s="179"/>
      <c r="P431" s="179"/>
    </row>
    <row r="432" spans="1:16" ht="15.75" customHeight="1" x14ac:dyDescent="0.2">
      <c r="A432" s="179"/>
      <c r="B432" s="179"/>
      <c r="C432" s="179"/>
      <c r="D432" s="179"/>
      <c r="E432" s="216"/>
      <c r="F432" s="193"/>
      <c r="G432" s="193"/>
      <c r="H432" s="179"/>
      <c r="I432" s="179"/>
      <c r="J432" s="179"/>
      <c r="K432" s="179"/>
      <c r="L432" s="179"/>
      <c r="M432" s="179"/>
      <c r="N432" s="179"/>
      <c r="O432" s="179"/>
      <c r="P432" s="179"/>
    </row>
    <row r="433" spans="1:16" ht="15.75" customHeight="1" x14ac:dyDescent="0.2">
      <c r="A433" s="179"/>
      <c r="B433" s="179"/>
      <c r="C433" s="179"/>
      <c r="D433" s="179"/>
      <c r="E433" s="216"/>
      <c r="F433" s="193"/>
      <c r="G433" s="193"/>
      <c r="H433" s="179"/>
      <c r="I433" s="179"/>
      <c r="J433" s="179"/>
      <c r="K433" s="179"/>
      <c r="L433" s="179"/>
      <c r="M433" s="179"/>
      <c r="N433" s="179"/>
      <c r="O433" s="179"/>
      <c r="P433" s="179"/>
    </row>
    <row r="434" spans="1:16" ht="15.75" customHeight="1" x14ac:dyDescent="0.2">
      <c r="A434" s="179"/>
      <c r="B434" s="179"/>
      <c r="C434" s="179"/>
      <c r="D434" s="179"/>
      <c r="E434" s="216"/>
      <c r="F434" s="193"/>
      <c r="G434" s="193"/>
      <c r="H434" s="179"/>
      <c r="I434" s="179"/>
      <c r="J434" s="179"/>
      <c r="K434" s="179"/>
      <c r="L434" s="179"/>
      <c r="M434" s="179"/>
      <c r="N434" s="179"/>
      <c r="O434" s="179"/>
      <c r="P434" s="179"/>
    </row>
    <row r="435" spans="1:16" ht="15.75" customHeight="1" x14ac:dyDescent="0.2">
      <c r="A435" s="179"/>
      <c r="B435" s="179"/>
      <c r="C435" s="179"/>
      <c r="D435" s="179"/>
      <c r="E435" s="216"/>
      <c r="F435" s="193"/>
      <c r="G435" s="193"/>
      <c r="H435" s="179"/>
      <c r="I435" s="179"/>
      <c r="J435" s="179"/>
      <c r="K435" s="179"/>
      <c r="L435" s="179"/>
      <c r="M435" s="179"/>
      <c r="N435" s="179"/>
      <c r="O435" s="179"/>
      <c r="P435" s="179"/>
    </row>
    <row r="436" spans="1:16" ht="15.75" customHeight="1" x14ac:dyDescent="0.2">
      <c r="A436" s="179"/>
      <c r="B436" s="179"/>
      <c r="C436" s="179"/>
      <c r="D436" s="179"/>
      <c r="E436" s="216"/>
      <c r="F436" s="193"/>
      <c r="G436" s="193"/>
      <c r="H436" s="179"/>
      <c r="I436" s="179"/>
      <c r="J436" s="179"/>
      <c r="K436" s="179"/>
      <c r="L436" s="179"/>
      <c r="M436" s="179"/>
      <c r="N436" s="179"/>
      <c r="O436" s="179"/>
      <c r="P436" s="179"/>
    </row>
    <row r="437" spans="1:16" ht="15.75" customHeight="1" x14ac:dyDescent="0.2">
      <c r="A437" s="179"/>
      <c r="B437" s="179"/>
      <c r="C437" s="179"/>
      <c r="D437" s="179"/>
      <c r="E437" s="216"/>
      <c r="F437" s="193"/>
      <c r="G437" s="193"/>
      <c r="H437" s="179"/>
      <c r="I437" s="179"/>
      <c r="J437" s="179"/>
      <c r="K437" s="179"/>
      <c r="L437" s="179"/>
      <c r="M437" s="179"/>
      <c r="N437" s="179"/>
      <c r="O437" s="179"/>
      <c r="P437" s="179"/>
    </row>
    <row r="438" spans="1:16" ht="15.75" customHeight="1" x14ac:dyDescent="0.2">
      <c r="A438" s="179"/>
      <c r="B438" s="179"/>
      <c r="C438" s="179"/>
      <c r="D438" s="179"/>
      <c r="E438" s="216"/>
      <c r="F438" s="193"/>
      <c r="G438" s="193"/>
      <c r="H438" s="179"/>
      <c r="I438" s="179"/>
      <c r="J438" s="179"/>
      <c r="K438" s="179"/>
      <c r="L438" s="179"/>
      <c r="M438" s="179"/>
      <c r="N438" s="179"/>
      <c r="O438" s="179"/>
      <c r="P438" s="179"/>
    </row>
    <row r="439" spans="1:16" ht="15.75" customHeight="1" x14ac:dyDescent="0.2">
      <c r="A439" s="179"/>
      <c r="B439" s="179"/>
      <c r="C439" s="179"/>
      <c r="D439" s="179"/>
      <c r="E439" s="216"/>
      <c r="F439" s="193"/>
      <c r="G439" s="193"/>
      <c r="H439" s="179"/>
      <c r="I439" s="179"/>
      <c r="J439" s="179"/>
      <c r="K439" s="179"/>
      <c r="L439" s="179"/>
      <c r="M439" s="179"/>
      <c r="N439" s="179"/>
      <c r="O439" s="179"/>
      <c r="P439" s="179"/>
    </row>
    <row r="440" spans="1:16" ht="15.75" customHeight="1" x14ac:dyDescent="0.2">
      <c r="A440" s="179"/>
      <c r="B440" s="179"/>
      <c r="C440" s="179"/>
      <c r="D440" s="179"/>
      <c r="E440" s="216"/>
      <c r="F440" s="193"/>
      <c r="G440" s="193"/>
      <c r="H440" s="179"/>
      <c r="I440" s="179"/>
      <c r="J440" s="179"/>
      <c r="K440" s="179"/>
      <c r="L440" s="179"/>
      <c r="M440" s="179"/>
      <c r="N440" s="179"/>
      <c r="O440" s="179"/>
      <c r="P440" s="179"/>
    </row>
    <row r="441" spans="1:16" ht="15.75" customHeight="1" x14ac:dyDescent="0.2">
      <c r="A441" s="179"/>
      <c r="B441" s="179"/>
      <c r="C441" s="179"/>
      <c r="D441" s="179"/>
      <c r="E441" s="216"/>
      <c r="F441" s="193"/>
      <c r="G441" s="193"/>
      <c r="H441" s="179"/>
      <c r="I441" s="179"/>
      <c r="J441" s="179"/>
      <c r="K441" s="179"/>
      <c r="L441" s="179"/>
      <c r="M441" s="179"/>
      <c r="N441" s="179"/>
      <c r="O441" s="179"/>
      <c r="P441" s="179"/>
    </row>
    <row r="442" spans="1:16" ht="15.75" customHeight="1" x14ac:dyDescent="0.2">
      <c r="A442" s="179"/>
      <c r="B442" s="179"/>
      <c r="C442" s="179"/>
      <c r="D442" s="179"/>
      <c r="E442" s="216"/>
      <c r="F442" s="193"/>
      <c r="G442" s="193"/>
      <c r="H442" s="179"/>
      <c r="I442" s="179"/>
      <c r="J442" s="179"/>
      <c r="K442" s="179"/>
      <c r="L442" s="179"/>
      <c r="M442" s="179"/>
      <c r="N442" s="179"/>
      <c r="O442" s="179"/>
      <c r="P442" s="179"/>
    </row>
    <row r="443" spans="1:16" ht="15.75" customHeight="1" x14ac:dyDescent="0.2">
      <c r="A443" s="179"/>
      <c r="B443" s="179"/>
      <c r="C443" s="179"/>
      <c r="D443" s="179"/>
      <c r="E443" s="216"/>
      <c r="F443" s="193"/>
      <c r="G443" s="193"/>
      <c r="H443" s="179"/>
      <c r="I443" s="179"/>
      <c r="J443" s="179"/>
      <c r="K443" s="179"/>
      <c r="L443" s="179"/>
      <c r="M443" s="179"/>
      <c r="N443" s="179"/>
      <c r="O443" s="179"/>
      <c r="P443" s="179"/>
    </row>
    <row r="444" spans="1:16" ht="15.75" customHeight="1" x14ac:dyDescent="0.2">
      <c r="A444" s="179"/>
      <c r="B444" s="179"/>
      <c r="C444" s="179"/>
      <c r="D444" s="179"/>
      <c r="E444" s="216"/>
      <c r="F444" s="193"/>
      <c r="G444" s="193"/>
      <c r="H444" s="179"/>
      <c r="I444" s="179"/>
      <c r="J444" s="179"/>
      <c r="K444" s="179"/>
      <c r="L444" s="179"/>
      <c r="M444" s="179"/>
      <c r="N444" s="179"/>
      <c r="O444" s="179"/>
      <c r="P444" s="179"/>
    </row>
    <row r="445" spans="1:16" ht="15.75" customHeight="1" x14ac:dyDescent="0.2">
      <c r="A445" s="179"/>
      <c r="B445" s="179"/>
      <c r="C445" s="179"/>
      <c r="D445" s="179"/>
      <c r="E445" s="216"/>
      <c r="F445" s="193"/>
      <c r="G445" s="193"/>
      <c r="H445" s="179"/>
      <c r="I445" s="179"/>
      <c r="J445" s="179"/>
      <c r="K445" s="179"/>
      <c r="L445" s="179"/>
      <c r="M445" s="179"/>
      <c r="N445" s="179"/>
      <c r="O445" s="179"/>
      <c r="P445" s="179"/>
    </row>
    <row r="446" spans="1:16" ht="15.75" customHeight="1" x14ac:dyDescent="0.2">
      <c r="A446" s="179"/>
      <c r="B446" s="179"/>
      <c r="C446" s="179"/>
      <c r="D446" s="179"/>
      <c r="E446" s="216"/>
      <c r="F446" s="193"/>
      <c r="G446" s="193"/>
      <c r="H446" s="179"/>
      <c r="I446" s="179"/>
      <c r="J446" s="179"/>
      <c r="K446" s="179"/>
      <c r="L446" s="179"/>
      <c r="M446" s="179"/>
      <c r="N446" s="179"/>
      <c r="O446" s="179"/>
      <c r="P446" s="179"/>
    </row>
    <row r="447" spans="1:16" ht="15.75" customHeight="1" x14ac:dyDescent="0.2">
      <c r="A447" s="179"/>
      <c r="B447" s="179"/>
      <c r="C447" s="179"/>
      <c r="D447" s="179"/>
      <c r="E447" s="216"/>
      <c r="F447" s="193"/>
      <c r="G447" s="193"/>
      <c r="H447" s="179"/>
      <c r="I447" s="179"/>
      <c r="J447" s="179"/>
      <c r="K447" s="179"/>
      <c r="L447" s="179"/>
      <c r="M447" s="179"/>
      <c r="N447" s="179"/>
      <c r="O447" s="179"/>
      <c r="P447" s="179"/>
    </row>
    <row r="448" spans="1:16" ht="15.75" customHeight="1" x14ac:dyDescent="0.2">
      <c r="A448" s="179"/>
      <c r="B448" s="179"/>
      <c r="C448" s="179"/>
      <c r="D448" s="179"/>
      <c r="E448" s="216"/>
      <c r="F448" s="193"/>
      <c r="G448" s="193"/>
      <c r="H448" s="179"/>
      <c r="I448" s="179"/>
      <c r="J448" s="179"/>
      <c r="K448" s="179"/>
      <c r="L448" s="179"/>
      <c r="M448" s="179"/>
      <c r="N448" s="179"/>
      <c r="O448" s="179"/>
      <c r="P448" s="179"/>
    </row>
    <row r="449" spans="1:16" ht="15.75" customHeight="1" x14ac:dyDescent="0.2">
      <c r="A449" s="179"/>
      <c r="B449" s="179"/>
      <c r="C449" s="179"/>
      <c r="D449" s="179"/>
      <c r="E449" s="216"/>
      <c r="F449" s="193"/>
      <c r="G449" s="193"/>
      <c r="H449" s="179"/>
      <c r="I449" s="179"/>
      <c r="J449" s="179"/>
      <c r="K449" s="179"/>
      <c r="L449" s="179"/>
      <c r="M449" s="179"/>
      <c r="N449" s="179"/>
      <c r="O449" s="179"/>
      <c r="P449" s="179"/>
    </row>
    <row r="450" spans="1:16" ht="15.75" customHeight="1" x14ac:dyDescent="0.2">
      <c r="A450" s="179"/>
      <c r="B450" s="179"/>
      <c r="C450" s="179"/>
      <c r="D450" s="179"/>
      <c r="E450" s="216"/>
      <c r="F450" s="193"/>
      <c r="G450" s="193"/>
      <c r="H450" s="179"/>
      <c r="I450" s="179"/>
      <c r="J450" s="179"/>
      <c r="K450" s="179"/>
      <c r="L450" s="179"/>
      <c r="M450" s="179"/>
      <c r="N450" s="179"/>
      <c r="O450" s="179"/>
      <c r="P450" s="179"/>
    </row>
    <row r="451" spans="1:16" ht="15.75" customHeight="1" x14ac:dyDescent="0.2">
      <c r="A451" s="179"/>
      <c r="B451" s="179"/>
      <c r="C451" s="179"/>
      <c r="D451" s="179"/>
      <c r="E451" s="216"/>
      <c r="F451" s="193"/>
      <c r="G451" s="193"/>
      <c r="H451" s="179"/>
      <c r="I451" s="179"/>
      <c r="J451" s="179"/>
      <c r="K451" s="179"/>
      <c r="L451" s="179"/>
      <c r="M451" s="179"/>
      <c r="N451" s="179"/>
      <c r="O451" s="179"/>
      <c r="P451" s="179"/>
    </row>
    <row r="452" spans="1:16" ht="15.75" customHeight="1" x14ac:dyDescent="0.2">
      <c r="A452" s="179"/>
      <c r="B452" s="179"/>
      <c r="C452" s="179"/>
      <c r="D452" s="179"/>
      <c r="E452" s="216"/>
      <c r="F452" s="193"/>
      <c r="G452" s="193"/>
      <c r="H452" s="179"/>
      <c r="I452" s="179"/>
      <c r="J452" s="179"/>
      <c r="K452" s="179"/>
      <c r="L452" s="179"/>
      <c r="M452" s="179"/>
      <c r="N452" s="179"/>
      <c r="O452" s="179"/>
      <c r="P452" s="179"/>
    </row>
    <row r="453" spans="1:16" ht="15.75" customHeight="1" x14ac:dyDescent="0.2">
      <c r="A453" s="179"/>
      <c r="B453" s="179"/>
      <c r="C453" s="179"/>
      <c r="D453" s="179"/>
      <c r="E453" s="216"/>
      <c r="F453" s="193"/>
      <c r="G453" s="193"/>
      <c r="H453" s="179"/>
      <c r="I453" s="179"/>
      <c r="J453" s="179"/>
      <c r="K453" s="179"/>
      <c r="L453" s="179"/>
      <c r="M453" s="179"/>
      <c r="N453" s="179"/>
      <c r="O453" s="179"/>
      <c r="P453" s="179"/>
    </row>
    <row r="454" spans="1:16" ht="15.75" customHeight="1" x14ac:dyDescent="0.2">
      <c r="A454" s="179"/>
      <c r="B454" s="179"/>
      <c r="C454" s="179"/>
      <c r="D454" s="179"/>
      <c r="E454" s="216"/>
      <c r="F454" s="193"/>
      <c r="G454" s="193"/>
      <c r="H454" s="179"/>
      <c r="I454" s="179"/>
      <c r="J454" s="179"/>
      <c r="K454" s="179"/>
      <c r="L454" s="179"/>
      <c r="M454" s="179"/>
      <c r="N454" s="179"/>
      <c r="O454" s="179"/>
      <c r="P454" s="179"/>
    </row>
    <row r="455" spans="1:16" ht="15.75" customHeight="1" x14ac:dyDescent="0.2">
      <c r="A455" s="179"/>
      <c r="B455" s="179"/>
      <c r="C455" s="179"/>
      <c r="D455" s="179"/>
      <c r="E455" s="216"/>
      <c r="F455" s="193"/>
      <c r="G455" s="193"/>
      <c r="H455" s="179"/>
      <c r="I455" s="179"/>
      <c r="J455" s="179"/>
      <c r="K455" s="179"/>
      <c r="L455" s="179"/>
      <c r="M455" s="179"/>
      <c r="N455" s="179"/>
      <c r="O455" s="179"/>
      <c r="P455" s="179"/>
    </row>
    <row r="456" spans="1:16" ht="15.75" customHeight="1" x14ac:dyDescent="0.2">
      <c r="A456" s="179"/>
      <c r="B456" s="179"/>
      <c r="C456" s="179"/>
      <c r="D456" s="179"/>
      <c r="E456" s="216"/>
      <c r="F456" s="193"/>
      <c r="G456" s="193"/>
      <c r="H456" s="179"/>
      <c r="I456" s="179"/>
      <c r="J456" s="179"/>
      <c r="K456" s="179"/>
      <c r="L456" s="179"/>
      <c r="M456" s="179"/>
      <c r="N456" s="179"/>
      <c r="O456" s="179"/>
      <c r="P456" s="179"/>
    </row>
    <row r="457" spans="1:16" ht="15.75" customHeight="1" x14ac:dyDescent="0.2">
      <c r="A457" s="179"/>
      <c r="B457" s="179"/>
      <c r="C457" s="179"/>
      <c r="D457" s="179"/>
      <c r="E457" s="216"/>
      <c r="F457" s="193"/>
      <c r="G457" s="193"/>
      <c r="H457" s="179"/>
      <c r="I457" s="179"/>
      <c r="J457" s="179"/>
      <c r="K457" s="179"/>
      <c r="L457" s="179"/>
      <c r="M457" s="179"/>
      <c r="N457" s="179"/>
      <c r="O457" s="179"/>
      <c r="P457" s="179"/>
    </row>
    <row r="458" spans="1:16" ht="15.75" customHeight="1" x14ac:dyDescent="0.2">
      <c r="A458" s="179"/>
      <c r="B458" s="179"/>
      <c r="C458" s="179"/>
      <c r="D458" s="179"/>
      <c r="E458" s="216"/>
      <c r="F458" s="193"/>
      <c r="G458" s="193"/>
      <c r="H458" s="179"/>
      <c r="I458" s="179"/>
      <c r="J458" s="179"/>
      <c r="K458" s="179"/>
      <c r="L458" s="179"/>
      <c r="M458" s="179"/>
      <c r="N458" s="179"/>
      <c r="O458" s="179"/>
      <c r="P458" s="179"/>
    </row>
    <row r="459" spans="1:16" ht="15.75" customHeight="1" x14ac:dyDescent="0.2">
      <c r="A459" s="179"/>
      <c r="B459" s="179"/>
      <c r="C459" s="179"/>
      <c r="D459" s="179"/>
      <c r="E459" s="216"/>
      <c r="F459" s="193"/>
      <c r="G459" s="193"/>
      <c r="H459" s="179"/>
      <c r="I459" s="179"/>
      <c r="J459" s="179"/>
      <c r="K459" s="179"/>
      <c r="L459" s="179"/>
      <c r="M459" s="179"/>
      <c r="N459" s="179"/>
      <c r="O459" s="179"/>
      <c r="P459" s="179"/>
    </row>
    <row r="460" spans="1:16" ht="15.75" customHeight="1" x14ac:dyDescent="0.2">
      <c r="A460" s="179"/>
      <c r="B460" s="179"/>
      <c r="C460" s="179"/>
      <c r="D460" s="179"/>
      <c r="E460" s="216"/>
      <c r="F460" s="193"/>
      <c r="G460" s="193"/>
      <c r="H460" s="179"/>
      <c r="I460" s="179"/>
      <c r="J460" s="179"/>
      <c r="K460" s="179"/>
      <c r="L460" s="179"/>
      <c r="M460" s="179"/>
      <c r="N460" s="179"/>
      <c r="O460" s="179"/>
      <c r="P460" s="179"/>
    </row>
    <row r="461" spans="1:16" ht="15.75" customHeight="1" x14ac:dyDescent="0.2">
      <c r="A461" s="179"/>
      <c r="B461" s="179"/>
      <c r="C461" s="179"/>
      <c r="D461" s="179"/>
      <c r="E461" s="216"/>
      <c r="F461" s="193"/>
      <c r="G461" s="193"/>
      <c r="H461" s="179"/>
      <c r="I461" s="179"/>
      <c r="J461" s="179"/>
      <c r="K461" s="179"/>
      <c r="L461" s="179"/>
      <c r="M461" s="179"/>
      <c r="N461" s="179"/>
      <c r="O461" s="179"/>
      <c r="P461" s="179"/>
    </row>
    <row r="462" spans="1:16" ht="15.75" customHeight="1" x14ac:dyDescent="0.2">
      <c r="A462" s="179"/>
      <c r="B462" s="179"/>
      <c r="C462" s="179"/>
      <c r="D462" s="179"/>
      <c r="E462" s="216"/>
      <c r="F462" s="193"/>
      <c r="G462" s="193"/>
      <c r="H462" s="179"/>
      <c r="I462" s="179"/>
      <c r="J462" s="179"/>
      <c r="K462" s="179"/>
      <c r="L462" s="179"/>
      <c r="M462" s="179"/>
      <c r="N462" s="179"/>
      <c r="O462" s="179"/>
      <c r="P462" s="179"/>
    </row>
    <row r="463" spans="1:16" ht="15.75" customHeight="1" x14ac:dyDescent="0.2">
      <c r="A463" s="179"/>
      <c r="B463" s="179"/>
      <c r="C463" s="179"/>
      <c r="D463" s="179"/>
      <c r="E463" s="216"/>
      <c r="F463" s="193"/>
      <c r="G463" s="193"/>
      <c r="H463" s="179"/>
      <c r="I463" s="179"/>
      <c r="J463" s="179"/>
      <c r="K463" s="179"/>
      <c r="L463" s="179"/>
      <c r="M463" s="179"/>
      <c r="N463" s="179"/>
      <c r="O463" s="179"/>
      <c r="P463" s="179"/>
    </row>
    <row r="464" spans="1:16" ht="15.75" customHeight="1" x14ac:dyDescent="0.2">
      <c r="A464" s="179"/>
      <c r="B464" s="179"/>
      <c r="C464" s="179"/>
      <c r="D464" s="179"/>
      <c r="E464" s="216"/>
      <c r="F464" s="193"/>
      <c r="G464" s="193"/>
      <c r="H464" s="179"/>
      <c r="I464" s="179"/>
      <c r="J464" s="179"/>
      <c r="K464" s="179"/>
      <c r="L464" s="179"/>
      <c r="M464" s="179"/>
      <c r="N464" s="179"/>
      <c r="O464" s="179"/>
      <c r="P464" s="179"/>
    </row>
    <row r="465" spans="1:16" ht="15.75" customHeight="1" x14ac:dyDescent="0.2">
      <c r="A465" s="179"/>
      <c r="B465" s="179"/>
      <c r="C465" s="179"/>
      <c r="D465" s="179"/>
      <c r="E465" s="216"/>
      <c r="F465" s="193"/>
      <c r="G465" s="193"/>
      <c r="H465" s="179"/>
      <c r="I465" s="179"/>
      <c r="J465" s="179"/>
      <c r="K465" s="179"/>
      <c r="L465" s="179"/>
      <c r="M465" s="179"/>
      <c r="N465" s="179"/>
      <c r="O465" s="179"/>
      <c r="P465" s="179"/>
    </row>
    <row r="466" spans="1:16" ht="15.75" customHeight="1" x14ac:dyDescent="0.2">
      <c r="A466" s="179"/>
      <c r="B466" s="179"/>
      <c r="C466" s="179"/>
      <c r="D466" s="179"/>
      <c r="E466" s="216"/>
      <c r="F466" s="193"/>
      <c r="G466" s="193"/>
      <c r="H466" s="179"/>
      <c r="I466" s="179"/>
      <c r="J466" s="179"/>
      <c r="K466" s="179"/>
      <c r="L466" s="179"/>
      <c r="M466" s="179"/>
      <c r="N466" s="179"/>
      <c r="O466" s="179"/>
      <c r="P466" s="179"/>
    </row>
    <row r="467" spans="1:16" ht="15.75" customHeight="1" x14ac:dyDescent="0.2">
      <c r="A467" s="179"/>
      <c r="B467" s="179"/>
      <c r="C467" s="179"/>
      <c r="D467" s="179"/>
      <c r="E467" s="216"/>
      <c r="F467" s="193"/>
      <c r="G467" s="193"/>
      <c r="H467" s="179"/>
      <c r="I467" s="179"/>
      <c r="J467" s="179"/>
      <c r="K467" s="179"/>
      <c r="L467" s="179"/>
      <c r="M467" s="179"/>
      <c r="N467" s="179"/>
      <c r="O467" s="179"/>
      <c r="P467" s="179"/>
    </row>
    <row r="468" spans="1:16" ht="15.75" customHeight="1" x14ac:dyDescent="0.2">
      <c r="A468" s="179"/>
      <c r="B468" s="179"/>
      <c r="C468" s="179"/>
      <c r="D468" s="179"/>
      <c r="E468" s="216"/>
      <c r="F468" s="193"/>
      <c r="G468" s="193"/>
      <c r="H468" s="179"/>
      <c r="I468" s="179"/>
      <c r="J468" s="179"/>
      <c r="K468" s="179"/>
      <c r="L468" s="179"/>
      <c r="M468" s="179"/>
      <c r="N468" s="179"/>
      <c r="O468" s="179"/>
      <c r="P468" s="179"/>
    </row>
    <row r="469" spans="1:16" ht="15.75" customHeight="1" x14ac:dyDescent="0.2">
      <c r="A469" s="179"/>
      <c r="B469" s="179"/>
      <c r="C469" s="179"/>
      <c r="D469" s="179"/>
      <c r="E469" s="216"/>
      <c r="F469" s="193"/>
      <c r="G469" s="193"/>
      <c r="H469" s="179"/>
      <c r="I469" s="179"/>
      <c r="J469" s="179"/>
      <c r="K469" s="179"/>
      <c r="L469" s="179"/>
      <c r="M469" s="179"/>
      <c r="N469" s="179"/>
      <c r="O469" s="179"/>
      <c r="P469" s="179"/>
    </row>
    <row r="470" spans="1:16" ht="15.75" customHeight="1" x14ac:dyDescent="0.2">
      <c r="A470" s="179"/>
      <c r="B470" s="179"/>
      <c r="C470" s="179"/>
      <c r="D470" s="179"/>
      <c r="E470" s="216"/>
      <c r="F470" s="193"/>
      <c r="G470" s="193"/>
      <c r="H470" s="179"/>
      <c r="I470" s="179"/>
      <c r="J470" s="179"/>
      <c r="K470" s="179"/>
      <c r="L470" s="179"/>
      <c r="M470" s="179"/>
      <c r="N470" s="179"/>
      <c r="O470" s="179"/>
      <c r="P470" s="179"/>
    </row>
    <row r="471" spans="1:16" ht="15.75" customHeight="1" x14ac:dyDescent="0.2">
      <c r="A471" s="179"/>
      <c r="B471" s="179"/>
      <c r="C471" s="179"/>
      <c r="D471" s="179"/>
      <c r="E471" s="216"/>
      <c r="F471" s="193"/>
      <c r="G471" s="193"/>
      <c r="H471" s="179"/>
      <c r="I471" s="179"/>
      <c r="J471" s="179"/>
      <c r="K471" s="179"/>
      <c r="L471" s="179"/>
      <c r="M471" s="179"/>
      <c r="N471" s="179"/>
      <c r="O471" s="179"/>
      <c r="P471" s="179"/>
    </row>
    <row r="472" spans="1:16" ht="15.75" customHeight="1" x14ac:dyDescent="0.2">
      <c r="A472" s="179"/>
      <c r="B472" s="179"/>
      <c r="C472" s="179"/>
      <c r="D472" s="179"/>
      <c r="E472" s="216"/>
      <c r="F472" s="193"/>
      <c r="G472" s="193"/>
      <c r="H472" s="179"/>
      <c r="I472" s="179"/>
      <c r="J472" s="179"/>
      <c r="K472" s="179"/>
      <c r="L472" s="179"/>
      <c r="M472" s="179"/>
      <c r="N472" s="179"/>
      <c r="O472" s="179"/>
      <c r="P472" s="179"/>
    </row>
    <row r="473" spans="1:16" ht="15.75" customHeight="1" x14ac:dyDescent="0.2">
      <c r="A473" s="179"/>
      <c r="B473" s="179"/>
      <c r="C473" s="179"/>
      <c r="D473" s="179"/>
      <c r="E473" s="216"/>
      <c r="F473" s="193"/>
      <c r="G473" s="193"/>
      <c r="H473" s="179"/>
      <c r="I473" s="179"/>
      <c r="J473" s="179"/>
      <c r="K473" s="179"/>
      <c r="L473" s="179"/>
      <c r="M473" s="179"/>
      <c r="N473" s="179"/>
      <c r="O473" s="179"/>
      <c r="P473" s="179"/>
    </row>
    <row r="474" spans="1:16" ht="15.75" customHeight="1" x14ac:dyDescent="0.2">
      <c r="A474" s="179"/>
      <c r="B474" s="179"/>
      <c r="C474" s="179"/>
      <c r="D474" s="179"/>
      <c r="E474" s="216"/>
      <c r="F474" s="193"/>
      <c r="G474" s="193"/>
      <c r="H474" s="179"/>
      <c r="I474" s="179"/>
      <c r="J474" s="179"/>
      <c r="K474" s="179"/>
      <c r="L474" s="179"/>
      <c r="M474" s="179"/>
      <c r="N474" s="179"/>
      <c r="O474" s="179"/>
      <c r="P474" s="179"/>
    </row>
    <row r="475" spans="1:16" ht="15.75" customHeight="1" x14ac:dyDescent="0.2">
      <c r="A475" s="179"/>
      <c r="B475" s="179"/>
      <c r="C475" s="179"/>
      <c r="D475" s="179"/>
      <c r="E475" s="216"/>
      <c r="F475" s="193"/>
      <c r="G475" s="193"/>
      <c r="H475" s="179"/>
      <c r="I475" s="179"/>
      <c r="J475" s="179"/>
      <c r="K475" s="179"/>
      <c r="L475" s="179"/>
      <c r="M475" s="179"/>
      <c r="N475" s="179"/>
      <c r="O475" s="179"/>
      <c r="P475" s="179"/>
    </row>
    <row r="476" spans="1:16" ht="15.75" customHeight="1" x14ac:dyDescent="0.2">
      <c r="A476" s="179"/>
      <c r="B476" s="179"/>
      <c r="C476" s="179"/>
      <c r="D476" s="179"/>
      <c r="E476" s="216"/>
      <c r="F476" s="193"/>
      <c r="G476" s="193"/>
      <c r="H476" s="179"/>
      <c r="I476" s="179"/>
      <c r="J476" s="179"/>
      <c r="K476" s="179"/>
      <c r="L476" s="179"/>
      <c r="M476" s="179"/>
      <c r="N476" s="179"/>
      <c r="O476" s="179"/>
      <c r="P476" s="179"/>
    </row>
    <row r="477" spans="1:16" ht="15.75" customHeight="1" x14ac:dyDescent="0.2">
      <c r="A477" s="179"/>
      <c r="B477" s="179"/>
      <c r="C477" s="179"/>
      <c r="D477" s="179"/>
      <c r="E477" s="216"/>
      <c r="F477" s="193"/>
      <c r="G477" s="193"/>
      <c r="H477" s="179"/>
      <c r="I477" s="179"/>
      <c r="J477" s="179"/>
      <c r="K477" s="179"/>
      <c r="L477" s="179"/>
      <c r="M477" s="179"/>
      <c r="N477" s="179"/>
      <c r="O477" s="179"/>
      <c r="P477" s="179"/>
    </row>
    <row r="478" spans="1:16" ht="15.75" customHeight="1" x14ac:dyDescent="0.2">
      <c r="A478" s="179"/>
      <c r="B478" s="179"/>
      <c r="C478" s="179"/>
      <c r="D478" s="179"/>
      <c r="E478" s="216"/>
      <c r="F478" s="193"/>
      <c r="G478" s="193"/>
      <c r="H478" s="179"/>
      <c r="I478" s="179"/>
      <c r="J478" s="179"/>
      <c r="K478" s="179"/>
      <c r="L478" s="179"/>
      <c r="M478" s="179"/>
      <c r="N478" s="179"/>
      <c r="O478" s="179"/>
      <c r="P478" s="179"/>
    </row>
    <row r="479" spans="1:16" ht="15.75" customHeight="1" x14ac:dyDescent="0.2">
      <c r="A479" s="179"/>
      <c r="B479" s="179"/>
      <c r="C479" s="179"/>
      <c r="D479" s="179"/>
      <c r="E479" s="216"/>
      <c r="F479" s="193"/>
      <c r="G479" s="193"/>
      <c r="H479" s="179"/>
      <c r="I479" s="179"/>
      <c r="J479" s="179"/>
      <c r="K479" s="179"/>
      <c r="L479" s="179"/>
      <c r="M479" s="179"/>
      <c r="N479" s="179"/>
      <c r="O479" s="179"/>
      <c r="P479" s="179"/>
    </row>
    <row r="480" spans="1:16" ht="15.75" customHeight="1" x14ac:dyDescent="0.2">
      <c r="A480" s="179"/>
      <c r="B480" s="179"/>
      <c r="C480" s="179"/>
      <c r="D480" s="179"/>
      <c r="E480" s="216"/>
      <c r="F480" s="193"/>
      <c r="G480" s="193"/>
      <c r="H480" s="179"/>
      <c r="I480" s="179"/>
      <c r="J480" s="179"/>
      <c r="K480" s="179"/>
      <c r="L480" s="179"/>
      <c r="M480" s="179"/>
      <c r="N480" s="179"/>
      <c r="O480" s="179"/>
      <c r="P480" s="179"/>
    </row>
    <row r="481" spans="1:16" ht="15.75" customHeight="1" x14ac:dyDescent="0.2">
      <c r="A481" s="179"/>
      <c r="B481" s="179"/>
      <c r="C481" s="179"/>
      <c r="D481" s="179"/>
      <c r="E481" s="216"/>
      <c r="F481" s="193"/>
      <c r="G481" s="193"/>
      <c r="H481" s="179"/>
      <c r="I481" s="179"/>
      <c r="J481" s="179"/>
      <c r="K481" s="179"/>
      <c r="L481" s="179"/>
      <c r="M481" s="179"/>
      <c r="N481" s="179"/>
      <c r="O481" s="179"/>
      <c r="P481" s="179"/>
    </row>
    <row r="482" spans="1:16" ht="15.75" customHeight="1" x14ac:dyDescent="0.2">
      <c r="A482" s="179"/>
      <c r="B482" s="179"/>
      <c r="C482" s="179"/>
      <c r="D482" s="179"/>
      <c r="E482" s="216"/>
      <c r="F482" s="193"/>
      <c r="G482" s="193"/>
      <c r="H482" s="179"/>
      <c r="I482" s="179"/>
      <c r="J482" s="179"/>
      <c r="K482" s="179"/>
      <c r="L482" s="179"/>
      <c r="M482" s="179"/>
      <c r="N482" s="179"/>
      <c r="O482" s="179"/>
      <c r="P482" s="179"/>
    </row>
    <row r="483" spans="1:16" ht="15.75" customHeight="1" x14ac:dyDescent="0.2">
      <c r="A483" s="179"/>
      <c r="B483" s="179"/>
      <c r="C483" s="179"/>
      <c r="D483" s="179"/>
      <c r="E483" s="216"/>
      <c r="F483" s="193"/>
      <c r="G483" s="193"/>
      <c r="H483" s="179"/>
      <c r="I483" s="179"/>
      <c r="J483" s="179"/>
      <c r="K483" s="179"/>
      <c r="L483" s="179"/>
      <c r="M483" s="179"/>
      <c r="N483" s="179"/>
      <c r="O483" s="179"/>
      <c r="P483" s="179"/>
    </row>
    <row r="484" spans="1:16" ht="15.75" customHeight="1" x14ac:dyDescent="0.2">
      <c r="A484" s="179"/>
      <c r="B484" s="179"/>
      <c r="C484" s="179"/>
      <c r="D484" s="179"/>
      <c r="E484" s="216"/>
      <c r="F484" s="193"/>
      <c r="G484" s="193"/>
      <c r="H484" s="179"/>
      <c r="I484" s="179"/>
      <c r="J484" s="179"/>
      <c r="K484" s="179"/>
      <c r="L484" s="179"/>
      <c r="M484" s="179"/>
      <c r="N484" s="179"/>
      <c r="O484" s="179"/>
      <c r="P484" s="179"/>
    </row>
    <row r="485" spans="1:16" ht="15.75" customHeight="1" x14ac:dyDescent="0.2">
      <c r="A485" s="179"/>
      <c r="B485" s="179"/>
      <c r="C485" s="179"/>
      <c r="D485" s="179"/>
      <c r="E485" s="216"/>
      <c r="F485" s="193"/>
      <c r="G485" s="193"/>
      <c r="H485" s="179"/>
      <c r="I485" s="179"/>
      <c r="J485" s="179"/>
      <c r="K485" s="179"/>
      <c r="L485" s="179"/>
      <c r="M485" s="179"/>
      <c r="N485" s="179"/>
      <c r="O485" s="179"/>
      <c r="P485" s="179"/>
    </row>
    <row r="486" spans="1:16" ht="15.75" customHeight="1" x14ac:dyDescent="0.2">
      <c r="A486" s="179"/>
      <c r="B486" s="179"/>
      <c r="C486" s="179"/>
      <c r="D486" s="179"/>
      <c r="E486" s="216"/>
      <c r="F486" s="193"/>
      <c r="G486" s="193"/>
      <c r="H486" s="179"/>
      <c r="I486" s="179"/>
      <c r="J486" s="179"/>
      <c r="K486" s="179"/>
      <c r="L486" s="179"/>
      <c r="M486" s="179"/>
      <c r="N486" s="179"/>
      <c r="O486" s="179"/>
      <c r="P486" s="179"/>
    </row>
    <row r="487" spans="1:16" ht="15.75" customHeight="1" x14ac:dyDescent="0.2">
      <c r="A487" s="179"/>
      <c r="B487" s="179"/>
      <c r="C487" s="179"/>
      <c r="D487" s="179"/>
      <c r="E487" s="216"/>
      <c r="F487" s="193"/>
      <c r="G487" s="193"/>
      <c r="H487" s="179"/>
      <c r="I487" s="179"/>
      <c r="J487" s="179"/>
      <c r="K487" s="179"/>
      <c r="L487" s="179"/>
      <c r="M487" s="179"/>
      <c r="N487" s="179"/>
      <c r="O487" s="179"/>
      <c r="P487" s="179"/>
    </row>
    <row r="488" spans="1:16" ht="15.75" customHeight="1" x14ac:dyDescent="0.2">
      <c r="A488" s="179"/>
      <c r="B488" s="179"/>
      <c r="C488" s="179"/>
      <c r="D488" s="179"/>
      <c r="E488" s="216"/>
      <c r="F488" s="193"/>
      <c r="G488" s="193"/>
      <c r="H488" s="179"/>
      <c r="I488" s="179"/>
      <c r="J488" s="179"/>
      <c r="K488" s="179"/>
      <c r="L488" s="179"/>
      <c r="M488" s="179"/>
      <c r="N488" s="179"/>
      <c r="O488" s="179"/>
      <c r="P488" s="179"/>
    </row>
    <row r="489" spans="1:16" ht="15.75" customHeight="1" x14ac:dyDescent="0.2">
      <c r="A489" s="179"/>
      <c r="B489" s="179"/>
      <c r="C489" s="179"/>
      <c r="D489" s="179"/>
      <c r="E489" s="216"/>
      <c r="F489" s="193"/>
      <c r="G489" s="193"/>
      <c r="H489" s="179"/>
      <c r="I489" s="179"/>
      <c r="J489" s="179"/>
      <c r="K489" s="179"/>
      <c r="L489" s="179"/>
      <c r="M489" s="179"/>
      <c r="N489" s="179"/>
      <c r="O489" s="179"/>
      <c r="P489" s="179"/>
    </row>
    <row r="490" spans="1:16" ht="15.75" customHeight="1" x14ac:dyDescent="0.2">
      <c r="A490" s="179"/>
      <c r="B490" s="179"/>
      <c r="C490" s="179"/>
      <c r="D490" s="179"/>
      <c r="E490" s="216"/>
      <c r="F490" s="193"/>
      <c r="G490" s="193"/>
      <c r="H490" s="179"/>
      <c r="I490" s="179"/>
      <c r="J490" s="179"/>
      <c r="K490" s="179"/>
      <c r="L490" s="179"/>
      <c r="M490" s="179"/>
      <c r="N490" s="179"/>
      <c r="O490" s="179"/>
      <c r="P490" s="179"/>
    </row>
    <row r="491" spans="1:16" ht="15.75" customHeight="1" x14ac:dyDescent="0.2">
      <c r="A491" s="179"/>
      <c r="B491" s="179"/>
      <c r="C491" s="179"/>
      <c r="D491" s="179"/>
      <c r="E491" s="216"/>
      <c r="F491" s="193"/>
      <c r="G491" s="193"/>
      <c r="H491" s="179"/>
      <c r="I491" s="179"/>
      <c r="J491" s="179"/>
      <c r="K491" s="179"/>
      <c r="L491" s="179"/>
      <c r="M491" s="179"/>
      <c r="N491" s="179"/>
      <c r="O491" s="179"/>
      <c r="P491" s="179"/>
    </row>
    <row r="492" spans="1:16" ht="15.75" customHeight="1" x14ac:dyDescent="0.2">
      <c r="A492" s="179"/>
      <c r="B492" s="179"/>
      <c r="C492" s="179"/>
      <c r="D492" s="179"/>
      <c r="E492" s="216"/>
      <c r="F492" s="193"/>
      <c r="G492" s="193"/>
      <c r="H492" s="179"/>
      <c r="I492" s="179"/>
      <c r="J492" s="179"/>
      <c r="K492" s="179"/>
      <c r="L492" s="179"/>
      <c r="M492" s="179"/>
      <c r="N492" s="179"/>
      <c r="O492" s="179"/>
      <c r="P492" s="179"/>
    </row>
    <row r="493" spans="1:16" ht="15.75" customHeight="1" x14ac:dyDescent="0.2">
      <c r="A493" s="179"/>
      <c r="B493" s="179"/>
      <c r="C493" s="179"/>
      <c r="D493" s="179"/>
      <c r="E493" s="216"/>
      <c r="F493" s="193"/>
      <c r="G493" s="193"/>
      <c r="H493" s="179"/>
      <c r="I493" s="179"/>
      <c r="J493" s="179"/>
      <c r="K493" s="179"/>
      <c r="L493" s="179"/>
      <c r="M493" s="179"/>
      <c r="N493" s="179"/>
      <c r="O493" s="179"/>
      <c r="P493" s="179"/>
    </row>
    <row r="494" spans="1:16" ht="15.75" customHeight="1" x14ac:dyDescent="0.2">
      <c r="A494" s="179"/>
      <c r="B494" s="179"/>
      <c r="C494" s="179"/>
      <c r="D494" s="179"/>
      <c r="E494" s="216"/>
      <c r="F494" s="193"/>
      <c r="G494" s="193"/>
      <c r="H494" s="179"/>
      <c r="I494" s="179"/>
      <c r="J494" s="179"/>
      <c r="K494" s="179"/>
      <c r="L494" s="179"/>
      <c r="M494" s="179"/>
      <c r="N494" s="179"/>
      <c r="O494" s="179"/>
      <c r="P494" s="179"/>
    </row>
    <row r="495" spans="1:16" ht="15.75" customHeight="1" x14ac:dyDescent="0.2">
      <c r="A495" s="179"/>
      <c r="B495" s="179"/>
      <c r="C495" s="179"/>
      <c r="D495" s="179"/>
      <c r="E495" s="216"/>
      <c r="F495" s="193"/>
      <c r="G495" s="193"/>
      <c r="H495" s="179"/>
      <c r="I495" s="179"/>
      <c r="J495" s="179"/>
      <c r="K495" s="179"/>
      <c r="L495" s="179"/>
      <c r="M495" s="179"/>
      <c r="N495" s="179"/>
      <c r="O495" s="179"/>
      <c r="P495" s="179"/>
    </row>
    <row r="496" spans="1:16" ht="15.75" customHeight="1" x14ac:dyDescent="0.2">
      <c r="A496" s="179"/>
      <c r="B496" s="179"/>
      <c r="C496" s="179"/>
      <c r="D496" s="179"/>
      <c r="E496" s="216"/>
      <c r="F496" s="193"/>
      <c r="G496" s="193"/>
      <c r="H496" s="179"/>
      <c r="I496" s="179"/>
      <c r="J496" s="179"/>
      <c r="K496" s="179"/>
      <c r="L496" s="179"/>
      <c r="M496" s="179"/>
      <c r="N496" s="179"/>
      <c r="O496" s="179"/>
      <c r="P496" s="179"/>
    </row>
    <row r="497" spans="1:16" ht="15.75" customHeight="1" x14ac:dyDescent="0.2">
      <c r="A497" s="179"/>
      <c r="B497" s="179"/>
      <c r="C497" s="179"/>
      <c r="D497" s="179"/>
      <c r="E497" s="216"/>
      <c r="F497" s="193"/>
      <c r="G497" s="193"/>
      <c r="H497" s="179"/>
      <c r="I497" s="179"/>
      <c r="J497" s="179"/>
      <c r="K497" s="179"/>
      <c r="L497" s="179"/>
      <c r="M497" s="179"/>
      <c r="N497" s="179"/>
      <c r="O497" s="179"/>
      <c r="P497" s="179"/>
    </row>
    <row r="498" spans="1:16" ht="15.75" customHeight="1" x14ac:dyDescent="0.2">
      <c r="A498" s="179"/>
      <c r="B498" s="179"/>
      <c r="C498" s="179"/>
      <c r="D498" s="179"/>
      <c r="E498" s="216"/>
      <c r="F498" s="193"/>
      <c r="G498" s="193"/>
      <c r="H498" s="179"/>
      <c r="I498" s="179"/>
      <c r="J498" s="179"/>
      <c r="K498" s="179"/>
      <c r="L498" s="179"/>
      <c r="M498" s="179"/>
      <c r="N498" s="179"/>
      <c r="O498" s="179"/>
      <c r="P498" s="179"/>
    </row>
    <row r="499" spans="1:16" ht="15.75" customHeight="1" x14ac:dyDescent="0.2">
      <c r="A499" s="179"/>
      <c r="B499" s="179"/>
      <c r="C499" s="179"/>
      <c r="D499" s="179"/>
      <c r="E499" s="216"/>
      <c r="F499" s="193"/>
      <c r="G499" s="193"/>
      <c r="H499" s="179"/>
      <c r="I499" s="179"/>
      <c r="J499" s="179"/>
      <c r="K499" s="179"/>
      <c r="L499" s="179"/>
      <c r="M499" s="179"/>
      <c r="N499" s="179"/>
      <c r="O499" s="179"/>
      <c r="P499" s="179"/>
    </row>
    <row r="500" spans="1:16" ht="15.75" customHeight="1" x14ac:dyDescent="0.2">
      <c r="A500" s="179"/>
      <c r="B500" s="179"/>
      <c r="C500" s="179"/>
      <c r="D500" s="179"/>
      <c r="E500" s="216"/>
      <c r="F500" s="193"/>
      <c r="G500" s="193"/>
      <c r="H500" s="179"/>
      <c r="I500" s="179"/>
      <c r="J500" s="179"/>
      <c r="K500" s="179"/>
      <c r="L500" s="179"/>
      <c r="M500" s="179"/>
      <c r="N500" s="179"/>
      <c r="O500" s="179"/>
      <c r="P500" s="179"/>
    </row>
    <row r="501" spans="1:16" ht="15.75" customHeight="1" x14ac:dyDescent="0.2">
      <c r="A501" s="179"/>
      <c r="B501" s="179"/>
      <c r="C501" s="179"/>
      <c r="D501" s="179"/>
      <c r="E501" s="216"/>
      <c r="F501" s="193"/>
      <c r="G501" s="193"/>
      <c r="H501" s="179"/>
      <c r="I501" s="179"/>
      <c r="J501" s="179"/>
      <c r="K501" s="179"/>
      <c r="L501" s="179"/>
      <c r="M501" s="179"/>
      <c r="N501" s="179"/>
      <c r="O501" s="179"/>
      <c r="P501" s="179"/>
    </row>
    <row r="502" spans="1:16" ht="15.75" customHeight="1" x14ac:dyDescent="0.2">
      <c r="A502" s="179"/>
      <c r="B502" s="179"/>
      <c r="C502" s="179"/>
      <c r="D502" s="179"/>
      <c r="E502" s="216"/>
      <c r="F502" s="193"/>
      <c r="G502" s="193"/>
      <c r="H502" s="179"/>
      <c r="I502" s="179"/>
      <c r="J502" s="179"/>
      <c r="K502" s="179"/>
      <c r="L502" s="179"/>
      <c r="M502" s="179"/>
      <c r="N502" s="179"/>
      <c r="O502" s="179"/>
      <c r="P502" s="179"/>
    </row>
    <row r="503" spans="1:16" ht="15.75" customHeight="1" x14ac:dyDescent="0.2">
      <c r="A503" s="179"/>
      <c r="B503" s="179"/>
      <c r="C503" s="179"/>
      <c r="D503" s="179"/>
      <c r="E503" s="216"/>
      <c r="F503" s="193"/>
      <c r="G503" s="193"/>
      <c r="H503" s="179"/>
      <c r="I503" s="179"/>
      <c r="J503" s="179"/>
      <c r="K503" s="179"/>
      <c r="L503" s="179"/>
      <c r="M503" s="179"/>
      <c r="N503" s="179"/>
      <c r="O503" s="179"/>
      <c r="P503" s="179"/>
    </row>
    <row r="504" spans="1:16" ht="15.75" customHeight="1" x14ac:dyDescent="0.2">
      <c r="A504" s="179"/>
      <c r="B504" s="179"/>
      <c r="C504" s="179"/>
      <c r="D504" s="179"/>
      <c r="E504" s="216"/>
      <c r="F504" s="193"/>
      <c r="G504" s="193"/>
      <c r="H504" s="179"/>
      <c r="I504" s="179"/>
      <c r="J504" s="179"/>
      <c r="K504" s="179"/>
      <c r="L504" s="179"/>
      <c r="M504" s="179"/>
      <c r="N504" s="179"/>
      <c r="O504" s="179"/>
      <c r="P504" s="179"/>
    </row>
    <row r="505" spans="1:16" ht="15.75" customHeight="1" x14ac:dyDescent="0.2">
      <c r="A505" s="179"/>
      <c r="B505" s="179"/>
      <c r="C505" s="179"/>
      <c r="D505" s="179"/>
      <c r="E505" s="216"/>
      <c r="F505" s="193"/>
      <c r="G505" s="193"/>
      <c r="H505" s="179"/>
      <c r="I505" s="179"/>
      <c r="J505" s="179"/>
      <c r="K505" s="179"/>
      <c r="L505" s="179"/>
      <c r="M505" s="179"/>
      <c r="N505" s="179"/>
      <c r="O505" s="179"/>
      <c r="P505" s="179"/>
    </row>
    <row r="506" spans="1:16" ht="15.75" customHeight="1" x14ac:dyDescent="0.2">
      <c r="A506" s="179"/>
      <c r="B506" s="179"/>
      <c r="C506" s="179"/>
      <c r="D506" s="179"/>
      <c r="E506" s="216"/>
      <c r="F506" s="193"/>
      <c r="G506" s="193"/>
      <c r="H506" s="179"/>
      <c r="I506" s="179"/>
      <c r="J506" s="179"/>
      <c r="K506" s="179"/>
      <c r="L506" s="179"/>
      <c r="M506" s="179"/>
      <c r="N506" s="179"/>
      <c r="O506" s="179"/>
      <c r="P506" s="179"/>
    </row>
    <row r="507" spans="1:16" ht="15.75" customHeight="1" x14ac:dyDescent="0.2">
      <c r="A507" s="179"/>
      <c r="B507" s="179"/>
      <c r="C507" s="179"/>
      <c r="D507" s="179"/>
      <c r="E507" s="216"/>
      <c r="F507" s="193"/>
      <c r="G507" s="193"/>
      <c r="H507" s="179"/>
      <c r="I507" s="179"/>
      <c r="J507" s="179"/>
      <c r="K507" s="179"/>
      <c r="L507" s="179"/>
      <c r="M507" s="179"/>
      <c r="N507" s="179"/>
      <c r="O507" s="179"/>
      <c r="P507" s="179"/>
    </row>
    <row r="508" spans="1:16" ht="15.75" customHeight="1" x14ac:dyDescent="0.2">
      <c r="A508" s="179"/>
      <c r="B508" s="179"/>
      <c r="C508" s="179"/>
      <c r="D508" s="179"/>
      <c r="E508" s="216"/>
      <c r="F508" s="193"/>
      <c r="G508" s="193"/>
      <c r="H508" s="179"/>
      <c r="I508" s="179"/>
      <c r="J508" s="179"/>
      <c r="K508" s="179"/>
      <c r="L508" s="179"/>
      <c r="M508" s="179"/>
      <c r="N508" s="179"/>
      <c r="O508" s="179"/>
      <c r="P508" s="179"/>
    </row>
    <row r="509" spans="1:16" ht="15.75" customHeight="1" x14ac:dyDescent="0.2">
      <c r="A509" s="179"/>
      <c r="B509" s="179"/>
      <c r="C509" s="179"/>
      <c r="D509" s="179"/>
      <c r="E509" s="216"/>
      <c r="F509" s="193"/>
      <c r="G509" s="193"/>
      <c r="H509" s="179"/>
      <c r="I509" s="179"/>
      <c r="J509" s="179"/>
      <c r="K509" s="179"/>
      <c r="L509" s="179"/>
      <c r="M509" s="179"/>
      <c r="N509" s="179"/>
      <c r="O509" s="179"/>
      <c r="P509" s="179"/>
    </row>
    <row r="510" spans="1:16" ht="15.75" customHeight="1" x14ac:dyDescent="0.2">
      <c r="A510" s="179"/>
      <c r="B510" s="179"/>
      <c r="C510" s="179"/>
      <c r="D510" s="179"/>
      <c r="E510" s="216"/>
      <c r="F510" s="193"/>
      <c r="G510" s="193"/>
      <c r="H510" s="179"/>
      <c r="I510" s="179"/>
      <c r="J510" s="179"/>
      <c r="K510" s="179"/>
      <c r="L510" s="179"/>
      <c r="M510" s="179"/>
      <c r="N510" s="179"/>
      <c r="O510" s="179"/>
      <c r="P510" s="179"/>
    </row>
    <row r="511" spans="1:16" ht="15.75" customHeight="1" x14ac:dyDescent="0.2">
      <c r="A511" s="179"/>
      <c r="B511" s="179"/>
      <c r="C511" s="179"/>
      <c r="D511" s="179"/>
      <c r="E511" s="216"/>
      <c r="F511" s="193"/>
      <c r="G511" s="193"/>
      <c r="H511" s="179"/>
      <c r="I511" s="179"/>
      <c r="J511" s="179"/>
      <c r="K511" s="179"/>
      <c r="L511" s="179"/>
      <c r="M511" s="179"/>
      <c r="N511" s="179"/>
      <c r="O511" s="179"/>
      <c r="P511" s="179"/>
    </row>
    <row r="512" spans="1:16" ht="15.75" customHeight="1" x14ac:dyDescent="0.2">
      <c r="A512" s="179"/>
      <c r="B512" s="179"/>
      <c r="C512" s="179"/>
      <c r="D512" s="179"/>
      <c r="E512" s="216"/>
      <c r="F512" s="193"/>
      <c r="G512" s="193"/>
      <c r="H512" s="179"/>
      <c r="I512" s="179"/>
      <c r="J512" s="179"/>
      <c r="K512" s="179"/>
      <c r="L512" s="179"/>
      <c r="M512" s="179"/>
      <c r="N512" s="179"/>
      <c r="O512" s="179"/>
      <c r="P512" s="179"/>
    </row>
    <row r="513" spans="1:16" ht="15.75" customHeight="1" x14ac:dyDescent="0.2">
      <c r="A513" s="179"/>
      <c r="B513" s="179"/>
      <c r="C513" s="179"/>
      <c r="D513" s="179"/>
      <c r="E513" s="216"/>
      <c r="F513" s="193"/>
      <c r="G513" s="193"/>
      <c r="H513" s="179"/>
      <c r="I513" s="179"/>
      <c r="J513" s="179"/>
      <c r="K513" s="179"/>
      <c r="L513" s="179"/>
      <c r="M513" s="179"/>
      <c r="N513" s="179"/>
      <c r="O513" s="179"/>
      <c r="P513" s="179"/>
    </row>
    <row r="514" spans="1:16" ht="15.75" customHeight="1" x14ac:dyDescent="0.2">
      <c r="A514" s="179"/>
      <c r="B514" s="179"/>
      <c r="C514" s="179"/>
      <c r="D514" s="179"/>
      <c r="E514" s="216"/>
      <c r="F514" s="193"/>
      <c r="G514" s="193"/>
      <c r="H514" s="179"/>
      <c r="I514" s="179"/>
      <c r="J514" s="179"/>
      <c r="K514" s="179"/>
      <c r="L514" s="179"/>
      <c r="M514" s="179"/>
      <c r="N514" s="179"/>
      <c r="O514" s="179"/>
      <c r="P514" s="179"/>
    </row>
    <row r="515" spans="1:16" ht="15.75" customHeight="1" x14ac:dyDescent="0.2">
      <c r="A515" s="179"/>
      <c r="B515" s="179"/>
      <c r="C515" s="179"/>
      <c r="D515" s="179"/>
      <c r="E515" s="216"/>
      <c r="F515" s="193"/>
      <c r="G515" s="193"/>
      <c r="H515" s="179"/>
      <c r="I515" s="179"/>
      <c r="J515" s="179"/>
      <c r="K515" s="179"/>
      <c r="L515" s="179"/>
      <c r="M515" s="179"/>
      <c r="N515" s="179"/>
      <c r="O515" s="179"/>
      <c r="P515" s="179"/>
    </row>
    <row r="516" spans="1:16" ht="15.75" customHeight="1" x14ac:dyDescent="0.2">
      <c r="A516" s="179"/>
      <c r="B516" s="179"/>
      <c r="C516" s="179"/>
      <c r="D516" s="179"/>
      <c r="E516" s="216"/>
      <c r="F516" s="193"/>
      <c r="G516" s="193"/>
      <c r="H516" s="179"/>
      <c r="I516" s="179"/>
      <c r="J516" s="179"/>
      <c r="K516" s="179"/>
      <c r="L516" s="179"/>
      <c r="M516" s="179"/>
      <c r="N516" s="179"/>
      <c r="O516" s="179"/>
      <c r="P516" s="179"/>
    </row>
    <row r="517" spans="1:16" ht="15.75" customHeight="1" x14ac:dyDescent="0.2">
      <c r="A517" s="179"/>
      <c r="B517" s="179"/>
      <c r="C517" s="179"/>
      <c r="D517" s="179"/>
      <c r="E517" s="216"/>
      <c r="F517" s="193"/>
      <c r="G517" s="193"/>
      <c r="H517" s="179"/>
      <c r="I517" s="179"/>
      <c r="J517" s="179"/>
      <c r="K517" s="179"/>
      <c r="L517" s="179"/>
      <c r="M517" s="179"/>
      <c r="N517" s="179"/>
      <c r="O517" s="179"/>
      <c r="P517" s="179"/>
    </row>
    <row r="518" spans="1:16" ht="15.75" customHeight="1" x14ac:dyDescent="0.2">
      <c r="A518" s="179"/>
      <c r="B518" s="179"/>
      <c r="C518" s="179"/>
      <c r="D518" s="179"/>
      <c r="E518" s="216"/>
      <c r="F518" s="193"/>
      <c r="G518" s="193"/>
      <c r="H518" s="179"/>
      <c r="I518" s="179"/>
      <c r="J518" s="179"/>
      <c r="K518" s="179"/>
      <c r="L518" s="179"/>
      <c r="M518" s="179"/>
      <c r="N518" s="179"/>
      <c r="O518" s="179"/>
      <c r="P518" s="179"/>
    </row>
    <row r="519" spans="1:16" ht="15.75" customHeight="1" x14ac:dyDescent="0.2">
      <c r="A519" s="179"/>
      <c r="B519" s="179"/>
      <c r="C519" s="179"/>
      <c r="D519" s="179"/>
      <c r="E519" s="216"/>
      <c r="F519" s="193"/>
      <c r="G519" s="193"/>
      <c r="H519" s="179"/>
      <c r="I519" s="179"/>
      <c r="J519" s="179"/>
      <c r="K519" s="179"/>
      <c r="L519" s="179"/>
      <c r="M519" s="179"/>
      <c r="N519" s="179"/>
      <c r="O519" s="179"/>
      <c r="P519" s="179"/>
    </row>
    <row r="520" spans="1:16" ht="15.75" customHeight="1" x14ac:dyDescent="0.2">
      <c r="A520" s="179"/>
      <c r="B520" s="179"/>
      <c r="C520" s="179"/>
      <c r="D520" s="179"/>
      <c r="E520" s="216"/>
      <c r="F520" s="193"/>
      <c r="G520" s="193"/>
      <c r="H520" s="179"/>
      <c r="I520" s="179"/>
      <c r="J520" s="179"/>
      <c r="K520" s="179"/>
      <c r="L520" s="179"/>
      <c r="M520" s="179"/>
      <c r="N520" s="179"/>
      <c r="O520" s="179"/>
      <c r="P520" s="179"/>
    </row>
    <row r="521" spans="1:16" ht="15.75" customHeight="1" x14ac:dyDescent="0.2">
      <c r="A521" s="179"/>
      <c r="B521" s="179"/>
      <c r="C521" s="179"/>
      <c r="D521" s="179"/>
      <c r="E521" s="216"/>
      <c r="F521" s="193"/>
      <c r="G521" s="193"/>
      <c r="H521" s="179"/>
      <c r="I521" s="179"/>
      <c r="J521" s="179"/>
      <c r="K521" s="179"/>
      <c r="L521" s="179"/>
      <c r="M521" s="179"/>
      <c r="N521" s="179"/>
      <c r="O521" s="179"/>
      <c r="P521" s="179"/>
    </row>
    <row r="522" spans="1:16" ht="15.75" customHeight="1" x14ac:dyDescent="0.2">
      <c r="A522" s="179"/>
      <c r="B522" s="179"/>
      <c r="C522" s="179"/>
      <c r="D522" s="179"/>
      <c r="E522" s="216"/>
      <c r="F522" s="193"/>
      <c r="G522" s="193"/>
      <c r="H522" s="179"/>
      <c r="I522" s="179"/>
      <c r="J522" s="179"/>
      <c r="K522" s="179"/>
      <c r="L522" s="179"/>
      <c r="M522" s="179"/>
      <c r="N522" s="179"/>
      <c r="O522" s="179"/>
      <c r="P522" s="179"/>
    </row>
    <row r="523" spans="1:16" ht="14.25" customHeight="1" x14ac:dyDescent="0.2">
      <c r="A523" s="192"/>
      <c r="B523" s="192"/>
      <c r="C523" s="192"/>
      <c r="D523" s="192"/>
      <c r="E523" s="217"/>
      <c r="F523" s="195"/>
      <c r="G523" s="192"/>
      <c r="H523" s="192"/>
      <c r="I523" s="192"/>
      <c r="J523" s="192"/>
      <c r="K523" s="192"/>
      <c r="L523" s="192"/>
      <c r="M523" s="192"/>
      <c r="N523" s="192"/>
      <c r="O523" s="192"/>
      <c r="P523" s="192"/>
    </row>
    <row r="524" spans="1:16" ht="14.25" customHeight="1" x14ac:dyDescent="0.2">
      <c r="A524" s="192"/>
      <c r="B524" s="192"/>
      <c r="C524" s="192"/>
      <c r="D524" s="192"/>
      <c r="E524" s="217"/>
      <c r="F524" s="195"/>
      <c r="G524" s="192"/>
      <c r="H524" s="192"/>
      <c r="I524" s="192"/>
      <c r="J524" s="192"/>
      <c r="K524" s="192"/>
      <c r="L524" s="192"/>
      <c r="M524" s="192"/>
      <c r="N524" s="192"/>
      <c r="O524" s="192"/>
      <c r="P524" s="192"/>
    </row>
    <row r="525" spans="1:16" ht="14.25" customHeight="1" x14ac:dyDescent="0.2">
      <c r="A525" s="192"/>
      <c r="B525" s="192"/>
      <c r="C525" s="192"/>
      <c r="D525" s="192"/>
      <c r="E525" s="217"/>
      <c r="F525" s="195"/>
      <c r="G525" s="192"/>
      <c r="H525" s="192"/>
      <c r="I525" s="192"/>
      <c r="J525" s="192"/>
      <c r="K525" s="192"/>
      <c r="L525" s="192"/>
      <c r="M525" s="192"/>
      <c r="N525" s="192"/>
      <c r="O525" s="192"/>
      <c r="P525" s="192"/>
    </row>
    <row r="526" spans="1:16" ht="14.25" customHeight="1" x14ac:dyDescent="0.2">
      <c r="A526" s="192"/>
      <c r="B526" s="192"/>
      <c r="C526" s="192"/>
      <c r="D526" s="192"/>
      <c r="E526" s="217"/>
      <c r="F526" s="195"/>
      <c r="G526" s="192"/>
      <c r="H526" s="192"/>
      <c r="I526" s="192"/>
      <c r="J526" s="192"/>
      <c r="K526" s="192"/>
      <c r="L526" s="192"/>
      <c r="M526" s="192"/>
      <c r="N526" s="192"/>
      <c r="O526" s="192"/>
      <c r="P526" s="192"/>
    </row>
    <row r="527" spans="1:16" ht="14.25" customHeight="1" x14ac:dyDescent="0.2">
      <c r="A527" s="192"/>
      <c r="B527" s="192"/>
      <c r="C527" s="192"/>
      <c r="D527" s="192"/>
      <c r="E527" s="217"/>
      <c r="F527" s="195"/>
      <c r="G527" s="192"/>
      <c r="H527" s="192"/>
      <c r="I527" s="192"/>
      <c r="J527" s="192"/>
      <c r="K527" s="192"/>
      <c r="L527" s="192"/>
      <c r="M527" s="192"/>
      <c r="N527" s="192"/>
      <c r="O527" s="192"/>
      <c r="P527" s="192"/>
    </row>
    <row r="528" spans="1:16" ht="14.25" customHeight="1" x14ac:dyDescent="0.2">
      <c r="A528" s="192"/>
      <c r="B528" s="192"/>
      <c r="C528" s="192"/>
      <c r="D528" s="192"/>
      <c r="E528" s="217"/>
      <c r="F528" s="195"/>
      <c r="G528" s="192"/>
      <c r="H528" s="192"/>
      <c r="I528" s="192"/>
      <c r="J528" s="192"/>
      <c r="K528" s="192"/>
      <c r="L528" s="192"/>
      <c r="M528" s="192"/>
      <c r="N528" s="192"/>
      <c r="O528" s="192"/>
      <c r="P528" s="192"/>
    </row>
    <row r="529" spans="1:16" ht="14.25" customHeight="1" x14ac:dyDescent="0.2">
      <c r="A529" s="192"/>
      <c r="B529" s="192"/>
      <c r="C529" s="192"/>
      <c r="D529" s="192"/>
      <c r="E529" s="217"/>
      <c r="F529" s="195"/>
      <c r="G529" s="192"/>
      <c r="H529" s="192"/>
      <c r="I529" s="192"/>
      <c r="J529" s="192"/>
      <c r="K529" s="192"/>
      <c r="L529" s="192"/>
      <c r="M529" s="192"/>
      <c r="N529" s="192"/>
      <c r="O529" s="192"/>
      <c r="P529" s="192"/>
    </row>
    <row r="530" spans="1:16" ht="14.25" customHeight="1" x14ac:dyDescent="0.2">
      <c r="A530" s="192"/>
      <c r="B530" s="192"/>
      <c r="C530" s="192"/>
      <c r="D530" s="192"/>
      <c r="E530" s="217"/>
      <c r="F530" s="195"/>
      <c r="G530" s="192"/>
      <c r="H530" s="192"/>
      <c r="I530" s="192"/>
      <c r="J530" s="192"/>
      <c r="K530" s="192"/>
      <c r="L530" s="192"/>
      <c r="M530" s="192"/>
      <c r="N530" s="192"/>
      <c r="O530" s="192"/>
      <c r="P530" s="192"/>
    </row>
    <row r="531" spans="1:16" ht="14.25" customHeight="1" x14ac:dyDescent="0.2">
      <c r="A531" s="192"/>
      <c r="B531" s="192"/>
      <c r="C531" s="192"/>
      <c r="D531" s="192"/>
      <c r="E531" s="217"/>
      <c r="F531" s="195"/>
      <c r="G531" s="192"/>
      <c r="H531" s="192"/>
      <c r="I531" s="192"/>
      <c r="J531" s="192"/>
      <c r="K531" s="192"/>
      <c r="L531" s="192"/>
      <c r="M531" s="192"/>
      <c r="N531" s="192"/>
      <c r="O531" s="192"/>
      <c r="P531" s="192"/>
    </row>
    <row r="532" spans="1:16" ht="14.25" customHeight="1" x14ac:dyDescent="0.2">
      <c r="A532" s="192"/>
      <c r="B532" s="192"/>
      <c r="C532" s="192"/>
      <c r="D532" s="192"/>
      <c r="E532" s="217"/>
      <c r="F532" s="195"/>
      <c r="G532" s="192"/>
      <c r="H532" s="192"/>
      <c r="I532" s="192"/>
      <c r="J532" s="192"/>
      <c r="K532" s="192"/>
      <c r="L532" s="192"/>
      <c r="M532" s="192"/>
      <c r="N532" s="192"/>
      <c r="O532" s="192"/>
      <c r="P532" s="192"/>
    </row>
    <row r="533" spans="1:16" ht="14.25" customHeight="1" x14ac:dyDescent="0.2">
      <c r="A533" s="192"/>
      <c r="B533" s="192"/>
      <c r="C533" s="192"/>
      <c r="D533" s="192"/>
      <c r="E533" s="217"/>
      <c r="F533" s="195"/>
      <c r="G533" s="192"/>
      <c r="H533" s="192"/>
      <c r="I533" s="192"/>
      <c r="J533" s="192"/>
      <c r="K533" s="192"/>
      <c r="L533" s="192"/>
      <c r="M533" s="192"/>
      <c r="N533" s="192"/>
      <c r="O533" s="192"/>
      <c r="P533" s="192"/>
    </row>
    <row r="534" spans="1:16" ht="14.25" customHeight="1" x14ac:dyDescent="0.2">
      <c r="A534" s="192"/>
      <c r="B534" s="192"/>
      <c r="C534" s="192"/>
      <c r="D534" s="192"/>
      <c r="E534" s="217"/>
      <c r="F534" s="195"/>
      <c r="G534" s="192"/>
      <c r="H534" s="192"/>
      <c r="I534" s="192"/>
      <c r="J534" s="192"/>
      <c r="K534" s="192"/>
      <c r="L534" s="192"/>
      <c r="M534" s="192"/>
      <c r="N534" s="192"/>
      <c r="O534" s="192"/>
      <c r="P534" s="192"/>
    </row>
    <row r="535" spans="1:16" ht="14.25" customHeight="1" x14ac:dyDescent="0.2">
      <c r="A535" s="192"/>
      <c r="B535" s="192"/>
      <c r="C535" s="192"/>
      <c r="D535" s="192"/>
      <c r="E535" s="217"/>
      <c r="F535" s="195"/>
      <c r="G535" s="192"/>
      <c r="H535" s="192"/>
      <c r="I535" s="192"/>
      <c r="J535" s="192"/>
      <c r="K535" s="192"/>
      <c r="L535" s="192"/>
      <c r="M535" s="192"/>
      <c r="N535" s="192"/>
      <c r="O535" s="192"/>
      <c r="P535" s="192"/>
    </row>
    <row r="536" spans="1:16" ht="14.25" customHeight="1" x14ac:dyDescent="0.2">
      <c r="A536" s="192"/>
      <c r="B536" s="192"/>
      <c r="C536" s="192"/>
      <c r="D536" s="192"/>
      <c r="E536" s="217"/>
      <c r="F536" s="195"/>
      <c r="G536" s="192"/>
      <c r="H536" s="192"/>
      <c r="I536" s="192"/>
      <c r="J536" s="192"/>
      <c r="K536" s="192"/>
      <c r="L536" s="192"/>
      <c r="M536" s="192"/>
      <c r="N536" s="192"/>
      <c r="O536" s="192"/>
      <c r="P536" s="192"/>
    </row>
    <row r="537" spans="1:16" ht="14.25" customHeight="1" x14ac:dyDescent="0.2">
      <c r="A537" s="192"/>
      <c r="B537" s="192"/>
      <c r="C537" s="192"/>
      <c r="D537" s="192"/>
      <c r="E537" s="217"/>
      <c r="F537" s="195"/>
      <c r="G537" s="192"/>
      <c r="H537" s="192"/>
      <c r="I537" s="192"/>
      <c r="J537" s="192"/>
      <c r="K537" s="192"/>
      <c r="L537" s="192"/>
      <c r="M537" s="192"/>
      <c r="N537" s="192"/>
      <c r="O537" s="192"/>
      <c r="P537" s="192"/>
    </row>
    <row r="538" spans="1:16" ht="14.25" customHeight="1" x14ac:dyDescent="0.2">
      <c r="A538" s="192"/>
      <c r="B538" s="192"/>
      <c r="C538" s="192"/>
      <c r="D538" s="192"/>
      <c r="E538" s="217"/>
      <c r="F538" s="195"/>
      <c r="G538" s="192"/>
      <c r="H538" s="192"/>
      <c r="I538" s="192"/>
      <c r="J538" s="192"/>
      <c r="K538" s="192"/>
      <c r="L538" s="192"/>
      <c r="M538" s="192"/>
      <c r="N538" s="192"/>
      <c r="O538" s="192"/>
      <c r="P538" s="192"/>
    </row>
    <row r="539" spans="1:16" ht="14.25" customHeight="1" x14ac:dyDescent="0.2">
      <c r="A539" s="192"/>
      <c r="B539" s="192"/>
      <c r="C539" s="192"/>
      <c r="D539" s="192"/>
      <c r="E539" s="217"/>
      <c r="F539" s="195"/>
      <c r="G539" s="192"/>
      <c r="H539" s="192"/>
      <c r="I539" s="192"/>
      <c r="J539" s="192"/>
      <c r="K539" s="192"/>
      <c r="L539" s="192"/>
      <c r="M539" s="192"/>
      <c r="N539" s="192"/>
      <c r="O539" s="192"/>
      <c r="P539" s="192"/>
    </row>
    <row r="540" spans="1:16" ht="14.25" customHeight="1" x14ac:dyDescent="0.2">
      <c r="A540" s="192"/>
      <c r="B540" s="192"/>
      <c r="C540" s="192"/>
      <c r="D540" s="192"/>
      <c r="E540" s="217"/>
      <c r="F540" s="195"/>
      <c r="G540" s="192"/>
      <c r="H540" s="192"/>
      <c r="I540" s="192"/>
      <c r="J540" s="192"/>
      <c r="K540" s="192"/>
      <c r="L540" s="192"/>
      <c r="M540" s="192"/>
      <c r="N540" s="192"/>
      <c r="O540" s="192"/>
      <c r="P540" s="192"/>
    </row>
    <row r="541" spans="1:16" ht="14.25" customHeight="1" x14ac:dyDescent="0.2">
      <c r="A541" s="192"/>
      <c r="B541" s="192"/>
      <c r="C541" s="192"/>
      <c r="D541" s="192"/>
      <c r="E541" s="217"/>
      <c r="F541" s="195"/>
      <c r="G541" s="192"/>
      <c r="H541" s="192"/>
      <c r="I541" s="192"/>
      <c r="J541" s="192"/>
      <c r="K541" s="192"/>
      <c r="L541" s="192"/>
      <c r="M541" s="192"/>
      <c r="N541" s="192"/>
      <c r="O541" s="192"/>
      <c r="P541" s="192"/>
    </row>
    <row r="542" spans="1:16" ht="14.25" customHeight="1" x14ac:dyDescent="0.2">
      <c r="A542" s="192"/>
      <c r="B542" s="192"/>
      <c r="C542" s="192"/>
      <c r="D542" s="192"/>
      <c r="E542" s="217"/>
      <c r="F542" s="195"/>
      <c r="G542" s="192"/>
      <c r="H542" s="192"/>
      <c r="I542" s="192"/>
      <c r="J542" s="192"/>
      <c r="K542" s="192"/>
      <c r="L542" s="192"/>
      <c r="M542" s="192"/>
      <c r="N542" s="192"/>
      <c r="O542" s="192"/>
      <c r="P542" s="192"/>
    </row>
    <row r="543" spans="1:16" ht="14.25" customHeight="1" x14ac:dyDescent="0.2">
      <c r="A543" s="192"/>
      <c r="B543" s="192"/>
      <c r="C543" s="192"/>
      <c r="D543" s="192"/>
      <c r="E543" s="217"/>
      <c r="F543" s="195"/>
      <c r="G543" s="192"/>
      <c r="H543" s="192"/>
      <c r="I543" s="192"/>
      <c r="J543" s="192"/>
      <c r="K543" s="192"/>
      <c r="L543" s="192"/>
      <c r="M543" s="192"/>
      <c r="N543" s="192"/>
      <c r="O543" s="192"/>
      <c r="P543" s="192"/>
    </row>
    <row r="544" spans="1:16" ht="14.25" customHeight="1" x14ac:dyDescent="0.2">
      <c r="A544" s="192"/>
      <c r="B544" s="192"/>
      <c r="C544" s="192"/>
      <c r="D544" s="192"/>
      <c r="E544" s="217"/>
      <c r="F544" s="195"/>
      <c r="G544" s="192"/>
      <c r="H544" s="192"/>
      <c r="I544" s="192"/>
      <c r="J544" s="192"/>
      <c r="K544" s="192"/>
      <c r="L544" s="192"/>
      <c r="M544" s="192"/>
      <c r="N544" s="192"/>
      <c r="O544" s="192"/>
      <c r="P544" s="192"/>
    </row>
    <row r="545" spans="1:16" ht="14.25" customHeight="1" x14ac:dyDescent="0.2">
      <c r="A545" s="192"/>
      <c r="B545" s="192"/>
      <c r="C545" s="192"/>
      <c r="D545" s="192"/>
      <c r="E545" s="217"/>
      <c r="F545" s="195"/>
      <c r="G545" s="192"/>
      <c r="H545" s="192"/>
      <c r="I545" s="192"/>
      <c r="J545" s="192"/>
      <c r="K545" s="192"/>
      <c r="L545" s="192"/>
      <c r="M545" s="192"/>
      <c r="N545" s="192"/>
      <c r="O545" s="192"/>
      <c r="P545" s="192"/>
    </row>
    <row r="546" spans="1:16" ht="14.25" customHeight="1" x14ac:dyDescent="0.2">
      <c r="A546" s="192"/>
      <c r="B546" s="192"/>
      <c r="C546" s="192"/>
      <c r="D546" s="192"/>
      <c r="E546" s="217"/>
      <c r="F546" s="195"/>
      <c r="G546" s="192"/>
      <c r="H546" s="192"/>
      <c r="I546" s="192"/>
      <c r="J546" s="192"/>
      <c r="K546" s="192"/>
      <c r="L546" s="192"/>
      <c r="M546" s="192"/>
      <c r="N546" s="192"/>
      <c r="O546" s="192"/>
      <c r="P546" s="192"/>
    </row>
    <row r="547" spans="1:16" ht="14.25" customHeight="1" x14ac:dyDescent="0.2">
      <c r="A547" s="192"/>
      <c r="B547" s="192"/>
      <c r="C547" s="192"/>
      <c r="D547" s="192"/>
      <c r="E547" s="217"/>
      <c r="F547" s="195"/>
      <c r="G547" s="192"/>
      <c r="H547" s="192"/>
      <c r="I547" s="192"/>
      <c r="J547" s="192"/>
      <c r="K547" s="192"/>
      <c r="L547" s="192"/>
      <c r="M547" s="192"/>
      <c r="N547" s="192"/>
      <c r="O547" s="192"/>
      <c r="P547" s="192"/>
    </row>
    <row r="548" spans="1:16" ht="14.25" customHeight="1" x14ac:dyDescent="0.2">
      <c r="A548" s="192"/>
      <c r="B548" s="192"/>
      <c r="C548" s="192"/>
      <c r="D548" s="192"/>
      <c r="E548" s="217"/>
      <c r="F548" s="195"/>
      <c r="G548" s="192"/>
      <c r="H548" s="192"/>
      <c r="I548" s="192"/>
      <c r="J548" s="192"/>
      <c r="K548" s="192"/>
      <c r="L548" s="192"/>
      <c r="M548" s="192"/>
      <c r="N548" s="192"/>
      <c r="O548" s="192"/>
      <c r="P548" s="192"/>
    </row>
    <row r="549" spans="1:16" ht="14.25" customHeight="1" x14ac:dyDescent="0.2">
      <c r="A549" s="192"/>
      <c r="B549" s="192"/>
      <c r="C549" s="192"/>
      <c r="D549" s="192"/>
      <c r="E549" s="217"/>
      <c r="F549" s="195"/>
      <c r="G549" s="192"/>
      <c r="H549" s="192"/>
      <c r="I549" s="192"/>
      <c r="J549" s="192"/>
      <c r="K549" s="192"/>
      <c r="L549" s="192"/>
      <c r="M549" s="192"/>
      <c r="N549" s="192"/>
      <c r="O549" s="192"/>
      <c r="P549" s="192"/>
    </row>
    <row r="550" spans="1:16" ht="14.25" customHeight="1" x14ac:dyDescent="0.2">
      <c r="A550" s="192"/>
      <c r="B550" s="192"/>
      <c r="C550" s="192"/>
      <c r="D550" s="192"/>
      <c r="E550" s="217"/>
      <c r="F550" s="195"/>
      <c r="G550" s="192"/>
      <c r="H550" s="192"/>
      <c r="I550" s="192"/>
      <c r="J550" s="192"/>
      <c r="K550" s="192"/>
      <c r="L550" s="192"/>
      <c r="M550" s="192"/>
      <c r="N550" s="192"/>
      <c r="O550" s="192"/>
      <c r="P550" s="192"/>
    </row>
    <row r="551" spans="1:16" ht="14.25" customHeight="1" x14ac:dyDescent="0.2">
      <c r="A551" s="192"/>
      <c r="B551" s="192"/>
      <c r="C551" s="192"/>
      <c r="D551" s="192"/>
      <c r="E551" s="217"/>
      <c r="F551" s="195"/>
      <c r="G551" s="192"/>
      <c r="H551" s="192"/>
      <c r="I551" s="192"/>
      <c r="J551" s="192"/>
      <c r="K551" s="192"/>
      <c r="L551" s="192"/>
      <c r="M551" s="192"/>
      <c r="N551" s="192"/>
      <c r="O551" s="192"/>
      <c r="P551" s="192"/>
    </row>
    <row r="552" spans="1:16" ht="14.25" customHeight="1" x14ac:dyDescent="0.2">
      <c r="A552" s="192"/>
      <c r="B552" s="192"/>
      <c r="C552" s="192"/>
      <c r="D552" s="192"/>
      <c r="E552" s="217"/>
      <c r="F552" s="195"/>
      <c r="G552" s="192"/>
      <c r="H552" s="192"/>
      <c r="I552" s="192"/>
      <c r="J552" s="192"/>
      <c r="K552" s="192"/>
      <c r="L552" s="192"/>
      <c r="M552" s="192"/>
      <c r="N552" s="192"/>
      <c r="O552" s="192"/>
      <c r="P552" s="192"/>
    </row>
    <row r="553" spans="1:16" ht="14.25" customHeight="1" x14ac:dyDescent="0.2">
      <c r="A553" s="192"/>
      <c r="B553" s="192"/>
      <c r="C553" s="192"/>
      <c r="D553" s="192"/>
      <c r="E553" s="217"/>
      <c r="F553" s="195"/>
      <c r="G553" s="192"/>
      <c r="H553" s="192"/>
      <c r="I553" s="192"/>
      <c r="J553" s="192"/>
      <c r="K553" s="192"/>
      <c r="L553" s="192"/>
      <c r="M553" s="192"/>
      <c r="N553" s="192"/>
      <c r="O553" s="192"/>
      <c r="P553" s="192"/>
    </row>
    <row r="554" spans="1:16" ht="14.25" customHeight="1" x14ac:dyDescent="0.2">
      <c r="A554" s="192"/>
      <c r="B554" s="192"/>
      <c r="C554" s="192"/>
      <c r="D554" s="192"/>
      <c r="E554" s="217"/>
      <c r="F554" s="195"/>
      <c r="G554" s="192"/>
      <c r="H554" s="192"/>
      <c r="I554" s="192"/>
      <c r="J554" s="192"/>
      <c r="K554" s="192"/>
      <c r="L554" s="192"/>
      <c r="M554" s="192"/>
      <c r="N554" s="192"/>
      <c r="O554" s="192"/>
      <c r="P554" s="192"/>
    </row>
    <row r="555" spans="1:16" ht="14.25" customHeight="1" x14ac:dyDescent="0.2">
      <c r="A555" s="192"/>
      <c r="B555" s="192"/>
      <c r="C555" s="192"/>
      <c r="D555" s="192"/>
      <c r="E555" s="217"/>
      <c r="F555" s="195"/>
      <c r="G555" s="192"/>
      <c r="H555" s="192"/>
      <c r="I555" s="192"/>
      <c r="J555" s="192"/>
      <c r="K555" s="192"/>
      <c r="L555" s="192"/>
      <c r="M555" s="192"/>
      <c r="N555" s="192"/>
      <c r="O555" s="192"/>
      <c r="P555" s="192"/>
    </row>
    <row r="556" spans="1:16" ht="14.25" customHeight="1" x14ac:dyDescent="0.2">
      <c r="A556" s="192"/>
      <c r="B556" s="192"/>
      <c r="C556" s="192"/>
      <c r="D556" s="192"/>
      <c r="E556" s="217"/>
      <c r="F556" s="195"/>
      <c r="G556" s="192"/>
      <c r="H556" s="192"/>
      <c r="I556" s="192"/>
      <c r="J556" s="192"/>
      <c r="K556" s="192"/>
      <c r="L556" s="192"/>
      <c r="M556" s="192"/>
      <c r="N556" s="192"/>
      <c r="O556" s="192"/>
      <c r="P556" s="192"/>
    </row>
    <row r="557" spans="1:16" ht="14.25" customHeight="1" x14ac:dyDescent="0.2">
      <c r="A557" s="192"/>
      <c r="B557" s="192"/>
      <c r="C557" s="192"/>
      <c r="D557" s="192"/>
      <c r="E557" s="217"/>
      <c r="F557" s="195"/>
      <c r="G557" s="192"/>
      <c r="H557" s="192"/>
      <c r="I557" s="192"/>
      <c r="J557" s="192"/>
      <c r="K557" s="192"/>
      <c r="L557" s="192"/>
      <c r="M557" s="192"/>
      <c r="N557" s="192"/>
      <c r="O557" s="192"/>
      <c r="P557" s="192"/>
    </row>
    <row r="558" spans="1:16" ht="14.25" customHeight="1" x14ac:dyDescent="0.2">
      <c r="A558" s="192"/>
      <c r="B558" s="192"/>
      <c r="C558" s="192"/>
      <c r="D558" s="192"/>
      <c r="E558" s="217"/>
      <c r="F558" s="195"/>
      <c r="G558" s="192"/>
      <c r="H558" s="192"/>
      <c r="I558" s="192"/>
      <c r="J558" s="192"/>
      <c r="K558" s="192"/>
      <c r="L558" s="192"/>
      <c r="M558" s="192"/>
      <c r="N558" s="192"/>
      <c r="O558" s="192"/>
      <c r="P558" s="192"/>
    </row>
    <row r="559" spans="1:16" ht="14.25" customHeight="1" x14ac:dyDescent="0.2">
      <c r="A559" s="192"/>
      <c r="B559" s="192"/>
      <c r="C559" s="192"/>
      <c r="D559" s="192"/>
      <c r="E559" s="217"/>
      <c r="F559" s="195"/>
      <c r="G559" s="192"/>
      <c r="H559" s="192"/>
      <c r="I559" s="192"/>
      <c r="J559" s="192"/>
      <c r="K559" s="192"/>
      <c r="L559" s="192"/>
      <c r="M559" s="192"/>
      <c r="N559" s="192"/>
      <c r="O559" s="192"/>
      <c r="P559" s="192"/>
    </row>
    <row r="560" spans="1:16" ht="14.25" customHeight="1" x14ac:dyDescent="0.2">
      <c r="A560" s="192"/>
      <c r="B560" s="192"/>
      <c r="C560" s="192"/>
      <c r="D560" s="192"/>
      <c r="E560" s="217"/>
      <c r="F560" s="195"/>
      <c r="G560" s="192"/>
      <c r="H560" s="192"/>
      <c r="I560" s="192"/>
      <c r="J560" s="192"/>
      <c r="K560" s="192"/>
      <c r="L560" s="192"/>
      <c r="M560" s="192"/>
      <c r="N560" s="192"/>
      <c r="O560" s="192"/>
      <c r="P560" s="192"/>
    </row>
    <row r="561" spans="1:16" ht="14.25" customHeight="1" x14ac:dyDescent="0.2">
      <c r="A561" s="192"/>
      <c r="B561" s="192"/>
      <c r="C561" s="192"/>
      <c r="D561" s="192"/>
      <c r="E561" s="217"/>
      <c r="F561" s="195"/>
      <c r="G561" s="192"/>
      <c r="H561" s="192"/>
      <c r="I561" s="192"/>
      <c r="J561" s="192"/>
      <c r="K561" s="192"/>
      <c r="L561" s="192"/>
      <c r="M561" s="192"/>
      <c r="N561" s="192"/>
      <c r="O561" s="192"/>
      <c r="P561" s="192"/>
    </row>
    <row r="562" spans="1:16" ht="14.25" customHeight="1" x14ac:dyDescent="0.2">
      <c r="A562" s="192"/>
      <c r="B562" s="192"/>
      <c r="C562" s="192"/>
      <c r="D562" s="192"/>
      <c r="E562" s="217"/>
      <c r="F562" s="195"/>
      <c r="G562" s="192"/>
      <c r="H562" s="192"/>
      <c r="I562" s="192"/>
      <c r="J562" s="192"/>
      <c r="K562" s="192"/>
      <c r="L562" s="192"/>
      <c r="M562" s="192"/>
      <c r="N562" s="192"/>
      <c r="O562" s="192"/>
      <c r="P562" s="192"/>
    </row>
    <row r="563" spans="1:16" ht="14.25" customHeight="1" x14ac:dyDescent="0.2">
      <c r="A563" s="192"/>
      <c r="B563" s="192"/>
      <c r="C563" s="192"/>
      <c r="D563" s="192"/>
      <c r="E563" s="217"/>
      <c r="F563" s="195"/>
      <c r="G563" s="192"/>
      <c r="H563" s="192"/>
      <c r="I563" s="192"/>
      <c r="J563" s="192"/>
      <c r="K563" s="192"/>
      <c r="L563" s="192"/>
      <c r="M563" s="192"/>
      <c r="N563" s="192"/>
      <c r="O563" s="192"/>
      <c r="P563" s="192"/>
    </row>
    <row r="564" spans="1:16" ht="14.25" customHeight="1" x14ac:dyDescent="0.2">
      <c r="A564" s="192"/>
      <c r="B564" s="192"/>
      <c r="C564" s="192"/>
      <c r="D564" s="192"/>
      <c r="E564" s="217"/>
      <c r="F564" s="195"/>
      <c r="G564" s="192"/>
      <c r="H564" s="192"/>
      <c r="I564" s="192"/>
      <c r="J564" s="192"/>
      <c r="K564" s="192"/>
      <c r="L564" s="192"/>
      <c r="M564" s="192"/>
      <c r="N564" s="192"/>
      <c r="O564" s="192"/>
      <c r="P564" s="192"/>
    </row>
    <row r="565" spans="1:16" ht="14.25" customHeight="1" x14ac:dyDescent="0.2">
      <c r="A565" s="192"/>
      <c r="B565" s="192"/>
      <c r="C565" s="192"/>
      <c r="D565" s="192"/>
      <c r="E565" s="217"/>
      <c r="F565" s="195"/>
      <c r="G565" s="192"/>
      <c r="H565" s="192"/>
      <c r="I565" s="192"/>
      <c r="J565" s="192"/>
      <c r="K565" s="192"/>
      <c r="L565" s="192"/>
      <c r="M565" s="192"/>
      <c r="N565" s="192"/>
      <c r="O565" s="192"/>
      <c r="P565" s="192"/>
    </row>
    <row r="566" spans="1:16" ht="14.25" customHeight="1" x14ac:dyDescent="0.2">
      <c r="A566" s="192"/>
      <c r="B566" s="192"/>
      <c r="C566" s="192"/>
      <c r="D566" s="192"/>
      <c r="E566" s="217"/>
      <c r="F566" s="195"/>
      <c r="G566" s="192"/>
      <c r="H566" s="192"/>
      <c r="I566" s="192"/>
      <c r="J566" s="192"/>
      <c r="K566" s="192"/>
      <c r="L566" s="192"/>
      <c r="M566" s="192"/>
      <c r="N566" s="192"/>
      <c r="O566" s="192"/>
      <c r="P566" s="192"/>
    </row>
    <row r="567" spans="1:16" ht="14.25" customHeight="1" x14ac:dyDescent="0.2">
      <c r="A567" s="192"/>
      <c r="B567" s="192"/>
      <c r="C567" s="192"/>
      <c r="D567" s="192"/>
      <c r="E567" s="217"/>
      <c r="F567" s="195"/>
      <c r="G567" s="192"/>
      <c r="H567" s="192"/>
      <c r="I567" s="192"/>
      <c r="J567" s="192"/>
      <c r="K567" s="192"/>
      <c r="L567" s="192"/>
      <c r="M567" s="192"/>
      <c r="N567" s="192"/>
      <c r="O567" s="192"/>
      <c r="P567" s="192"/>
    </row>
    <row r="568" spans="1:16" ht="14.25" customHeight="1" x14ac:dyDescent="0.2">
      <c r="A568" s="192"/>
      <c r="B568" s="192"/>
      <c r="C568" s="192"/>
      <c r="D568" s="192"/>
      <c r="E568" s="217"/>
      <c r="F568" s="195"/>
      <c r="G568" s="192"/>
      <c r="H568" s="192"/>
      <c r="I568" s="192"/>
      <c r="J568" s="192"/>
      <c r="K568" s="192"/>
      <c r="L568" s="192"/>
      <c r="M568" s="192"/>
      <c r="N568" s="192"/>
      <c r="O568" s="192"/>
      <c r="P568" s="192"/>
    </row>
    <row r="569" spans="1:16" ht="14.25" customHeight="1" x14ac:dyDescent="0.2">
      <c r="A569" s="192"/>
      <c r="B569" s="192"/>
      <c r="C569" s="192"/>
      <c r="D569" s="192"/>
      <c r="E569" s="217"/>
      <c r="F569" s="195"/>
      <c r="G569" s="192"/>
      <c r="H569" s="192"/>
      <c r="I569" s="192"/>
      <c r="J569" s="192"/>
      <c r="K569" s="192"/>
      <c r="L569" s="192"/>
      <c r="M569" s="192"/>
      <c r="N569" s="192"/>
      <c r="O569" s="192"/>
      <c r="P569" s="192"/>
    </row>
    <row r="570" spans="1:16" ht="14.25" customHeight="1" x14ac:dyDescent="0.2">
      <c r="A570" s="192"/>
      <c r="B570" s="192"/>
      <c r="C570" s="192"/>
      <c r="D570" s="192"/>
      <c r="E570" s="217"/>
      <c r="F570" s="195"/>
      <c r="G570" s="192"/>
      <c r="H570" s="192"/>
      <c r="I570" s="192"/>
      <c r="J570" s="192"/>
      <c r="K570" s="192"/>
      <c r="L570" s="192"/>
      <c r="M570" s="192"/>
      <c r="N570" s="192"/>
      <c r="O570" s="192"/>
      <c r="P570" s="192"/>
    </row>
    <row r="571" spans="1:16" ht="14.25" customHeight="1" x14ac:dyDescent="0.2">
      <c r="A571" s="192"/>
      <c r="B571" s="192"/>
      <c r="C571" s="192"/>
      <c r="D571" s="192"/>
      <c r="E571" s="217"/>
      <c r="F571" s="195"/>
      <c r="G571" s="192"/>
      <c r="H571" s="192"/>
      <c r="I571" s="192"/>
      <c r="J571" s="192"/>
      <c r="K571" s="192"/>
      <c r="L571" s="192"/>
      <c r="M571" s="192"/>
      <c r="N571" s="192"/>
      <c r="O571" s="192"/>
      <c r="P571" s="192"/>
    </row>
    <row r="572" spans="1:16" ht="14.25" customHeight="1" x14ac:dyDescent="0.2">
      <c r="A572" s="192"/>
      <c r="B572" s="192"/>
      <c r="C572" s="192"/>
      <c r="D572" s="192"/>
      <c r="E572" s="217"/>
      <c r="F572" s="195"/>
      <c r="G572" s="192"/>
      <c r="H572" s="192"/>
      <c r="I572" s="192"/>
      <c r="J572" s="192"/>
      <c r="K572" s="192"/>
      <c r="L572" s="192"/>
      <c r="M572" s="192"/>
      <c r="N572" s="192"/>
      <c r="O572" s="192"/>
      <c r="P572" s="192"/>
    </row>
    <row r="573" spans="1:16" ht="14.25" customHeight="1" x14ac:dyDescent="0.2">
      <c r="A573" s="192"/>
      <c r="B573" s="192"/>
      <c r="C573" s="192"/>
      <c r="D573" s="192"/>
      <c r="E573" s="217"/>
      <c r="F573" s="195"/>
      <c r="G573" s="192"/>
      <c r="H573" s="192"/>
      <c r="I573" s="192"/>
      <c r="J573" s="192"/>
      <c r="K573" s="192"/>
      <c r="L573" s="192"/>
      <c r="M573" s="192"/>
      <c r="N573" s="192"/>
      <c r="O573" s="192"/>
      <c r="P573" s="192"/>
    </row>
    <row r="574" spans="1:16" ht="14.25" customHeight="1" x14ac:dyDescent="0.2">
      <c r="A574" s="192"/>
      <c r="B574" s="192"/>
      <c r="C574" s="192"/>
      <c r="D574" s="192"/>
      <c r="E574" s="217"/>
      <c r="F574" s="195"/>
      <c r="G574" s="192"/>
      <c r="H574" s="192"/>
      <c r="I574" s="192"/>
      <c r="J574" s="192"/>
      <c r="K574" s="192"/>
      <c r="L574" s="192"/>
      <c r="M574" s="192"/>
      <c r="N574" s="192"/>
      <c r="O574" s="192"/>
      <c r="P574" s="192"/>
    </row>
    <row r="575" spans="1:16" ht="14.25" customHeight="1" x14ac:dyDescent="0.2">
      <c r="A575" s="192"/>
      <c r="B575" s="192"/>
      <c r="C575" s="192"/>
      <c r="D575" s="192"/>
      <c r="E575" s="217"/>
      <c r="F575" s="195"/>
      <c r="G575" s="192"/>
      <c r="H575" s="192"/>
      <c r="I575" s="192"/>
      <c r="J575" s="192"/>
      <c r="K575" s="192"/>
      <c r="L575" s="192"/>
      <c r="M575" s="192"/>
      <c r="N575" s="192"/>
      <c r="O575" s="192"/>
      <c r="P575" s="192"/>
    </row>
    <row r="576" spans="1:16" ht="14.25" customHeight="1" x14ac:dyDescent="0.2">
      <c r="A576" s="192"/>
      <c r="B576" s="192"/>
      <c r="C576" s="192"/>
      <c r="D576" s="192"/>
      <c r="E576" s="217"/>
      <c r="F576" s="195"/>
      <c r="G576" s="192"/>
      <c r="H576" s="192"/>
      <c r="I576" s="192"/>
      <c r="J576" s="192"/>
      <c r="K576" s="192"/>
      <c r="L576" s="192"/>
      <c r="M576" s="192"/>
      <c r="N576" s="192"/>
      <c r="O576" s="192"/>
      <c r="P576" s="192"/>
    </row>
    <row r="577" spans="1:16" ht="14.25" customHeight="1" x14ac:dyDescent="0.2">
      <c r="A577" s="192"/>
      <c r="B577" s="192"/>
      <c r="C577" s="192"/>
      <c r="D577" s="192"/>
      <c r="E577" s="217"/>
      <c r="F577" s="195"/>
      <c r="G577" s="192"/>
      <c r="H577" s="192"/>
      <c r="I577" s="192"/>
      <c r="J577" s="192"/>
      <c r="K577" s="192"/>
      <c r="L577" s="192"/>
      <c r="M577" s="192"/>
      <c r="N577" s="192"/>
      <c r="O577" s="192"/>
      <c r="P577" s="192"/>
    </row>
    <row r="578" spans="1:16" ht="14.25" customHeight="1" x14ac:dyDescent="0.2">
      <c r="A578" s="192"/>
      <c r="B578" s="192"/>
      <c r="C578" s="192"/>
      <c r="D578" s="192"/>
      <c r="E578" s="217"/>
      <c r="F578" s="195"/>
      <c r="G578" s="192"/>
      <c r="H578" s="192"/>
      <c r="I578" s="192"/>
      <c r="J578" s="192"/>
      <c r="K578" s="192"/>
      <c r="L578" s="192"/>
      <c r="M578" s="192"/>
      <c r="N578" s="192"/>
      <c r="O578" s="192"/>
      <c r="P578" s="192"/>
    </row>
    <row r="579" spans="1:16" ht="14.25" customHeight="1" x14ac:dyDescent="0.2">
      <c r="A579" s="192"/>
      <c r="B579" s="192"/>
      <c r="C579" s="192"/>
      <c r="D579" s="192"/>
      <c r="E579" s="217"/>
      <c r="F579" s="195"/>
      <c r="G579" s="192"/>
      <c r="H579" s="192"/>
      <c r="I579" s="192"/>
      <c r="J579" s="192"/>
      <c r="K579" s="192"/>
      <c r="L579" s="192"/>
      <c r="M579" s="192"/>
      <c r="N579" s="192"/>
      <c r="O579" s="192"/>
      <c r="P579" s="192"/>
    </row>
    <row r="580" spans="1:16" ht="14.25" customHeight="1" x14ac:dyDescent="0.2">
      <c r="A580" s="192"/>
      <c r="B580" s="192"/>
      <c r="C580" s="192"/>
      <c r="D580" s="192"/>
      <c r="E580" s="217"/>
      <c r="F580" s="195"/>
      <c r="G580" s="192"/>
      <c r="H580" s="192"/>
      <c r="I580" s="192"/>
      <c r="J580" s="192"/>
      <c r="K580" s="192"/>
      <c r="L580" s="192"/>
      <c r="M580" s="192"/>
      <c r="N580" s="192"/>
      <c r="O580" s="192"/>
      <c r="P580" s="192"/>
    </row>
    <row r="581" spans="1:16" ht="14.25" customHeight="1" x14ac:dyDescent="0.2">
      <c r="A581" s="192"/>
      <c r="B581" s="192"/>
      <c r="C581" s="192"/>
      <c r="D581" s="192"/>
      <c r="E581" s="217"/>
      <c r="F581" s="195"/>
      <c r="G581" s="192"/>
      <c r="H581" s="192"/>
      <c r="I581" s="192"/>
      <c r="J581" s="192"/>
      <c r="K581" s="192"/>
      <c r="L581" s="192"/>
      <c r="M581" s="192"/>
      <c r="N581" s="192"/>
      <c r="O581" s="192"/>
      <c r="P581" s="192"/>
    </row>
    <row r="582" spans="1:16" ht="14.25" customHeight="1" x14ac:dyDescent="0.2">
      <c r="A582" s="192"/>
      <c r="B582" s="192"/>
      <c r="C582" s="192"/>
      <c r="D582" s="192"/>
      <c r="E582" s="217"/>
      <c r="F582" s="195"/>
      <c r="G582" s="192"/>
      <c r="H582" s="192"/>
      <c r="I582" s="192"/>
      <c r="J582" s="192"/>
      <c r="K582" s="192"/>
      <c r="L582" s="192"/>
      <c r="M582" s="192"/>
      <c r="N582" s="192"/>
      <c r="O582" s="192"/>
      <c r="P582" s="192"/>
    </row>
    <row r="583" spans="1:16" ht="14.25" customHeight="1" x14ac:dyDescent="0.2">
      <c r="A583" s="192"/>
      <c r="B583" s="192"/>
      <c r="C583" s="192"/>
      <c r="D583" s="192"/>
      <c r="E583" s="217"/>
      <c r="F583" s="195"/>
      <c r="G583" s="192"/>
      <c r="H583" s="192"/>
      <c r="I583" s="192"/>
      <c r="J583" s="192"/>
      <c r="K583" s="192"/>
      <c r="L583" s="192"/>
      <c r="M583" s="192"/>
      <c r="N583" s="192"/>
      <c r="O583" s="192"/>
      <c r="P583" s="192"/>
    </row>
    <row r="584" spans="1:16" ht="14.25" customHeight="1" x14ac:dyDescent="0.2">
      <c r="A584" s="192"/>
      <c r="B584" s="192"/>
      <c r="C584" s="192"/>
      <c r="D584" s="192"/>
      <c r="E584" s="217"/>
      <c r="F584" s="195"/>
      <c r="G584" s="192"/>
      <c r="H584" s="192"/>
      <c r="I584" s="192"/>
      <c r="J584" s="192"/>
      <c r="K584" s="192"/>
      <c r="L584" s="192"/>
      <c r="M584" s="192"/>
      <c r="N584" s="192"/>
      <c r="O584" s="192"/>
      <c r="P584" s="192"/>
    </row>
    <row r="585" spans="1:16" ht="14.25" customHeight="1" x14ac:dyDescent="0.2">
      <c r="A585" s="192"/>
      <c r="B585" s="192"/>
      <c r="C585" s="192"/>
      <c r="D585" s="192"/>
      <c r="E585" s="217"/>
      <c r="F585" s="195"/>
      <c r="G585" s="192"/>
      <c r="H585" s="192"/>
      <c r="I585" s="192"/>
      <c r="J585" s="192"/>
      <c r="K585" s="192"/>
      <c r="L585" s="192"/>
      <c r="M585" s="192"/>
      <c r="N585" s="192"/>
      <c r="O585" s="192"/>
      <c r="P585" s="192"/>
    </row>
    <row r="586" spans="1:16" ht="14.25" customHeight="1" x14ac:dyDescent="0.2">
      <c r="A586" s="192"/>
      <c r="B586" s="192"/>
      <c r="C586" s="192"/>
      <c r="D586" s="192"/>
      <c r="E586" s="217"/>
      <c r="F586" s="195"/>
      <c r="G586" s="192"/>
      <c r="H586" s="192"/>
      <c r="I586" s="192"/>
      <c r="J586" s="192"/>
      <c r="K586" s="192"/>
      <c r="L586" s="192"/>
      <c r="M586" s="192"/>
      <c r="N586" s="192"/>
      <c r="O586" s="192"/>
      <c r="P586" s="192"/>
    </row>
    <row r="587" spans="1:16" ht="14.25" customHeight="1" x14ac:dyDescent="0.2">
      <c r="A587" s="192"/>
      <c r="B587" s="192"/>
      <c r="C587" s="192"/>
      <c r="D587" s="192"/>
      <c r="E587" s="217"/>
      <c r="F587" s="195"/>
      <c r="G587" s="192"/>
      <c r="H587" s="192"/>
      <c r="I587" s="192"/>
      <c r="J587" s="192"/>
      <c r="K587" s="192"/>
      <c r="L587" s="192"/>
      <c r="M587" s="192"/>
      <c r="N587" s="192"/>
      <c r="O587" s="192"/>
      <c r="P587" s="192"/>
    </row>
    <row r="588" spans="1:16" ht="14.25" customHeight="1" x14ac:dyDescent="0.2">
      <c r="A588" s="192"/>
      <c r="B588" s="192"/>
      <c r="C588" s="192"/>
      <c r="D588" s="192"/>
      <c r="E588" s="217"/>
      <c r="F588" s="195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</row>
    <row r="589" spans="1:16" ht="14.25" customHeight="1" x14ac:dyDescent="0.2">
      <c r="A589" s="192"/>
      <c r="B589" s="192"/>
      <c r="C589" s="192"/>
      <c r="D589" s="192"/>
      <c r="E589" s="217"/>
      <c r="F589" s="195"/>
      <c r="G589" s="192"/>
      <c r="H589" s="192"/>
      <c r="I589" s="192"/>
      <c r="J589" s="192"/>
      <c r="K589" s="192"/>
      <c r="L589" s="192"/>
      <c r="M589" s="192"/>
      <c r="N589" s="192"/>
      <c r="O589" s="192"/>
      <c r="P589" s="192"/>
    </row>
    <row r="590" spans="1:16" ht="14.25" customHeight="1" x14ac:dyDescent="0.2">
      <c r="A590" s="192"/>
      <c r="B590" s="192"/>
      <c r="C590" s="192"/>
      <c r="D590" s="192"/>
      <c r="E590" s="217"/>
      <c r="F590" s="195"/>
      <c r="G590" s="192"/>
      <c r="H590" s="192"/>
      <c r="I590" s="192"/>
      <c r="J590" s="192"/>
      <c r="K590" s="192"/>
      <c r="L590" s="192"/>
      <c r="M590" s="192"/>
      <c r="N590" s="192"/>
      <c r="O590" s="192"/>
      <c r="P590" s="192"/>
    </row>
    <row r="591" spans="1:16" ht="14.25" customHeight="1" x14ac:dyDescent="0.2">
      <c r="A591" s="192"/>
      <c r="B591" s="192"/>
      <c r="C591" s="192"/>
      <c r="D591" s="192"/>
      <c r="E591" s="217"/>
      <c r="F591" s="195"/>
      <c r="G591" s="192"/>
      <c r="H591" s="192"/>
      <c r="I591" s="192"/>
      <c r="J591" s="192"/>
      <c r="K591" s="192"/>
      <c r="L591" s="192"/>
      <c r="M591" s="192"/>
      <c r="N591" s="192"/>
      <c r="O591" s="192"/>
      <c r="P591" s="192"/>
    </row>
    <row r="592" spans="1:16" ht="14.25" customHeight="1" x14ac:dyDescent="0.2">
      <c r="A592" s="192"/>
      <c r="B592" s="192"/>
      <c r="C592" s="192"/>
      <c r="D592" s="192"/>
      <c r="E592" s="217"/>
      <c r="F592" s="195"/>
      <c r="G592" s="192"/>
      <c r="H592" s="192"/>
      <c r="I592" s="192"/>
      <c r="J592" s="192"/>
      <c r="K592" s="192"/>
      <c r="L592" s="192"/>
      <c r="M592" s="192"/>
      <c r="N592" s="192"/>
      <c r="O592" s="192"/>
      <c r="P592" s="192"/>
    </row>
    <row r="593" spans="1:16" ht="14.25" customHeight="1" x14ac:dyDescent="0.2">
      <c r="A593" s="192"/>
      <c r="B593" s="192"/>
      <c r="C593" s="192"/>
      <c r="D593" s="192"/>
      <c r="E593" s="217"/>
      <c r="F593" s="195"/>
      <c r="G593" s="192"/>
      <c r="H593" s="192"/>
      <c r="I593" s="192"/>
      <c r="J593" s="192"/>
      <c r="K593" s="192"/>
      <c r="L593" s="192"/>
      <c r="M593" s="192"/>
      <c r="N593" s="192"/>
      <c r="O593" s="192"/>
      <c r="P593" s="192"/>
    </row>
    <row r="594" spans="1:16" ht="14.25" customHeight="1" x14ac:dyDescent="0.2">
      <c r="A594" s="192"/>
      <c r="B594" s="192"/>
      <c r="C594" s="192"/>
      <c r="D594" s="192"/>
      <c r="E594" s="217"/>
      <c r="F594" s="195"/>
      <c r="G594" s="192"/>
      <c r="H594" s="192"/>
      <c r="I594" s="192"/>
      <c r="J594" s="192"/>
      <c r="K594" s="192"/>
      <c r="L594" s="192"/>
      <c r="M594" s="192"/>
      <c r="N594" s="192"/>
      <c r="O594" s="192"/>
      <c r="P594" s="192"/>
    </row>
    <row r="595" spans="1:16" ht="14.25" customHeight="1" x14ac:dyDescent="0.2">
      <c r="A595" s="192"/>
      <c r="B595" s="192"/>
      <c r="C595" s="192"/>
      <c r="D595" s="192"/>
      <c r="E595" s="217"/>
      <c r="F595" s="195"/>
      <c r="G595" s="192"/>
      <c r="H595" s="192"/>
      <c r="I595" s="192"/>
      <c r="J595" s="192"/>
      <c r="K595" s="192"/>
      <c r="L595" s="192"/>
      <c r="M595" s="192"/>
      <c r="N595" s="192"/>
      <c r="O595" s="192"/>
      <c r="P595" s="192"/>
    </row>
    <row r="596" spans="1:16" ht="14.25" customHeight="1" x14ac:dyDescent="0.2">
      <c r="A596" s="192"/>
      <c r="B596" s="192"/>
      <c r="C596" s="192"/>
      <c r="D596" s="192"/>
      <c r="E596" s="217"/>
      <c r="F596" s="195"/>
      <c r="G596" s="192"/>
      <c r="H596" s="192"/>
      <c r="I596" s="192"/>
      <c r="J596" s="192"/>
      <c r="K596" s="192"/>
      <c r="L596" s="192"/>
      <c r="M596" s="192"/>
      <c r="N596" s="192"/>
      <c r="O596" s="192"/>
      <c r="P596" s="192"/>
    </row>
    <row r="597" spans="1:16" ht="14.25" customHeight="1" x14ac:dyDescent="0.2">
      <c r="A597" s="192"/>
      <c r="B597" s="192"/>
      <c r="C597" s="192"/>
      <c r="D597" s="192"/>
      <c r="E597" s="217"/>
      <c r="F597" s="195"/>
      <c r="G597" s="192"/>
      <c r="H597" s="192"/>
      <c r="I597" s="192"/>
      <c r="J597" s="192"/>
      <c r="K597" s="192"/>
      <c r="L597" s="192"/>
      <c r="M597" s="192"/>
      <c r="N597" s="192"/>
      <c r="O597" s="192"/>
      <c r="P597" s="192"/>
    </row>
    <row r="598" spans="1:16" ht="14.25" customHeight="1" x14ac:dyDescent="0.2">
      <c r="A598" s="192"/>
      <c r="B598" s="192"/>
      <c r="C598" s="192"/>
      <c r="D598" s="192"/>
      <c r="E598" s="217"/>
      <c r="F598" s="195"/>
      <c r="G598" s="192"/>
      <c r="H598" s="192"/>
      <c r="I598" s="192"/>
      <c r="J598" s="192"/>
      <c r="K598" s="192"/>
      <c r="L598" s="192"/>
      <c r="M598" s="192"/>
      <c r="N598" s="192"/>
      <c r="O598" s="192"/>
      <c r="P598" s="192"/>
    </row>
    <row r="599" spans="1:16" ht="14.25" customHeight="1" x14ac:dyDescent="0.2">
      <c r="A599" s="192"/>
      <c r="B599" s="192"/>
      <c r="C599" s="192"/>
      <c r="D599" s="192"/>
      <c r="E599" s="217"/>
      <c r="F599" s="195"/>
      <c r="G599" s="192"/>
      <c r="H599" s="192"/>
      <c r="I599" s="192"/>
      <c r="J599" s="192"/>
      <c r="K599" s="192"/>
      <c r="L599" s="192"/>
      <c r="M599" s="192"/>
      <c r="N599" s="192"/>
      <c r="O599" s="192"/>
      <c r="P599" s="192"/>
    </row>
    <row r="600" spans="1:16" ht="14.25" customHeight="1" x14ac:dyDescent="0.2">
      <c r="A600" s="192"/>
      <c r="B600" s="192"/>
      <c r="C600" s="192"/>
      <c r="D600" s="192"/>
      <c r="E600" s="217"/>
      <c r="F600" s="195"/>
      <c r="G600" s="192"/>
      <c r="H600" s="192"/>
      <c r="I600" s="192"/>
      <c r="J600" s="192"/>
      <c r="K600" s="192"/>
      <c r="L600" s="192"/>
      <c r="M600" s="192"/>
      <c r="N600" s="192"/>
      <c r="O600" s="192"/>
      <c r="P600" s="192"/>
    </row>
    <row r="601" spans="1:16" ht="14.25" customHeight="1" x14ac:dyDescent="0.2">
      <c r="A601" s="192"/>
      <c r="B601" s="192"/>
      <c r="C601" s="192"/>
      <c r="D601" s="192"/>
      <c r="E601" s="217"/>
      <c r="F601" s="195"/>
      <c r="G601" s="192"/>
      <c r="H601" s="192"/>
      <c r="I601" s="192"/>
      <c r="J601" s="192"/>
      <c r="K601" s="192"/>
      <c r="L601" s="192"/>
      <c r="M601" s="192"/>
      <c r="N601" s="192"/>
      <c r="O601" s="192"/>
      <c r="P601" s="192"/>
    </row>
    <row r="602" spans="1:16" ht="14.25" customHeight="1" x14ac:dyDescent="0.2">
      <c r="A602" s="192"/>
      <c r="B602" s="192"/>
      <c r="C602" s="192"/>
      <c r="D602" s="192"/>
      <c r="E602" s="217"/>
      <c r="F602" s="195"/>
      <c r="G602" s="192"/>
      <c r="H602" s="192"/>
      <c r="I602" s="192"/>
      <c r="J602" s="192"/>
      <c r="K602" s="192"/>
      <c r="L602" s="192"/>
      <c r="M602" s="192"/>
      <c r="N602" s="192"/>
      <c r="O602" s="192"/>
      <c r="P602" s="192"/>
    </row>
    <row r="603" spans="1:16" ht="14.25" customHeight="1" x14ac:dyDescent="0.2">
      <c r="A603" s="192"/>
      <c r="B603" s="192"/>
      <c r="C603" s="192"/>
      <c r="D603" s="192"/>
      <c r="E603" s="217"/>
      <c r="F603" s="195"/>
      <c r="G603" s="192"/>
      <c r="H603" s="192"/>
      <c r="I603" s="192"/>
      <c r="J603" s="192"/>
      <c r="K603" s="192"/>
      <c r="L603" s="192"/>
      <c r="M603" s="192"/>
      <c r="N603" s="192"/>
      <c r="O603" s="192"/>
      <c r="P603" s="192"/>
    </row>
    <row r="604" spans="1:16" ht="14.25" customHeight="1" x14ac:dyDescent="0.2">
      <c r="A604" s="192"/>
      <c r="B604" s="192"/>
      <c r="C604" s="192"/>
      <c r="D604" s="192"/>
      <c r="E604" s="217"/>
      <c r="F604" s="195"/>
      <c r="G604" s="192"/>
      <c r="H604" s="192"/>
      <c r="I604" s="192"/>
      <c r="J604" s="192"/>
      <c r="K604" s="192"/>
      <c r="L604" s="192"/>
      <c r="M604" s="192"/>
      <c r="N604" s="192"/>
      <c r="O604" s="192"/>
      <c r="P604" s="192"/>
    </row>
    <row r="605" spans="1:16" ht="14.25" customHeight="1" x14ac:dyDescent="0.2">
      <c r="A605" s="192"/>
      <c r="B605" s="192"/>
      <c r="C605" s="192"/>
      <c r="D605" s="192"/>
      <c r="E605" s="217"/>
      <c r="F605" s="195"/>
      <c r="G605" s="192"/>
      <c r="H605" s="192"/>
      <c r="I605" s="192"/>
      <c r="J605" s="192"/>
      <c r="K605" s="192"/>
      <c r="L605" s="192"/>
      <c r="M605" s="192"/>
      <c r="N605" s="192"/>
      <c r="O605" s="192"/>
      <c r="P605" s="192"/>
    </row>
    <row r="606" spans="1:16" ht="14.25" customHeight="1" x14ac:dyDescent="0.2">
      <c r="A606" s="192"/>
      <c r="B606" s="192"/>
      <c r="C606" s="192"/>
      <c r="D606" s="192"/>
      <c r="E606" s="217"/>
      <c r="F606" s="195"/>
      <c r="G606" s="192"/>
      <c r="H606" s="192"/>
      <c r="I606" s="192"/>
      <c r="J606" s="192"/>
      <c r="K606" s="192"/>
      <c r="L606" s="192"/>
      <c r="M606" s="192"/>
      <c r="N606" s="192"/>
      <c r="O606" s="192"/>
      <c r="P606" s="192"/>
    </row>
    <row r="607" spans="1:16" ht="14.25" customHeight="1" x14ac:dyDescent="0.2">
      <c r="A607" s="192"/>
      <c r="B607" s="192"/>
      <c r="C607" s="192"/>
      <c r="D607" s="192"/>
      <c r="E607" s="217"/>
      <c r="F607" s="195"/>
      <c r="G607" s="192"/>
      <c r="H607" s="192"/>
      <c r="I607" s="192"/>
      <c r="J607" s="192"/>
      <c r="K607" s="192"/>
      <c r="L607" s="192"/>
      <c r="M607" s="192"/>
      <c r="N607" s="192"/>
      <c r="O607" s="192"/>
      <c r="P607" s="192"/>
    </row>
    <row r="608" spans="1:16" ht="14.25" customHeight="1" x14ac:dyDescent="0.2">
      <c r="A608" s="192"/>
      <c r="B608" s="192"/>
      <c r="C608" s="192"/>
      <c r="D608" s="192"/>
      <c r="E608" s="217"/>
      <c r="F608" s="195"/>
      <c r="G608" s="192"/>
      <c r="H608" s="192"/>
      <c r="I608" s="192"/>
      <c r="J608" s="192"/>
      <c r="K608" s="192"/>
      <c r="L608" s="192"/>
      <c r="M608" s="192"/>
      <c r="N608" s="192"/>
      <c r="O608" s="192"/>
      <c r="P608" s="192"/>
    </row>
    <row r="609" spans="1:16" ht="14.25" customHeight="1" x14ac:dyDescent="0.2">
      <c r="A609" s="192"/>
      <c r="B609" s="192"/>
      <c r="C609" s="192"/>
      <c r="D609" s="192"/>
      <c r="E609" s="217"/>
      <c r="F609" s="195"/>
      <c r="G609" s="192"/>
      <c r="H609" s="192"/>
      <c r="I609" s="192"/>
      <c r="J609" s="192"/>
      <c r="K609" s="192"/>
      <c r="L609" s="192"/>
      <c r="M609" s="192"/>
      <c r="N609" s="192"/>
      <c r="O609" s="192"/>
      <c r="P609" s="192"/>
    </row>
    <row r="610" spans="1:16" ht="14.25" customHeight="1" x14ac:dyDescent="0.2">
      <c r="A610" s="192"/>
      <c r="B610" s="192"/>
      <c r="C610" s="192"/>
      <c r="D610" s="192"/>
      <c r="E610" s="217"/>
      <c r="F610" s="195"/>
      <c r="G610" s="192"/>
      <c r="H610" s="192"/>
      <c r="I610" s="192"/>
      <c r="J610" s="192"/>
      <c r="K610" s="192"/>
      <c r="L610" s="192"/>
      <c r="M610" s="192"/>
      <c r="N610" s="192"/>
      <c r="O610" s="192"/>
      <c r="P610" s="192"/>
    </row>
    <row r="611" spans="1:16" ht="14.25" customHeight="1" x14ac:dyDescent="0.2">
      <c r="A611" s="192"/>
      <c r="B611" s="192"/>
      <c r="C611" s="192"/>
      <c r="D611" s="192"/>
      <c r="E611" s="217"/>
      <c r="F611" s="195"/>
      <c r="G611" s="192"/>
      <c r="H611" s="192"/>
      <c r="I611" s="192"/>
      <c r="J611" s="192"/>
      <c r="K611" s="192"/>
      <c r="L611" s="192"/>
      <c r="M611" s="192"/>
      <c r="N611" s="192"/>
      <c r="O611" s="192"/>
      <c r="P611" s="192"/>
    </row>
    <row r="612" spans="1:16" ht="14.25" customHeight="1" x14ac:dyDescent="0.2">
      <c r="A612" s="192"/>
      <c r="B612" s="192"/>
      <c r="C612" s="192"/>
      <c r="D612" s="192"/>
      <c r="E612" s="217"/>
      <c r="F612" s="195"/>
      <c r="G612" s="192"/>
      <c r="H612" s="192"/>
      <c r="I612" s="192"/>
      <c r="J612" s="192"/>
      <c r="K612" s="192"/>
      <c r="L612" s="192"/>
      <c r="M612" s="192"/>
      <c r="N612" s="192"/>
      <c r="O612" s="192"/>
      <c r="P612" s="192"/>
    </row>
    <row r="613" spans="1:16" ht="14.25" customHeight="1" x14ac:dyDescent="0.2">
      <c r="A613" s="192"/>
      <c r="B613" s="192"/>
      <c r="C613" s="192"/>
      <c r="D613" s="192"/>
      <c r="E613" s="217"/>
      <c r="F613" s="195"/>
      <c r="G613" s="192"/>
      <c r="H613" s="192"/>
      <c r="I613" s="192"/>
      <c r="J613" s="192"/>
      <c r="K613" s="192"/>
      <c r="L613" s="192"/>
      <c r="M613" s="192"/>
      <c r="N613" s="192"/>
      <c r="O613" s="192"/>
      <c r="P613" s="192"/>
    </row>
    <row r="614" spans="1:16" ht="14.25" customHeight="1" x14ac:dyDescent="0.2">
      <c r="A614" s="192"/>
      <c r="B614" s="192"/>
      <c r="C614" s="192"/>
      <c r="D614" s="192"/>
      <c r="E614" s="217"/>
      <c r="F614" s="195"/>
      <c r="G614" s="192"/>
      <c r="H614" s="192"/>
      <c r="I614" s="192"/>
      <c r="J614" s="192"/>
      <c r="K614" s="192"/>
      <c r="L614" s="192"/>
      <c r="M614" s="192"/>
      <c r="N614" s="192"/>
      <c r="O614" s="192"/>
      <c r="P614" s="192"/>
    </row>
    <row r="615" spans="1:16" ht="14.25" customHeight="1" x14ac:dyDescent="0.2">
      <c r="A615" s="192"/>
      <c r="B615" s="192"/>
      <c r="C615" s="192"/>
      <c r="D615" s="192"/>
      <c r="E615" s="217"/>
      <c r="F615" s="195"/>
      <c r="G615" s="192"/>
      <c r="H615" s="192"/>
      <c r="I615" s="192"/>
      <c r="J615" s="192"/>
      <c r="K615" s="192"/>
      <c r="L615" s="192"/>
      <c r="M615" s="192"/>
      <c r="N615" s="192"/>
      <c r="O615" s="192"/>
      <c r="P615" s="192"/>
    </row>
    <row r="616" spans="1:16" ht="14.25" customHeight="1" x14ac:dyDescent="0.2">
      <c r="A616" s="192"/>
      <c r="B616" s="192"/>
      <c r="C616" s="192"/>
      <c r="D616" s="192"/>
      <c r="E616" s="217"/>
      <c r="F616" s="195"/>
      <c r="G616" s="192"/>
      <c r="H616" s="192"/>
      <c r="I616" s="192"/>
      <c r="J616" s="192"/>
      <c r="K616" s="192"/>
      <c r="L616" s="192"/>
      <c r="M616" s="192"/>
      <c r="N616" s="192"/>
      <c r="O616" s="192"/>
      <c r="P616" s="192"/>
    </row>
    <row r="617" spans="1:16" ht="14.25" customHeight="1" x14ac:dyDescent="0.2">
      <c r="A617" s="192"/>
      <c r="B617" s="192"/>
      <c r="C617" s="192"/>
      <c r="D617" s="192"/>
      <c r="E617" s="217"/>
      <c r="F617" s="195"/>
      <c r="G617" s="192"/>
      <c r="H617" s="192"/>
      <c r="I617" s="192"/>
      <c r="J617" s="192"/>
      <c r="K617" s="192"/>
      <c r="L617" s="192"/>
      <c r="M617" s="192"/>
      <c r="N617" s="192"/>
      <c r="O617" s="192"/>
      <c r="P617" s="192"/>
    </row>
    <row r="618" spans="1:16" ht="14.25" customHeight="1" x14ac:dyDescent="0.2">
      <c r="A618" s="192"/>
      <c r="B618" s="192"/>
      <c r="C618" s="192"/>
      <c r="D618" s="192"/>
      <c r="E618" s="217"/>
      <c r="F618" s="195"/>
      <c r="G618" s="192"/>
      <c r="H618" s="192"/>
      <c r="I618" s="192"/>
      <c r="J618" s="192"/>
      <c r="K618" s="192"/>
      <c r="L618" s="192"/>
      <c r="M618" s="192"/>
      <c r="N618" s="192"/>
      <c r="O618" s="192"/>
      <c r="P618" s="192"/>
    </row>
    <row r="619" spans="1:16" ht="14.25" customHeight="1" x14ac:dyDescent="0.2">
      <c r="A619" s="192"/>
      <c r="B619" s="192"/>
      <c r="C619" s="192"/>
      <c r="D619" s="192"/>
      <c r="E619" s="217"/>
      <c r="F619" s="195"/>
      <c r="G619" s="192"/>
      <c r="H619" s="192"/>
      <c r="I619" s="192"/>
      <c r="J619" s="192"/>
      <c r="K619" s="192"/>
      <c r="L619" s="192"/>
      <c r="M619" s="192"/>
      <c r="N619" s="192"/>
      <c r="O619" s="192"/>
      <c r="P619" s="192"/>
    </row>
    <row r="620" spans="1:16" ht="14.25" customHeight="1" x14ac:dyDescent="0.2">
      <c r="A620" s="192"/>
      <c r="B620" s="192"/>
      <c r="C620" s="192"/>
      <c r="D620" s="192"/>
      <c r="E620" s="217"/>
      <c r="F620" s="195"/>
      <c r="G620" s="192"/>
      <c r="H620" s="192"/>
      <c r="I620" s="192"/>
      <c r="J620" s="192"/>
      <c r="K620" s="192"/>
      <c r="L620" s="192"/>
      <c r="M620" s="192"/>
      <c r="N620" s="192"/>
      <c r="O620" s="192"/>
      <c r="P620" s="192"/>
    </row>
    <row r="621" spans="1:16" ht="14.25" customHeight="1" x14ac:dyDescent="0.2">
      <c r="A621" s="192"/>
      <c r="B621" s="192"/>
      <c r="C621" s="192"/>
      <c r="D621" s="192"/>
      <c r="E621" s="217"/>
      <c r="F621" s="195"/>
      <c r="G621" s="192"/>
      <c r="H621" s="192"/>
      <c r="I621" s="192"/>
      <c r="J621" s="192"/>
      <c r="K621" s="192"/>
      <c r="L621" s="192"/>
      <c r="M621" s="192"/>
      <c r="N621" s="192"/>
      <c r="O621" s="192"/>
      <c r="P621" s="192"/>
    </row>
    <row r="622" spans="1:16" ht="14.25" customHeight="1" x14ac:dyDescent="0.2">
      <c r="A622" s="192"/>
      <c r="B622" s="192"/>
      <c r="C622" s="192"/>
      <c r="D622" s="192"/>
      <c r="E622" s="217"/>
      <c r="F622" s="195"/>
      <c r="G622" s="192"/>
      <c r="H622" s="192"/>
      <c r="I622" s="192"/>
      <c r="J622" s="192"/>
      <c r="K622" s="192"/>
      <c r="L622" s="192"/>
      <c r="M622" s="192"/>
      <c r="N622" s="192"/>
      <c r="O622" s="192"/>
      <c r="P622" s="192"/>
    </row>
    <row r="623" spans="1:16" ht="14.25" customHeight="1" x14ac:dyDescent="0.2">
      <c r="A623" s="192"/>
      <c r="B623" s="192"/>
      <c r="C623" s="192"/>
      <c r="D623" s="192"/>
      <c r="E623" s="217"/>
      <c r="F623" s="195"/>
      <c r="G623" s="192"/>
      <c r="H623" s="192"/>
      <c r="I623" s="192"/>
      <c r="J623" s="192"/>
      <c r="K623" s="192"/>
      <c r="L623" s="192"/>
      <c r="M623" s="192"/>
      <c r="N623" s="192"/>
      <c r="O623" s="192"/>
      <c r="P623" s="192"/>
    </row>
    <row r="624" spans="1:16" ht="14.25" customHeight="1" x14ac:dyDescent="0.2">
      <c r="A624" s="192"/>
      <c r="B624" s="192"/>
      <c r="C624" s="192"/>
      <c r="D624" s="192"/>
      <c r="E624" s="217"/>
      <c r="F624" s="195"/>
      <c r="G624" s="192"/>
      <c r="H624" s="192"/>
      <c r="I624" s="192"/>
      <c r="J624" s="192"/>
      <c r="K624" s="192"/>
      <c r="L624" s="192"/>
      <c r="M624" s="192"/>
      <c r="N624" s="192"/>
      <c r="O624" s="192"/>
      <c r="P624" s="192"/>
    </row>
    <row r="625" spans="1:16" ht="14.25" customHeight="1" x14ac:dyDescent="0.2">
      <c r="A625" s="192"/>
      <c r="B625" s="192"/>
      <c r="C625" s="192"/>
      <c r="D625" s="192"/>
      <c r="E625" s="217"/>
      <c r="F625" s="195"/>
      <c r="G625" s="192"/>
      <c r="H625" s="192"/>
      <c r="I625" s="192"/>
      <c r="J625" s="192"/>
      <c r="K625" s="192"/>
      <c r="L625" s="192"/>
      <c r="M625" s="192"/>
      <c r="N625" s="192"/>
      <c r="O625" s="192"/>
      <c r="P625" s="192"/>
    </row>
    <row r="626" spans="1:16" ht="14.25" customHeight="1" x14ac:dyDescent="0.2">
      <c r="A626" s="192"/>
      <c r="B626" s="192"/>
      <c r="C626" s="192"/>
      <c r="D626" s="192"/>
      <c r="E626" s="217"/>
      <c r="F626" s="195"/>
      <c r="G626" s="192"/>
      <c r="H626" s="192"/>
      <c r="I626" s="192"/>
      <c r="J626" s="192"/>
      <c r="K626" s="192"/>
      <c r="L626" s="192"/>
      <c r="M626" s="192"/>
      <c r="N626" s="192"/>
      <c r="O626" s="192"/>
      <c r="P626" s="192"/>
    </row>
    <row r="627" spans="1:16" ht="14.25" customHeight="1" x14ac:dyDescent="0.2">
      <c r="A627" s="192"/>
      <c r="B627" s="192"/>
      <c r="C627" s="192"/>
      <c r="D627" s="192"/>
      <c r="E627" s="217"/>
      <c r="F627" s="195"/>
      <c r="G627" s="192"/>
      <c r="H627" s="192"/>
      <c r="I627" s="192"/>
      <c r="J627" s="192"/>
      <c r="K627" s="192"/>
      <c r="L627" s="192"/>
      <c r="M627" s="192"/>
      <c r="N627" s="192"/>
      <c r="O627" s="192"/>
      <c r="P627" s="192"/>
    </row>
    <row r="628" spans="1:16" ht="14.25" customHeight="1" x14ac:dyDescent="0.2">
      <c r="A628" s="192"/>
      <c r="B628" s="192"/>
      <c r="C628" s="192"/>
      <c r="D628" s="192"/>
      <c r="E628" s="217"/>
      <c r="F628" s="195"/>
      <c r="G628" s="192"/>
      <c r="H628" s="192"/>
      <c r="I628" s="192"/>
      <c r="J628" s="192"/>
      <c r="K628" s="192"/>
      <c r="L628" s="192"/>
      <c r="M628" s="192"/>
      <c r="N628" s="192"/>
      <c r="O628" s="192"/>
      <c r="P628" s="192"/>
    </row>
    <row r="629" spans="1:16" ht="14.25" customHeight="1" x14ac:dyDescent="0.2">
      <c r="A629" s="192"/>
      <c r="B629" s="192"/>
      <c r="C629" s="192"/>
      <c r="D629" s="192"/>
      <c r="E629" s="217"/>
      <c r="F629" s="195"/>
      <c r="G629" s="192"/>
      <c r="H629" s="192"/>
      <c r="I629" s="192"/>
      <c r="J629" s="192"/>
      <c r="K629" s="192"/>
      <c r="L629" s="192"/>
      <c r="M629" s="192"/>
      <c r="N629" s="192"/>
      <c r="O629" s="192"/>
      <c r="P629" s="192"/>
    </row>
    <row r="630" spans="1:16" ht="14.25" customHeight="1" x14ac:dyDescent="0.2">
      <c r="A630" s="192"/>
      <c r="B630" s="192"/>
      <c r="C630" s="192"/>
      <c r="D630" s="192"/>
      <c r="E630" s="217"/>
      <c r="F630" s="195"/>
      <c r="G630" s="192"/>
      <c r="H630" s="192"/>
      <c r="I630" s="192"/>
      <c r="J630" s="192"/>
      <c r="K630" s="192"/>
      <c r="L630" s="192"/>
      <c r="M630" s="192"/>
      <c r="N630" s="192"/>
      <c r="O630" s="192"/>
      <c r="P630" s="192"/>
    </row>
    <row r="631" spans="1:16" ht="14.25" customHeight="1" x14ac:dyDescent="0.2">
      <c r="A631" s="192"/>
      <c r="B631" s="192"/>
      <c r="C631" s="192"/>
      <c r="D631" s="192"/>
      <c r="E631" s="217"/>
      <c r="F631" s="195"/>
      <c r="G631" s="192"/>
      <c r="H631" s="192"/>
      <c r="I631" s="192"/>
      <c r="J631" s="192"/>
      <c r="K631" s="192"/>
      <c r="L631" s="192"/>
      <c r="M631" s="192"/>
      <c r="N631" s="192"/>
      <c r="O631" s="192"/>
      <c r="P631" s="192"/>
    </row>
    <row r="632" spans="1:16" ht="14.25" customHeight="1" x14ac:dyDescent="0.2">
      <c r="A632" s="192"/>
      <c r="B632" s="192"/>
      <c r="C632" s="192"/>
      <c r="D632" s="192"/>
      <c r="E632" s="217"/>
      <c r="F632" s="195"/>
      <c r="G632" s="192"/>
      <c r="H632" s="192"/>
      <c r="I632" s="192"/>
      <c r="J632" s="192"/>
      <c r="K632" s="192"/>
      <c r="L632" s="192"/>
      <c r="M632" s="192"/>
      <c r="N632" s="192"/>
      <c r="O632" s="192"/>
      <c r="P632" s="192"/>
    </row>
    <row r="633" spans="1:16" ht="14.25" customHeight="1" x14ac:dyDescent="0.2">
      <c r="A633" s="192"/>
      <c r="B633" s="192"/>
      <c r="C633" s="192"/>
      <c r="D633" s="192"/>
      <c r="E633" s="217"/>
      <c r="F633" s="195"/>
      <c r="G633" s="192"/>
      <c r="H633" s="192"/>
      <c r="I633" s="192"/>
      <c r="J633" s="192"/>
      <c r="K633" s="192"/>
      <c r="L633" s="192"/>
      <c r="M633" s="192"/>
      <c r="N633" s="192"/>
      <c r="O633" s="192"/>
      <c r="P633" s="192"/>
    </row>
    <row r="634" spans="1:16" ht="14.25" customHeight="1" x14ac:dyDescent="0.2">
      <c r="A634" s="192"/>
      <c r="B634" s="192"/>
      <c r="C634" s="192"/>
      <c r="D634" s="192"/>
      <c r="E634" s="217"/>
      <c r="F634" s="195"/>
      <c r="G634" s="192"/>
      <c r="H634" s="192"/>
      <c r="I634" s="192"/>
      <c r="J634" s="192"/>
      <c r="K634" s="192"/>
      <c r="L634" s="192"/>
      <c r="M634" s="192"/>
      <c r="N634" s="192"/>
      <c r="O634" s="192"/>
      <c r="P634" s="192"/>
    </row>
    <row r="635" spans="1:16" ht="14.25" customHeight="1" x14ac:dyDescent="0.2">
      <c r="A635" s="192"/>
      <c r="B635" s="192"/>
      <c r="C635" s="192"/>
      <c r="D635" s="192"/>
      <c r="E635" s="217"/>
      <c r="F635" s="195"/>
      <c r="G635" s="192"/>
      <c r="H635" s="192"/>
      <c r="I635" s="192"/>
      <c r="J635" s="192"/>
      <c r="K635" s="192"/>
      <c r="L635" s="192"/>
      <c r="M635" s="192"/>
      <c r="N635" s="192"/>
      <c r="O635" s="192"/>
      <c r="P635" s="192"/>
    </row>
    <row r="636" spans="1:16" ht="14.25" customHeight="1" x14ac:dyDescent="0.2">
      <c r="A636" s="192"/>
      <c r="B636" s="192"/>
      <c r="C636" s="192"/>
      <c r="D636" s="192"/>
      <c r="E636" s="217"/>
      <c r="F636" s="195"/>
      <c r="G636" s="192"/>
      <c r="H636" s="192"/>
      <c r="I636" s="192"/>
      <c r="J636" s="192"/>
      <c r="K636" s="192"/>
      <c r="L636" s="192"/>
      <c r="M636" s="192"/>
      <c r="N636" s="192"/>
      <c r="O636" s="192"/>
      <c r="P636" s="192"/>
    </row>
    <row r="637" spans="1:16" ht="14.25" customHeight="1" x14ac:dyDescent="0.2">
      <c r="A637" s="192"/>
      <c r="B637" s="192"/>
      <c r="C637" s="192"/>
      <c r="D637" s="192"/>
      <c r="E637" s="217"/>
      <c r="F637" s="195"/>
      <c r="G637" s="192"/>
      <c r="H637" s="192"/>
      <c r="I637" s="192"/>
      <c r="J637" s="192"/>
      <c r="K637" s="192"/>
      <c r="L637" s="192"/>
      <c r="M637" s="192"/>
      <c r="N637" s="192"/>
      <c r="O637" s="192"/>
      <c r="P637" s="192"/>
    </row>
    <row r="638" spans="1:16" ht="14.25" customHeight="1" x14ac:dyDescent="0.2">
      <c r="A638" s="192"/>
      <c r="B638" s="192"/>
      <c r="C638" s="192"/>
      <c r="D638" s="192"/>
      <c r="E638" s="217"/>
      <c r="F638" s="195"/>
      <c r="G638" s="192"/>
      <c r="H638" s="192"/>
      <c r="I638" s="192"/>
      <c r="J638" s="192"/>
      <c r="K638" s="192"/>
      <c r="L638" s="192"/>
      <c r="M638" s="192"/>
      <c r="N638" s="192"/>
      <c r="O638" s="192"/>
      <c r="P638" s="192"/>
    </row>
    <row r="639" spans="1:16" ht="14.25" customHeight="1" x14ac:dyDescent="0.2">
      <c r="A639" s="192"/>
      <c r="B639" s="192"/>
      <c r="C639" s="192"/>
      <c r="D639" s="192"/>
      <c r="E639" s="217"/>
      <c r="F639" s="195"/>
      <c r="G639" s="192"/>
      <c r="H639" s="192"/>
      <c r="I639" s="192"/>
      <c r="J639" s="192"/>
      <c r="K639" s="192"/>
      <c r="L639" s="192"/>
      <c r="M639" s="192"/>
      <c r="N639" s="192"/>
      <c r="O639" s="192"/>
      <c r="P639" s="192"/>
    </row>
    <row r="640" spans="1:16" ht="14.25" customHeight="1" x14ac:dyDescent="0.2">
      <c r="A640" s="192"/>
      <c r="B640" s="192"/>
      <c r="C640" s="192"/>
      <c r="D640" s="192"/>
      <c r="E640" s="217"/>
      <c r="F640" s="195"/>
      <c r="G640" s="192"/>
      <c r="H640" s="192"/>
      <c r="I640" s="192"/>
      <c r="J640" s="192"/>
      <c r="K640" s="192"/>
      <c r="L640" s="192"/>
      <c r="M640" s="192"/>
      <c r="N640" s="192"/>
      <c r="O640" s="192"/>
      <c r="P640" s="192"/>
    </row>
    <row r="641" spans="1:16" ht="14.25" customHeight="1" x14ac:dyDescent="0.2">
      <c r="A641" s="192"/>
      <c r="B641" s="192"/>
      <c r="C641" s="192"/>
      <c r="D641" s="192"/>
      <c r="E641" s="217"/>
      <c r="F641" s="195"/>
      <c r="G641" s="192"/>
      <c r="H641" s="192"/>
      <c r="I641" s="192"/>
      <c r="J641" s="192"/>
      <c r="K641" s="192"/>
      <c r="L641" s="192"/>
      <c r="M641" s="192"/>
      <c r="N641" s="192"/>
      <c r="O641" s="192"/>
      <c r="P641" s="192"/>
    </row>
    <row r="642" spans="1:16" ht="14.25" customHeight="1" x14ac:dyDescent="0.2">
      <c r="A642" s="192"/>
      <c r="B642" s="192"/>
      <c r="C642" s="192"/>
      <c r="D642" s="192"/>
      <c r="E642" s="217"/>
      <c r="F642" s="195"/>
      <c r="G642" s="192"/>
      <c r="H642" s="192"/>
      <c r="I642" s="192"/>
      <c r="J642" s="192"/>
      <c r="K642" s="192"/>
      <c r="L642" s="192"/>
      <c r="M642" s="192"/>
      <c r="N642" s="192"/>
      <c r="O642" s="192"/>
      <c r="P642" s="192"/>
    </row>
    <row r="643" spans="1:16" ht="14.25" customHeight="1" x14ac:dyDescent="0.2">
      <c r="A643" s="192"/>
      <c r="B643" s="192"/>
      <c r="C643" s="192"/>
      <c r="D643" s="192"/>
      <c r="E643" s="217"/>
      <c r="F643" s="195"/>
      <c r="G643" s="192"/>
      <c r="H643" s="192"/>
      <c r="I643" s="192"/>
      <c r="J643" s="192"/>
      <c r="K643" s="192"/>
      <c r="L643" s="192"/>
      <c r="M643" s="192"/>
      <c r="N643" s="192"/>
      <c r="O643" s="192"/>
      <c r="P643" s="192"/>
    </row>
    <row r="644" spans="1:16" ht="14.25" customHeight="1" x14ac:dyDescent="0.2">
      <c r="A644" s="192"/>
      <c r="B644" s="192"/>
      <c r="C644" s="192"/>
      <c r="D644" s="192"/>
      <c r="E644" s="217"/>
      <c r="F644" s="195"/>
      <c r="G644" s="192"/>
      <c r="H644" s="192"/>
      <c r="I644" s="192"/>
      <c r="J644" s="192"/>
      <c r="K644" s="192"/>
      <c r="L644" s="192"/>
      <c r="M644" s="192"/>
      <c r="N644" s="192"/>
      <c r="O644" s="192"/>
      <c r="P644" s="192"/>
    </row>
    <row r="645" spans="1:16" ht="14.25" customHeight="1" x14ac:dyDescent="0.2">
      <c r="A645" s="192"/>
      <c r="B645" s="192"/>
      <c r="C645" s="192"/>
      <c r="D645" s="192"/>
      <c r="E645" s="217"/>
      <c r="F645" s="195"/>
      <c r="G645" s="192"/>
      <c r="H645" s="192"/>
      <c r="I645" s="192"/>
      <c r="J645" s="192"/>
      <c r="K645" s="192"/>
      <c r="L645" s="192"/>
      <c r="M645" s="192"/>
      <c r="N645" s="192"/>
      <c r="O645" s="192"/>
      <c r="P645" s="192"/>
    </row>
    <row r="646" spans="1:16" ht="14.25" customHeight="1" x14ac:dyDescent="0.2">
      <c r="A646" s="192"/>
      <c r="B646" s="192"/>
      <c r="C646" s="192"/>
      <c r="D646" s="192"/>
      <c r="E646" s="217"/>
      <c r="F646" s="195"/>
      <c r="G646" s="192"/>
      <c r="H646" s="192"/>
      <c r="I646" s="192"/>
      <c r="J646" s="192"/>
      <c r="K646" s="192"/>
      <c r="L646" s="192"/>
      <c r="M646" s="192"/>
      <c r="N646" s="192"/>
      <c r="O646" s="192"/>
      <c r="P646" s="192"/>
    </row>
    <row r="647" spans="1:16" ht="14.25" customHeight="1" x14ac:dyDescent="0.2">
      <c r="A647" s="192"/>
      <c r="B647" s="192"/>
      <c r="C647" s="192"/>
      <c r="D647" s="192"/>
      <c r="E647" s="217"/>
      <c r="F647" s="195"/>
      <c r="G647" s="192"/>
      <c r="H647" s="192"/>
      <c r="I647" s="192"/>
      <c r="J647" s="192"/>
      <c r="K647" s="192"/>
      <c r="L647" s="192"/>
      <c r="M647" s="192"/>
      <c r="N647" s="192"/>
      <c r="O647" s="192"/>
      <c r="P647" s="192"/>
    </row>
    <row r="648" spans="1:16" ht="14.25" customHeight="1" x14ac:dyDescent="0.2">
      <c r="A648" s="192"/>
      <c r="B648" s="192"/>
      <c r="C648" s="192"/>
      <c r="D648" s="192"/>
      <c r="E648" s="217"/>
      <c r="F648" s="195"/>
      <c r="G648" s="192"/>
      <c r="H648" s="192"/>
      <c r="I648" s="192"/>
      <c r="J648" s="192"/>
      <c r="K648" s="192"/>
      <c r="L648" s="192"/>
      <c r="M648" s="192"/>
      <c r="N648" s="192"/>
      <c r="O648" s="192"/>
      <c r="P648" s="192"/>
    </row>
    <row r="649" spans="1:16" ht="14.25" customHeight="1" x14ac:dyDescent="0.2">
      <c r="A649" s="192"/>
      <c r="B649" s="192"/>
      <c r="C649" s="192"/>
      <c r="D649" s="192"/>
      <c r="E649" s="217"/>
      <c r="F649" s="195"/>
      <c r="G649" s="192"/>
      <c r="H649" s="192"/>
      <c r="I649" s="192"/>
      <c r="J649" s="192"/>
      <c r="K649" s="192"/>
      <c r="L649" s="192"/>
      <c r="M649" s="192"/>
      <c r="N649" s="192"/>
      <c r="O649" s="192"/>
      <c r="P649" s="192"/>
    </row>
    <row r="650" spans="1:16" ht="14.25" customHeight="1" x14ac:dyDescent="0.2">
      <c r="A650" s="192"/>
      <c r="B650" s="192"/>
      <c r="C650" s="192"/>
      <c r="D650" s="192"/>
      <c r="E650" s="217"/>
      <c r="F650" s="195"/>
      <c r="G650" s="192"/>
      <c r="H650" s="192"/>
      <c r="I650" s="192"/>
      <c r="J650" s="192"/>
      <c r="K650" s="192"/>
      <c r="L650" s="192"/>
      <c r="M650" s="192"/>
      <c r="N650" s="192"/>
      <c r="O650" s="192"/>
      <c r="P650" s="192"/>
    </row>
    <row r="651" spans="1:16" ht="14.25" customHeight="1" x14ac:dyDescent="0.2">
      <c r="A651" s="192"/>
      <c r="B651" s="192"/>
      <c r="C651" s="192"/>
      <c r="D651" s="192"/>
      <c r="E651" s="217"/>
      <c r="F651" s="195"/>
      <c r="G651" s="192"/>
      <c r="H651" s="192"/>
      <c r="I651" s="192"/>
      <c r="J651" s="192"/>
      <c r="K651" s="192"/>
      <c r="L651" s="192"/>
      <c r="M651" s="192"/>
      <c r="N651" s="192"/>
      <c r="O651" s="192"/>
      <c r="P651" s="192"/>
    </row>
    <row r="652" spans="1:16" ht="14.25" customHeight="1" x14ac:dyDescent="0.2">
      <c r="A652" s="192"/>
      <c r="B652" s="192"/>
      <c r="C652" s="192"/>
      <c r="D652" s="192"/>
      <c r="E652" s="217"/>
      <c r="F652" s="195"/>
      <c r="G652" s="192"/>
      <c r="H652" s="192"/>
      <c r="I652" s="192"/>
      <c r="J652" s="192"/>
      <c r="K652" s="192"/>
      <c r="L652" s="192"/>
      <c r="M652" s="192"/>
      <c r="N652" s="192"/>
      <c r="O652" s="192"/>
      <c r="P652" s="192"/>
    </row>
    <row r="653" spans="1:16" ht="14.25" customHeight="1" x14ac:dyDescent="0.2">
      <c r="A653" s="192"/>
      <c r="B653" s="192"/>
      <c r="C653" s="192"/>
      <c r="D653" s="192"/>
      <c r="E653" s="217"/>
      <c r="F653" s="195"/>
      <c r="G653" s="192"/>
      <c r="H653" s="192"/>
      <c r="I653" s="192"/>
      <c r="J653" s="192"/>
      <c r="K653" s="192"/>
      <c r="L653" s="192"/>
      <c r="M653" s="192"/>
      <c r="N653" s="192"/>
      <c r="O653" s="192"/>
      <c r="P653" s="192"/>
    </row>
    <row r="654" spans="1:16" ht="14.25" customHeight="1" x14ac:dyDescent="0.2">
      <c r="A654" s="192"/>
      <c r="B654" s="192"/>
      <c r="C654" s="192"/>
      <c r="D654" s="192"/>
      <c r="E654" s="217"/>
      <c r="F654" s="195"/>
      <c r="G654" s="192"/>
      <c r="H654" s="192"/>
      <c r="I654" s="192"/>
      <c r="J654" s="192"/>
      <c r="K654" s="192"/>
      <c r="L654" s="192"/>
      <c r="M654" s="192"/>
      <c r="N654" s="192"/>
      <c r="O654" s="192"/>
      <c r="P654" s="192"/>
    </row>
    <row r="655" spans="1:16" ht="14.25" customHeight="1" x14ac:dyDescent="0.2">
      <c r="A655" s="192"/>
      <c r="B655" s="192"/>
      <c r="C655" s="192"/>
      <c r="D655" s="192"/>
      <c r="E655" s="217"/>
      <c r="F655" s="195"/>
      <c r="G655" s="192"/>
      <c r="H655" s="192"/>
      <c r="I655" s="192"/>
      <c r="J655" s="192"/>
      <c r="K655" s="192"/>
      <c r="L655" s="192"/>
      <c r="M655" s="192"/>
      <c r="N655" s="192"/>
      <c r="O655" s="192"/>
      <c r="P655" s="192"/>
    </row>
    <row r="656" spans="1:16" ht="14.25" customHeight="1" x14ac:dyDescent="0.2">
      <c r="A656" s="192"/>
      <c r="B656" s="192"/>
      <c r="C656" s="192"/>
      <c r="D656" s="192"/>
      <c r="E656" s="217"/>
      <c r="F656" s="195"/>
      <c r="G656" s="192"/>
      <c r="H656" s="192"/>
      <c r="I656" s="192"/>
      <c r="J656" s="192"/>
      <c r="K656" s="192"/>
      <c r="L656" s="192"/>
      <c r="M656" s="192"/>
      <c r="N656" s="192"/>
      <c r="O656" s="192"/>
      <c r="P656" s="192"/>
    </row>
    <row r="657" spans="1:16" ht="14.25" customHeight="1" x14ac:dyDescent="0.2">
      <c r="A657" s="192"/>
      <c r="B657" s="192"/>
      <c r="C657" s="192"/>
      <c r="D657" s="192"/>
      <c r="E657" s="217"/>
      <c r="F657" s="195"/>
      <c r="G657" s="192"/>
      <c r="H657" s="192"/>
      <c r="I657" s="192"/>
      <c r="J657" s="192"/>
      <c r="K657" s="192"/>
      <c r="L657" s="192"/>
      <c r="M657" s="192"/>
      <c r="N657" s="192"/>
      <c r="O657" s="192"/>
      <c r="P657" s="192"/>
    </row>
    <row r="658" spans="1:16" ht="14.25" customHeight="1" x14ac:dyDescent="0.2">
      <c r="A658" s="192"/>
      <c r="B658" s="192"/>
      <c r="C658" s="192"/>
      <c r="D658" s="192"/>
      <c r="E658" s="217"/>
      <c r="F658" s="195"/>
      <c r="G658" s="192"/>
      <c r="H658" s="192"/>
      <c r="I658" s="192"/>
      <c r="J658" s="192"/>
      <c r="K658" s="192"/>
      <c r="L658" s="192"/>
      <c r="M658" s="192"/>
      <c r="N658" s="192"/>
      <c r="O658" s="192"/>
      <c r="P658" s="192"/>
    </row>
    <row r="659" spans="1:16" ht="14.25" customHeight="1" x14ac:dyDescent="0.2">
      <c r="A659" s="192"/>
      <c r="B659" s="192"/>
      <c r="C659" s="192"/>
      <c r="D659" s="192"/>
      <c r="E659" s="217"/>
      <c r="F659" s="195"/>
      <c r="G659" s="192"/>
      <c r="H659" s="192"/>
      <c r="I659" s="192"/>
      <c r="J659" s="192"/>
      <c r="K659" s="192"/>
      <c r="L659" s="192"/>
      <c r="M659" s="192"/>
      <c r="N659" s="192"/>
      <c r="O659" s="192"/>
      <c r="P659" s="192"/>
    </row>
    <row r="660" spans="1:16" ht="14.25" customHeight="1" x14ac:dyDescent="0.2">
      <c r="A660" s="192"/>
      <c r="B660" s="192"/>
      <c r="C660" s="192"/>
      <c r="D660" s="192"/>
      <c r="E660" s="217"/>
      <c r="F660" s="195"/>
      <c r="G660" s="192"/>
      <c r="H660" s="192"/>
      <c r="I660" s="192"/>
      <c r="J660" s="192"/>
      <c r="K660" s="192"/>
      <c r="L660" s="192"/>
      <c r="M660" s="192"/>
      <c r="N660" s="192"/>
      <c r="O660" s="192"/>
      <c r="P660" s="192"/>
    </row>
    <row r="661" spans="1:16" ht="14.25" customHeight="1" x14ac:dyDescent="0.2">
      <c r="A661" s="192"/>
      <c r="B661" s="192"/>
      <c r="C661" s="192"/>
      <c r="D661" s="192"/>
      <c r="E661" s="217"/>
      <c r="F661" s="195"/>
      <c r="G661" s="192"/>
      <c r="H661" s="192"/>
      <c r="I661" s="192"/>
      <c r="J661" s="192"/>
      <c r="K661" s="192"/>
      <c r="L661" s="192"/>
      <c r="M661" s="192"/>
      <c r="N661" s="192"/>
      <c r="O661" s="192"/>
      <c r="P661" s="192"/>
    </row>
    <row r="662" spans="1:16" ht="14.25" customHeight="1" x14ac:dyDescent="0.2">
      <c r="A662" s="192"/>
      <c r="B662" s="192"/>
      <c r="C662" s="192"/>
      <c r="D662" s="192"/>
      <c r="E662" s="217"/>
      <c r="F662" s="195"/>
      <c r="G662" s="192"/>
      <c r="H662" s="192"/>
      <c r="I662" s="192"/>
      <c r="J662" s="192"/>
      <c r="K662" s="192"/>
      <c r="L662" s="192"/>
      <c r="M662" s="192"/>
      <c r="N662" s="192"/>
      <c r="O662" s="192"/>
      <c r="P662" s="192"/>
    </row>
    <row r="663" spans="1:16" ht="14.25" customHeight="1" x14ac:dyDescent="0.2">
      <c r="A663" s="192"/>
      <c r="B663" s="192"/>
      <c r="C663" s="192"/>
      <c r="D663" s="192"/>
      <c r="E663" s="217"/>
      <c r="F663" s="195"/>
      <c r="G663" s="192"/>
      <c r="H663" s="192"/>
      <c r="I663" s="192"/>
      <c r="J663" s="192"/>
      <c r="K663" s="192"/>
      <c r="L663" s="192"/>
      <c r="M663" s="192"/>
      <c r="N663" s="192"/>
      <c r="O663" s="192"/>
      <c r="P663" s="192"/>
    </row>
    <row r="664" spans="1:16" ht="14.25" customHeight="1" x14ac:dyDescent="0.2">
      <c r="A664" s="192"/>
      <c r="B664" s="192"/>
      <c r="C664" s="192"/>
      <c r="D664" s="192"/>
      <c r="E664" s="217"/>
      <c r="F664" s="195"/>
      <c r="G664" s="192"/>
      <c r="H664" s="192"/>
      <c r="I664" s="192"/>
      <c r="J664" s="192"/>
      <c r="K664" s="192"/>
      <c r="L664" s="192"/>
      <c r="M664" s="192"/>
      <c r="N664" s="192"/>
      <c r="O664" s="192"/>
      <c r="P664" s="192"/>
    </row>
    <row r="665" spans="1:16" ht="14.25" customHeight="1" x14ac:dyDescent="0.2">
      <c r="A665" s="192"/>
      <c r="B665" s="192"/>
      <c r="C665" s="192"/>
      <c r="D665" s="192"/>
      <c r="E665" s="217"/>
      <c r="F665" s="195"/>
      <c r="G665" s="192"/>
      <c r="H665" s="192"/>
      <c r="I665" s="192"/>
      <c r="J665" s="192"/>
      <c r="K665" s="192"/>
      <c r="L665" s="192"/>
      <c r="M665" s="192"/>
      <c r="N665" s="192"/>
      <c r="O665" s="192"/>
      <c r="P665" s="192"/>
    </row>
    <row r="666" spans="1:16" ht="14.25" customHeight="1" x14ac:dyDescent="0.2">
      <c r="A666" s="192"/>
      <c r="B666" s="192"/>
      <c r="C666" s="192"/>
      <c r="D666" s="192"/>
      <c r="E666" s="217"/>
      <c r="F666" s="195"/>
      <c r="G666" s="192"/>
      <c r="H666" s="192"/>
      <c r="I666" s="192"/>
      <c r="J666" s="192"/>
      <c r="K666" s="192"/>
      <c r="L666" s="192"/>
      <c r="M666" s="192"/>
      <c r="N666" s="192"/>
      <c r="O666" s="192"/>
      <c r="P666" s="192"/>
    </row>
    <row r="667" spans="1:16" ht="14.25" customHeight="1" x14ac:dyDescent="0.2">
      <c r="A667" s="192"/>
      <c r="B667" s="192"/>
      <c r="C667" s="192"/>
      <c r="D667" s="192"/>
      <c r="E667" s="217"/>
      <c r="F667" s="195"/>
      <c r="G667" s="192"/>
      <c r="H667" s="192"/>
      <c r="I667" s="192"/>
      <c r="J667" s="192"/>
      <c r="K667" s="192"/>
      <c r="L667" s="192"/>
      <c r="M667" s="192"/>
      <c r="N667" s="192"/>
      <c r="O667" s="192"/>
      <c r="P667" s="192"/>
    </row>
    <row r="668" spans="1:16" ht="14.25" customHeight="1" x14ac:dyDescent="0.2">
      <c r="A668" s="192"/>
      <c r="B668" s="192"/>
      <c r="C668" s="192"/>
      <c r="D668" s="192"/>
      <c r="E668" s="217"/>
      <c r="F668" s="195"/>
      <c r="G668" s="192"/>
      <c r="H668" s="192"/>
      <c r="I668" s="192"/>
      <c r="J668" s="192"/>
      <c r="K668" s="192"/>
      <c r="L668" s="192"/>
      <c r="M668" s="192"/>
      <c r="N668" s="192"/>
      <c r="O668" s="192"/>
      <c r="P668" s="192"/>
    </row>
    <row r="669" spans="1:16" ht="14.25" customHeight="1" x14ac:dyDescent="0.2">
      <c r="A669" s="192"/>
      <c r="B669" s="192"/>
      <c r="C669" s="192"/>
      <c r="D669" s="192"/>
      <c r="E669" s="217"/>
      <c r="F669" s="195"/>
      <c r="G669" s="192"/>
      <c r="H669" s="192"/>
      <c r="I669" s="192"/>
      <c r="J669" s="192"/>
      <c r="K669" s="192"/>
      <c r="L669" s="192"/>
      <c r="M669" s="192"/>
      <c r="N669" s="192"/>
      <c r="O669" s="192"/>
      <c r="P669" s="192"/>
    </row>
    <row r="670" spans="1:16" ht="14.25" customHeight="1" x14ac:dyDescent="0.2">
      <c r="A670" s="192"/>
      <c r="B670" s="192"/>
      <c r="C670" s="192"/>
      <c r="D670" s="192"/>
      <c r="E670" s="217"/>
      <c r="F670" s="195"/>
      <c r="G670" s="192"/>
      <c r="H670" s="192"/>
      <c r="I670" s="192"/>
      <c r="J670" s="192"/>
      <c r="K670" s="192"/>
      <c r="L670" s="192"/>
      <c r="M670" s="192"/>
      <c r="N670" s="192"/>
      <c r="O670" s="192"/>
      <c r="P670" s="192"/>
    </row>
    <row r="671" spans="1:16" ht="14.25" customHeight="1" x14ac:dyDescent="0.2">
      <c r="A671" s="192"/>
      <c r="B671" s="192"/>
      <c r="C671" s="192"/>
      <c r="D671" s="192"/>
      <c r="E671" s="217"/>
      <c r="F671" s="195"/>
      <c r="G671" s="192"/>
      <c r="H671" s="192"/>
      <c r="I671" s="192"/>
      <c r="J671" s="192"/>
      <c r="K671" s="192"/>
      <c r="L671" s="192"/>
      <c r="M671" s="192"/>
      <c r="N671" s="192"/>
      <c r="O671" s="192"/>
      <c r="P671" s="192"/>
    </row>
    <row r="672" spans="1:16" ht="14.25" customHeight="1" x14ac:dyDescent="0.2">
      <c r="A672" s="192"/>
      <c r="B672" s="192"/>
      <c r="C672" s="192"/>
      <c r="D672" s="192"/>
      <c r="E672" s="217"/>
      <c r="F672" s="195"/>
      <c r="G672" s="192"/>
      <c r="H672" s="192"/>
      <c r="I672" s="192"/>
      <c r="J672" s="192"/>
      <c r="K672" s="192"/>
      <c r="L672" s="192"/>
      <c r="M672" s="192"/>
      <c r="N672" s="192"/>
      <c r="O672" s="192"/>
      <c r="P672" s="192"/>
    </row>
    <row r="673" spans="1:16" ht="14.25" customHeight="1" x14ac:dyDescent="0.2">
      <c r="A673" s="192"/>
      <c r="B673" s="192"/>
      <c r="C673" s="192"/>
      <c r="D673" s="192"/>
      <c r="E673" s="217"/>
      <c r="F673" s="195"/>
      <c r="G673" s="192"/>
      <c r="H673" s="192"/>
      <c r="I673" s="192"/>
      <c r="J673" s="192"/>
      <c r="K673" s="192"/>
      <c r="L673" s="192"/>
      <c r="M673" s="192"/>
      <c r="N673" s="192"/>
      <c r="O673" s="192"/>
      <c r="P673" s="192"/>
    </row>
    <row r="674" spans="1:16" ht="14.25" customHeight="1" x14ac:dyDescent="0.2">
      <c r="A674" s="192"/>
      <c r="B674" s="192"/>
      <c r="C674" s="192"/>
      <c r="D674" s="192"/>
      <c r="E674" s="217"/>
      <c r="F674" s="195"/>
      <c r="G674" s="192"/>
      <c r="H674" s="192"/>
      <c r="I674" s="192"/>
      <c r="J674" s="192"/>
      <c r="K674" s="192"/>
      <c r="L674" s="192"/>
      <c r="M674" s="192"/>
      <c r="N674" s="192"/>
      <c r="O674" s="192"/>
      <c r="P674" s="192"/>
    </row>
    <row r="675" spans="1:16" ht="14.25" customHeight="1" x14ac:dyDescent="0.2">
      <c r="A675" s="192"/>
      <c r="B675" s="192"/>
      <c r="C675" s="192"/>
      <c r="D675" s="192"/>
      <c r="E675" s="217"/>
      <c r="F675" s="195"/>
      <c r="G675" s="192"/>
      <c r="H675" s="192"/>
      <c r="I675" s="192"/>
      <c r="J675" s="192"/>
      <c r="K675" s="192"/>
      <c r="L675" s="192"/>
      <c r="M675" s="192"/>
      <c r="N675" s="192"/>
      <c r="O675" s="192"/>
      <c r="P675" s="192"/>
    </row>
    <row r="676" spans="1:16" ht="14.25" customHeight="1" x14ac:dyDescent="0.2">
      <c r="A676" s="192"/>
      <c r="B676" s="192"/>
      <c r="C676" s="192"/>
      <c r="D676" s="192"/>
      <c r="E676" s="217"/>
      <c r="F676" s="195"/>
      <c r="G676" s="192"/>
      <c r="H676" s="192"/>
      <c r="I676" s="192"/>
      <c r="J676" s="192"/>
      <c r="K676" s="192"/>
      <c r="L676" s="192"/>
      <c r="M676" s="192"/>
      <c r="N676" s="192"/>
      <c r="O676" s="192"/>
      <c r="P676" s="192"/>
    </row>
    <row r="677" spans="1:16" ht="14.25" customHeight="1" x14ac:dyDescent="0.2">
      <c r="A677" s="192"/>
      <c r="B677" s="192"/>
      <c r="C677" s="192"/>
      <c r="D677" s="192"/>
      <c r="E677" s="217"/>
      <c r="F677" s="195"/>
      <c r="G677" s="192"/>
      <c r="H677" s="192"/>
      <c r="I677" s="192"/>
      <c r="J677" s="192"/>
      <c r="K677" s="192"/>
      <c r="L677" s="192"/>
      <c r="M677" s="192"/>
      <c r="N677" s="192"/>
      <c r="O677" s="192"/>
      <c r="P677" s="192"/>
    </row>
    <row r="678" spans="1:16" ht="14.25" customHeight="1" x14ac:dyDescent="0.2">
      <c r="A678" s="192"/>
      <c r="B678" s="192"/>
      <c r="C678" s="192"/>
      <c r="D678" s="192"/>
      <c r="E678" s="217"/>
      <c r="F678" s="195"/>
      <c r="G678" s="192"/>
      <c r="H678" s="192"/>
      <c r="I678" s="192"/>
      <c r="J678" s="192"/>
      <c r="K678" s="192"/>
      <c r="L678" s="192"/>
      <c r="M678" s="192"/>
      <c r="N678" s="192"/>
      <c r="O678" s="192"/>
      <c r="P678" s="192"/>
    </row>
    <row r="679" spans="1:16" ht="14.25" customHeight="1" x14ac:dyDescent="0.2">
      <c r="A679" s="192"/>
      <c r="B679" s="192"/>
      <c r="C679" s="192"/>
      <c r="D679" s="192"/>
      <c r="E679" s="217"/>
      <c r="F679" s="195"/>
      <c r="G679" s="192"/>
      <c r="H679" s="192"/>
      <c r="I679" s="192"/>
      <c r="J679" s="192"/>
      <c r="K679" s="192"/>
      <c r="L679" s="192"/>
      <c r="M679" s="192"/>
      <c r="N679" s="192"/>
      <c r="O679" s="192"/>
      <c r="P679" s="192"/>
    </row>
    <row r="680" spans="1:16" ht="14.25" customHeight="1" x14ac:dyDescent="0.2">
      <c r="A680" s="192"/>
      <c r="B680" s="192"/>
      <c r="C680" s="192"/>
      <c r="D680" s="192"/>
      <c r="E680" s="217"/>
      <c r="F680" s="195"/>
      <c r="G680" s="192"/>
      <c r="H680" s="192"/>
      <c r="I680" s="192"/>
      <c r="J680" s="192"/>
      <c r="K680" s="192"/>
      <c r="L680" s="192"/>
      <c r="M680" s="192"/>
      <c r="N680" s="192"/>
      <c r="O680" s="192"/>
      <c r="P680" s="192"/>
    </row>
    <row r="681" spans="1:16" ht="14.25" customHeight="1" x14ac:dyDescent="0.2">
      <c r="A681" s="192"/>
      <c r="B681" s="192"/>
      <c r="C681" s="192"/>
      <c r="D681" s="192"/>
      <c r="E681" s="217"/>
      <c r="F681" s="195"/>
      <c r="G681" s="192"/>
      <c r="H681" s="192"/>
      <c r="I681" s="192"/>
      <c r="J681" s="192"/>
      <c r="K681" s="192"/>
      <c r="L681" s="192"/>
      <c r="M681" s="192"/>
      <c r="N681" s="192"/>
      <c r="O681" s="192"/>
      <c r="P681" s="192"/>
    </row>
    <row r="682" spans="1:16" ht="14.25" customHeight="1" x14ac:dyDescent="0.2">
      <c r="A682" s="192"/>
      <c r="B682" s="192"/>
      <c r="C682" s="192"/>
      <c r="D682" s="192"/>
      <c r="E682" s="217"/>
      <c r="F682" s="195"/>
      <c r="G682" s="192"/>
      <c r="H682" s="192"/>
      <c r="I682" s="192"/>
      <c r="J682" s="192"/>
      <c r="K682" s="192"/>
      <c r="L682" s="192"/>
      <c r="M682" s="192"/>
      <c r="N682" s="192"/>
      <c r="O682" s="192"/>
      <c r="P682" s="192"/>
    </row>
    <row r="683" spans="1:16" ht="14.25" customHeight="1" x14ac:dyDescent="0.2">
      <c r="A683" s="192"/>
      <c r="B683" s="192"/>
      <c r="C683" s="192"/>
      <c r="D683" s="192"/>
      <c r="E683" s="217"/>
      <c r="F683" s="195"/>
      <c r="G683" s="192"/>
      <c r="H683" s="192"/>
      <c r="I683" s="192"/>
      <c r="J683" s="192"/>
      <c r="K683" s="192"/>
      <c r="L683" s="192"/>
      <c r="M683" s="192"/>
      <c r="N683" s="192"/>
      <c r="O683" s="192"/>
      <c r="P683" s="192"/>
    </row>
    <row r="684" spans="1:16" ht="14.25" customHeight="1" x14ac:dyDescent="0.2">
      <c r="A684" s="192"/>
      <c r="B684" s="192"/>
      <c r="C684" s="192"/>
      <c r="D684" s="192"/>
      <c r="E684" s="217"/>
      <c r="F684" s="195"/>
      <c r="G684" s="192"/>
      <c r="H684" s="192"/>
      <c r="I684" s="192"/>
      <c r="J684" s="192"/>
      <c r="K684" s="192"/>
      <c r="L684" s="192"/>
      <c r="M684" s="192"/>
      <c r="N684" s="192"/>
      <c r="O684" s="192"/>
      <c r="P684" s="192"/>
    </row>
    <row r="685" spans="1:16" ht="14.25" customHeight="1" x14ac:dyDescent="0.2">
      <c r="A685" s="192"/>
      <c r="B685" s="192"/>
      <c r="C685" s="192"/>
      <c r="D685" s="192"/>
      <c r="E685" s="217"/>
      <c r="F685" s="195"/>
      <c r="G685" s="192"/>
      <c r="H685" s="192"/>
      <c r="I685" s="192"/>
      <c r="J685" s="192"/>
      <c r="K685" s="192"/>
      <c r="L685" s="192"/>
      <c r="M685" s="192"/>
      <c r="N685" s="192"/>
      <c r="O685" s="192"/>
      <c r="P685" s="192"/>
    </row>
    <row r="686" spans="1:16" ht="14.25" customHeight="1" x14ac:dyDescent="0.2">
      <c r="A686" s="192"/>
      <c r="B686" s="192"/>
      <c r="C686" s="192"/>
      <c r="D686" s="192"/>
      <c r="E686" s="217"/>
      <c r="F686" s="195"/>
      <c r="G686" s="192"/>
      <c r="H686" s="192"/>
      <c r="I686" s="192"/>
      <c r="J686" s="192"/>
      <c r="K686" s="192"/>
      <c r="L686" s="192"/>
      <c r="M686" s="192"/>
      <c r="N686" s="192"/>
      <c r="O686" s="192"/>
      <c r="P686" s="192"/>
    </row>
    <row r="687" spans="1:16" ht="14.25" customHeight="1" x14ac:dyDescent="0.2">
      <c r="A687" s="192"/>
      <c r="B687" s="192"/>
      <c r="C687" s="192"/>
      <c r="D687" s="192"/>
      <c r="E687" s="217"/>
      <c r="F687" s="195"/>
      <c r="G687" s="192"/>
      <c r="H687" s="192"/>
      <c r="I687" s="192"/>
      <c r="J687" s="192"/>
      <c r="K687" s="192"/>
      <c r="L687" s="192"/>
      <c r="M687" s="192"/>
      <c r="N687" s="192"/>
      <c r="O687" s="192"/>
      <c r="P687" s="192"/>
    </row>
    <row r="688" spans="1:16" ht="14.25" customHeight="1" x14ac:dyDescent="0.2">
      <c r="A688" s="192"/>
      <c r="B688" s="192"/>
      <c r="C688" s="192"/>
      <c r="D688" s="192"/>
      <c r="E688" s="217"/>
      <c r="F688" s="195"/>
      <c r="G688" s="192"/>
      <c r="H688" s="192"/>
      <c r="I688" s="192"/>
      <c r="J688" s="192"/>
      <c r="K688" s="192"/>
      <c r="L688" s="192"/>
      <c r="M688" s="192"/>
      <c r="N688" s="192"/>
      <c r="O688" s="192"/>
      <c r="P688" s="192"/>
    </row>
    <row r="689" spans="1:16" ht="14.25" customHeight="1" x14ac:dyDescent="0.2">
      <c r="A689" s="192"/>
      <c r="B689" s="192"/>
      <c r="C689" s="192"/>
      <c r="D689" s="192"/>
      <c r="E689" s="217"/>
      <c r="F689" s="195"/>
      <c r="G689" s="192"/>
      <c r="H689" s="192"/>
      <c r="I689" s="192"/>
      <c r="J689" s="192"/>
      <c r="K689" s="192"/>
      <c r="L689" s="192"/>
      <c r="M689" s="192"/>
      <c r="N689" s="192"/>
      <c r="O689" s="192"/>
      <c r="P689" s="192"/>
    </row>
    <row r="690" spans="1:16" ht="14.25" customHeight="1" x14ac:dyDescent="0.2">
      <c r="A690" s="192"/>
      <c r="B690" s="192"/>
      <c r="C690" s="192"/>
      <c r="D690" s="192"/>
      <c r="E690" s="217"/>
      <c r="F690" s="195"/>
      <c r="G690" s="192"/>
      <c r="H690" s="192"/>
      <c r="I690" s="192"/>
      <c r="J690" s="192"/>
      <c r="K690" s="192"/>
      <c r="L690" s="192"/>
      <c r="M690" s="192"/>
      <c r="N690" s="192"/>
      <c r="O690" s="192"/>
      <c r="P690" s="192"/>
    </row>
    <row r="691" spans="1:16" ht="14.25" customHeight="1" x14ac:dyDescent="0.2">
      <c r="A691" s="192"/>
      <c r="B691" s="192"/>
      <c r="C691" s="192"/>
      <c r="D691" s="192"/>
      <c r="E691" s="217"/>
      <c r="F691" s="195"/>
      <c r="G691" s="192"/>
      <c r="H691" s="192"/>
      <c r="I691" s="192"/>
      <c r="J691" s="192"/>
      <c r="K691" s="192"/>
      <c r="L691" s="192"/>
      <c r="M691" s="192"/>
      <c r="N691" s="192"/>
      <c r="O691" s="192"/>
      <c r="P691" s="192"/>
    </row>
    <row r="692" spans="1:16" ht="14.25" customHeight="1" x14ac:dyDescent="0.2">
      <c r="A692" s="192"/>
      <c r="B692" s="192"/>
      <c r="C692" s="192"/>
      <c r="D692" s="192"/>
      <c r="E692" s="217"/>
      <c r="F692" s="195"/>
      <c r="G692" s="192"/>
      <c r="H692" s="192"/>
      <c r="I692" s="192"/>
      <c r="J692" s="192"/>
      <c r="K692" s="192"/>
      <c r="L692" s="192"/>
      <c r="M692" s="192"/>
      <c r="N692" s="192"/>
      <c r="O692" s="192"/>
      <c r="P692" s="192"/>
    </row>
    <row r="693" spans="1:16" ht="14.25" customHeight="1" x14ac:dyDescent="0.2">
      <c r="A693" s="192"/>
      <c r="B693" s="192"/>
      <c r="C693" s="192"/>
      <c r="D693" s="192"/>
      <c r="E693" s="217"/>
      <c r="F693" s="195"/>
      <c r="G693" s="192"/>
      <c r="H693" s="192"/>
      <c r="I693" s="192"/>
      <c r="J693" s="192"/>
      <c r="K693" s="192"/>
      <c r="L693" s="192"/>
      <c r="M693" s="192"/>
      <c r="N693" s="192"/>
      <c r="O693" s="192"/>
      <c r="P693" s="192"/>
    </row>
    <row r="694" spans="1:16" ht="14.25" customHeight="1" x14ac:dyDescent="0.2">
      <c r="A694" s="192"/>
      <c r="B694" s="192"/>
      <c r="C694" s="192"/>
      <c r="D694" s="192"/>
      <c r="E694" s="217"/>
      <c r="F694" s="195"/>
      <c r="G694" s="192"/>
      <c r="H694" s="192"/>
      <c r="I694" s="192"/>
      <c r="J694" s="192"/>
      <c r="K694" s="192"/>
      <c r="L694" s="192"/>
      <c r="M694" s="192"/>
      <c r="N694" s="192"/>
      <c r="O694" s="192"/>
      <c r="P694" s="192"/>
    </row>
    <row r="695" spans="1:16" ht="14.25" customHeight="1" x14ac:dyDescent="0.2">
      <c r="A695" s="192"/>
      <c r="B695" s="192"/>
      <c r="C695" s="192"/>
      <c r="D695" s="192"/>
      <c r="E695" s="217"/>
      <c r="F695" s="195"/>
      <c r="G695" s="192"/>
      <c r="H695" s="192"/>
      <c r="I695" s="192"/>
      <c r="J695" s="192"/>
      <c r="K695" s="192"/>
      <c r="L695" s="192"/>
      <c r="M695" s="192"/>
      <c r="N695" s="192"/>
      <c r="O695" s="192"/>
      <c r="P695" s="192"/>
    </row>
    <row r="696" spans="1:16" ht="14.25" customHeight="1" x14ac:dyDescent="0.2">
      <c r="A696" s="192"/>
      <c r="B696" s="192"/>
      <c r="C696" s="192"/>
      <c r="D696" s="192"/>
      <c r="E696" s="217"/>
      <c r="F696" s="195"/>
      <c r="G696" s="192"/>
      <c r="H696" s="192"/>
      <c r="I696" s="192"/>
      <c r="J696" s="192"/>
      <c r="K696" s="192"/>
      <c r="L696" s="192"/>
      <c r="M696" s="192"/>
      <c r="N696" s="192"/>
      <c r="O696" s="192"/>
      <c r="P696" s="192"/>
    </row>
    <row r="697" spans="1:16" ht="14.25" customHeight="1" x14ac:dyDescent="0.2">
      <c r="A697" s="192"/>
      <c r="B697" s="192"/>
      <c r="C697" s="192"/>
      <c r="D697" s="192"/>
      <c r="E697" s="217"/>
      <c r="F697" s="195"/>
      <c r="G697" s="192"/>
      <c r="H697" s="192"/>
      <c r="I697" s="192"/>
      <c r="J697" s="192"/>
      <c r="K697" s="192"/>
      <c r="L697" s="192"/>
      <c r="M697" s="192"/>
      <c r="N697" s="192"/>
      <c r="O697" s="192"/>
      <c r="P697" s="192"/>
    </row>
    <row r="698" spans="1:16" ht="14.25" customHeight="1" x14ac:dyDescent="0.2">
      <c r="A698" s="192"/>
      <c r="B698" s="192"/>
      <c r="C698" s="192"/>
      <c r="D698" s="192"/>
      <c r="E698" s="217"/>
      <c r="F698" s="195"/>
      <c r="G698" s="192"/>
      <c r="H698" s="192"/>
      <c r="I698" s="192"/>
      <c r="J698" s="192"/>
      <c r="K698" s="192"/>
      <c r="L698" s="192"/>
      <c r="M698" s="192"/>
      <c r="N698" s="192"/>
      <c r="O698" s="192"/>
      <c r="P698" s="192"/>
    </row>
    <row r="699" spans="1:16" ht="14.25" customHeight="1" x14ac:dyDescent="0.2">
      <c r="A699" s="192"/>
      <c r="B699" s="192"/>
      <c r="C699" s="192"/>
      <c r="D699" s="192"/>
      <c r="E699" s="217"/>
      <c r="F699" s="195"/>
      <c r="G699" s="192"/>
      <c r="H699" s="192"/>
      <c r="I699" s="192"/>
      <c r="J699" s="192"/>
      <c r="K699" s="192"/>
      <c r="L699" s="192"/>
      <c r="M699" s="192"/>
      <c r="N699" s="192"/>
      <c r="O699" s="192"/>
      <c r="P699" s="192"/>
    </row>
    <row r="700" spans="1:16" ht="14.25" customHeight="1" x14ac:dyDescent="0.2">
      <c r="A700" s="192"/>
      <c r="B700" s="192"/>
      <c r="C700" s="192"/>
      <c r="D700" s="192"/>
      <c r="E700" s="217"/>
      <c r="F700" s="195"/>
      <c r="G700" s="192"/>
      <c r="H700" s="192"/>
      <c r="I700" s="192"/>
      <c r="J700" s="192"/>
      <c r="K700" s="192"/>
      <c r="L700" s="192"/>
      <c r="M700" s="192"/>
      <c r="N700" s="192"/>
      <c r="O700" s="192"/>
      <c r="P700" s="192"/>
    </row>
    <row r="701" spans="1:16" ht="14.25" customHeight="1" x14ac:dyDescent="0.2">
      <c r="A701" s="192"/>
      <c r="B701" s="192"/>
      <c r="C701" s="192"/>
      <c r="D701" s="192"/>
      <c r="E701" s="217"/>
      <c r="F701" s="195"/>
      <c r="G701" s="192"/>
      <c r="H701" s="192"/>
      <c r="I701" s="192"/>
      <c r="J701" s="192"/>
      <c r="K701" s="192"/>
      <c r="L701" s="192"/>
      <c r="M701" s="192"/>
      <c r="N701" s="192"/>
      <c r="O701" s="192"/>
      <c r="P701" s="192"/>
    </row>
    <row r="702" spans="1:16" ht="14.25" customHeight="1" x14ac:dyDescent="0.2">
      <c r="A702" s="192"/>
      <c r="B702" s="192"/>
      <c r="C702" s="192"/>
      <c r="D702" s="192"/>
      <c r="E702" s="217"/>
      <c r="F702" s="195"/>
      <c r="G702" s="192"/>
      <c r="H702" s="192"/>
      <c r="I702" s="192"/>
      <c r="J702" s="192"/>
      <c r="K702" s="192"/>
      <c r="L702" s="192"/>
      <c r="M702" s="192"/>
      <c r="N702" s="192"/>
      <c r="O702" s="192"/>
      <c r="P702" s="192"/>
    </row>
    <row r="703" spans="1:16" ht="14.25" customHeight="1" x14ac:dyDescent="0.2">
      <c r="A703" s="192"/>
      <c r="B703" s="192"/>
      <c r="C703" s="192"/>
      <c r="D703" s="192"/>
      <c r="E703" s="217"/>
      <c r="F703" s="195"/>
      <c r="G703" s="192"/>
      <c r="H703" s="192"/>
      <c r="I703" s="192"/>
      <c r="J703" s="192"/>
      <c r="K703" s="192"/>
      <c r="L703" s="192"/>
      <c r="M703" s="192"/>
      <c r="N703" s="192"/>
      <c r="O703" s="192"/>
      <c r="P703" s="192"/>
    </row>
    <row r="704" spans="1:16" ht="14.25" customHeight="1" x14ac:dyDescent="0.2">
      <c r="A704" s="192"/>
      <c r="B704" s="192"/>
      <c r="C704" s="192"/>
      <c r="D704" s="192"/>
      <c r="E704" s="217"/>
      <c r="F704" s="195"/>
      <c r="G704" s="192"/>
      <c r="H704" s="192"/>
      <c r="I704" s="192"/>
      <c r="J704" s="192"/>
      <c r="K704" s="192"/>
      <c r="L704" s="192"/>
      <c r="M704" s="192"/>
      <c r="N704" s="192"/>
      <c r="O704" s="192"/>
      <c r="P704" s="192"/>
    </row>
    <row r="705" spans="1:16" ht="14.25" customHeight="1" x14ac:dyDescent="0.2">
      <c r="A705" s="192"/>
      <c r="B705" s="192"/>
      <c r="C705" s="192"/>
      <c r="D705" s="192"/>
      <c r="E705" s="217"/>
      <c r="F705" s="195"/>
      <c r="G705" s="192"/>
      <c r="H705" s="192"/>
      <c r="I705" s="192"/>
      <c r="J705" s="192"/>
      <c r="K705" s="192"/>
      <c r="L705" s="192"/>
      <c r="M705" s="192"/>
      <c r="N705" s="192"/>
      <c r="O705" s="192"/>
      <c r="P705" s="192"/>
    </row>
    <row r="706" spans="1:16" ht="14.25" customHeight="1" x14ac:dyDescent="0.2">
      <c r="A706" s="192"/>
      <c r="B706" s="192"/>
      <c r="C706" s="192"/>
      <c r="D706" s="192"/>
      <c r="E706" s="217"/>
      <c r="F706" s="195"/>
      <c r="G706" s="192"/>
      <c r="H706" s="192"/>
      <c r="I706" s="192"/>
      <c r="J706" s="192"/>
      <c r="K706" s="192"/>
      <c r="L706" s="192"/>
      <c r="M706" s="192"/>
      <c r="N706" s="192"/>
      <c r="O706" s="192"/>
      <c r="P706" s="192"/>
    </row>
    <row r="707" spans="1:16" ht="14.25" customHeight="1" x14ac:dyDescent="0.2">
      <c r="A707" s="192"/>
      <c r="B707" s="192"/>
      <c r="C707" s="192"/>
      <c r="D707" s="192"/>
      <c r="E707" s="217"/>
      <c r="F707" s="195"/>
      <c r="G707" s="192"/>
      <c r="H707" s="192"/>
      <c r="I707" s="192"/>
      <c r="J707" s="192"/>
      <c r="K707" s="192"/>
      <c r="L707" s="192"/>
      <c r="M707" s="192"/>
      <c r="N707" s="192"/>
      <c r="O707" s="192"/>
      <c r="P707" s="192"/>
    </row>
    <row r="708" spans="1:16" ht="14.25" customHeight="1" x14ac:dyDescent="0.2">
      <c r="A708" s="192"/>
      <c r="B708" s="192"/>
      <c r="C708" s="192"/>
      <c r="D708" s="192"/>
      <c r="E708" s="217"/>
      <c r="F708" s="195"/>
      <c r="G708" s="192"/>
      <c r="H708" s="192"/>
      <c r="I708" s="192"/>
      <c r="J708" s="192"/>
      <c r="K708" s="192"/>
      <c r="L708" s="192"/>
      <c r="M708" s="192"/>
      <c r="N708" s="192"/>
      <c r="O708" s="192"/>
      <c r="P708" s="192"/>
    </row>
    <row r="709" spans="1:16" ht="14.25" customHeight="1" x14ac:dyDescent="0.2">
      <c r="A709" s="192"/>
      <c r="B709" s="192"/>
      <c r="C709" s="192"/>
      <c r="D709" s="192"/>
      <c r="E709" s="217"/>
      <c r="F709" s="195"/>
      <c r="G709" s="192"/>
      <c r="H709" s="192"/>
      <c r="I709" s="192"/>
      <c r="J709" s="192"/>
      <c r="K709" s="192"/>
      <c r="L709" s="192"/>
      <c r="M709" s="192"/>
      <c r="N709" s="192"/>
      <c r="O709" s="192"/>
      <c r="P709" s="192"/>
    </row>
    <row r="710" spans="1:16" ht="14.25" customHeight="1" x14ac:dyDescent="0.2">
      <c r="A710" s="192"/>
      <c r="B710" s="192"/>
      <c r="C710" s="192"/>
      <c r="D710" s="192"/>
      <c r="E710" s="217"/>
      <c r="F710" s="195"/>
      <c r="G710" s="192"/>
      <c r="H710" s="192"/>
      <c r="I710" s="192"/>
      <c r="J710" s="192"/>
      <c r="K710" s="192"/>
      <c r="L710" s="192"/>
      <c r="M710" s="192"/>
      <c r="N710" s="192"/>
      <c r="O710" s="192"/>
      <c r="P710" s="192"/>
    </row>
    <row r="711" spans="1:16" ht="14.25" customHeight="1" x14ac:dyDescent="0.2">
      <c r="A711" s="192"/>
      <c r="B711" s="192"/>
      <c r="C711" s="192"/>
      <c r="D711" s="192"/>
      <c r="E711" s="217"/>
      <c r="F711" s="195"/>
      <c r="G711" s="192"/>
      <c r="H711" s="192"/>
      <c r="I711" s="192"/>
      <c r="J711" s="192"/>
      <c r="K711" s="192"/>
      <c r="L711" s="192"/>
      <c r="M711" s="192"/>
      <c r="N711" s="192"/>
      <c r="O711" s="192"/>
      <c r="P711" s="192"/>
    </row>
    <row r="712" spans="1:16" ht="14.25" customHeight="1" x14ac:dyDescent="0.2">
      <c r="A712" s="192"/>
      <c r="B712" s="192"/>
      <c r="C712" s="192"/>
      <c r="D712" s="192"/>
      <c r="E712" s="217"/>
      <c r="F712" s="195"/>
      <c r="G712" s="192"/>
      <c r="H712" s="192"/>
      <c r="I712" s="192"/>
      <c r="J712" s="192"/>
      <c r="K712" s="192"/>
      <c r="L712" s="192"/>
      <c r="M712" s="192"/>
      <c r="N712" s="192"/>
      <c r="O712" s="192"/>
      <c r="P712" s="192"/>
    </row>
    <row r="713" spans="1:16" ht="14.25" customHeight="1" x14ac:dyDescent="0.2">
      <c r="A713" s="192"/>
      <c r="B713" s="192"/>
      <c r="C713" s="192"/>
      <c r="D713" s="192"/>
      <c r="E713" s="217"/>
      <c r="F713" s="195"/>
      <c r="G713" s="192"/>
      <c r="H713" s="192"/>
      <c r="I713" s="192"/>
      <c r="J713" s="192"/>
      <c r="K713" s="192"/>
      <c r="L713" s="192"/>
      <c r="M713" s="192"/>
      <c r="N713" s="192"/>
      <c r="O713" s="192"/>
      <c r="P713" s="192"/>
    </row>
    <row r="714" spans="1:16" ht="14.25" customHeight="1" x14ac:dyDescent="0.2">
      <c r="A714" s="192"/>
      <c r="B714" s="192"/>
      <c r="C714" s="192"/>
      <c r="D714" s="192"/>
      <c r="E714" s="217"/>
      <c r="F714" s="195"/>
      <c r="G714" s="192"/>
      <c r="H714" s="192"/>
      <c r="I714" s="192"/>
      <c r="J714" s="192"/>
      <c r="K714" s="192"/>
      <c r="L714" s="192"/>
      <c r="M714" s="192"/>
      <c r="N714" s="192"/>
      <c r="O714" s="192"/>
      <c r="P714" s="192"/>
    </row>
    <row r="715" spans="1:16" ht="14.25" customHeight="1" x14ac:dyDescent="0.2">
      <c r="A715" s="192"/>
      <c r="B715" s="192"/>
      <c r="C715" s="192"/>
      <c r="D715" s="192"/>
      <c r="E715" s="217"/>
      <c r="F715" s="195"/>
      <c r="G715" s="192"/>
      <c r="H715" s="192"/>
      <c r="I715" s="192"/>
      <c r="J715" s="192"/>
      <c r="K715" s="192"/>
      <c r="L715" s="192"/>
      <c r="M715" s="192"/>
      <c r="N715" s="192"/>
      <c r="O715" s="192"/>
      <c r="P715" s="192"/>
    </row>
    <row r="716" spans="1:16" ht="14.25" customHeight="1" x14ac:dyDescent="0.2">
      <c r="A716" s="192"/>
      <c r="B716" s="192"/>
      <c r="C716" s="192"/>
      <c r="D716" s="192"/>
      <c r="E716" s="217"/>
      <c r="F716" s="195"/>
      <c r="G716" s="192"/>
      <c r="H716" s="192"/>
      <c r="I716" s="192"/>
      <c r="J716" s="192"/>
      <c r="K716" s="192"/>
      <c r="L716" s="192"/>
      <c r="M716" s="192"/>
      <c r="N716" s="192"/>
      <c r="O716" s="192"/>
      <c r="P716" s="192"/>
    </row>
    <row r="717" spans="1:16" ht="14.25" customHeight="1" x14ac:dyDescent="0.2">
      <c r="A717" s="192"/>
      <c r="B717" s="192"/>
      <c r="C717" s="192"/>
      <c r="D717" s="192"/>
      <c r="E717" s="217"/>
      <c r="F717" s="195"/>
      <c r="G717" s="192"/>
      <c r="H717" s="192"/>
      <c r="I717" s="192"/>
      <c r="J717" s="192"/>
      <c r="K717" s="192"/>
      <c r="L717" s="192"/>
      <c r="M717" s="192"/>
      <c r="N717" s="192"/>
      <c r="O717" s="192"/>
      <c r="P717" s="192"/>
    </row>
    <row r="718" spans="1:16" ht="14.25" customHeight="1" x14ac:dyDescent="0.2">
      <c r="A718" s="192"/>
      <c r="B718" s="192"/>
      <c r="C718" s="192"/>
      <c r="D718" s="192"/>
      <c r="E718" s="217"/>
      <c r="F718" s="195"/>
      <c r="G718" s="192"/>
      <c r="H718" s="192"/>
      <c r="I718" s="192"/>
      <c r="J718" s="192"/>
      <c r="K718" s="192"/>
      <c r="L718" s="192"/>
      <c r="M718" s="192"/>
      <c r="N718" s="192"/>
      <c r="O718" s="192"/>
      <c r="P718" s="192"/>
    </row>
    <row r="719" spans="1:16" ht="14.25" customHeight="1" x14ac:dyDescent="0.2">
      <c r="A719" s="192"/>
      <c r="B719" s="192"/>
      <c r="C719" s="192"/>
      <c r="D719" s="192"/>
      <c r="E719" s="217"/>
      <c r="F719" s="195"/>
      <c r="G719" s="192"/>
      <c r="H719" s="192"/>
      <c r="I719" s="192"/>
      <c r="J719" s="192"/>
      <c r="K719" s="192"/>
      <c r="L719" s="192"/>
      <c r="M719" s="192"/>
      <c r="N719" s="192"/>
      <c r="O719" s="192"/>
      <c r="P719" s="192"/>
    </row>
    <row r="720" spans="1:16" ht="14.25" customHeight="1" x14ac:dyDescent="0.2">
      <c r="A720" s="192"/>
      <c r="B720" s="192"/>
      <c r="C720" s="192"/>
      <c r="D720" s="192"/>
      <c r="E720" s="217"/>
      <c r="F720" s="195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</row>
    <row r="721" spans="1:16" ht="14.25" customHeight="1" x14ac:dyDescent="0.2">
      <c r="A721" s="192"/>
      <c r="B721" s="192"/>
      <c r="C721" s="192"/>
      <c r="D721" s="192"/>
      <c r="E721" s="217"/>
      <c r="F721" s="195"/>
      <c r="G721" s="192"/>
      <c r="H721" s="192"/>
      <c r="I721" s="192"/>
      <c r="J721" s="192"/>
      <c r="K721" s="192"/>
      <c r="L721" s="192"/>
      <c r="M721" s="192"/>
      <c r="N721" s="192"/>
      <c r="O721" s="192"/>
      <c r="P721" s="192"/>
    </row>
    <row r="722" spans="1:16" ht="14.25" customHeight="1" x14ac:dyDescent="0.2">
      <c r="A722" s="192"/>
      <c r="B722" s="192"/>
      <c r="C722" s="192"/>
      <c r="D722" s="192"/>
      <c r="E722" s="217"/>
      <c r="F722" s="195"/>
      <c r="G722" s="192"/>
      <c r="H722" s="192"/>
      <c r="I722" s="192"/>
      <c r="J722" s="192"/>
      <c r="K722" s="192"/>
      <c r="L722" s="192"/>
      <c r="M722" s="192"/>
      <c r="N722" s="192"/>
      <c r="O722" s="192"/>
      <c r="P722" s="192"/>
    </row>
    <row r="723" spans="1:16" ht="14.25" customHeight="1" x14ac:dyDescent="0.2">
      <c r="A723" s="192"/>
      <c r="B723" s="192"/>
      <c r="C723" s="192"/>
      <c r="D723" s="192"/>
      <c r="E723" s="217"/>
      <c r="F723" s="195"/>
      <c r="G723" s="192"/>
      <c r="H723" s="192"/>
      <c r="I723" s="192"/>
      <c r="J723" s="192"/>
      <c r="K723" s="192"/>
      <c r="L723" s="192"/>
      <c r="M723" s="192"/>
      <c r="N723" s="192"/>
      <c r="O723" s="192"/>
      <c r="P723" s="192"/>
    </row>
    <row r="724" spans="1:16" ht="14.25" customHeight="1" x14ac:dyDescent="0.2">
      <c r="A724" s="192"/>
      <c r="B724" s="192"/>
      <c r="C724" s="192"/>
      <c r="D724" s="192"/>
      <c r="E724" s="217"/>
      <c r="F724" s="195"/>
      <c r="G724" s="192"/>
      <c r="H724" s="192"/>
      <c r="I724" s="192"/>
      <c r="J724" s="192"/>
      <c r="K724" s="192"/>
      <c r="L724" s="192"/>
      <c r="M724" s="192"/>
      <c r="N724" s="192"/>
      <c r="O724" s="192"/>
      <c r="P724" s="192"/>
    </row>
    <row r="725" spans="1:16" ht="14.25" customHeight="1" x14ac:dyDescent="0.2">
      <c r="A725" s="192"/>
      <c r="B725" s="192"/>
      <c r="C725" s="192"/>
      <c r="D725" s="192"/>
      <c r="E725" s="217"/>
      <c r="F725" s="195"/>
      <c r="G725" s="192"/>
      <c r="H725" s="192"/>
      <c r="I725" s="192"/>
      <c r="J725" s="192"/>
      <c r="K725" s="192"/>
      <c r="L725" s="192"/>
      <c r="M725" s="192"/>
      <c r="N725" s="192"/>
      <c r="O725" s="192"/>
      <c r="P725" s="192"/>
    </row>
    <row r="726" spans="1:16" ht="14.25" customHeight="1" x14ac:dyDescent="0.2">
      <c r="A726" s="192"/>
      <c r="B726" s="192"/>
      <c r="C726" s="192"/>
      <c r="D726" s="192"/>
      <c r="E726" s="217"/>
      <c r="F726" s="195"/>
      <c r="G726" s="192"/>
      <c r="H726" s="192"/>
      <c r="I726" s="192"/>
      <c r="J726" s="192"/>
      <c r="K726" s="192"/>
      <c r="L726" s="192"/>
      <c r="M726" s="192"/>
      <c r="N726" s="192"/>
      <c r="O726" s="192"/>
      <c r="P726" s="192"/>
    </row>
    <row r="727" spans="1:16" ht="14.25" customHeight="1" x14ac:dyDescent="0.2">
      <c r="A727" s="192"/>
      <c r="B727" s="192"/>
      <c r="C727" s="192"/>
      <c r="D727" s="192"/>
      <c r="E727" s="217"/>
      <c r="F727" s="195"/>
      <c r="G727" s="192"/>
      <c r="H727" s="192"/>
      <c r="I727" s="192"/>
      <c r="J727" s="192"/>
      <c r="K727" s="192"/>
      <c r="L727" s="192"/>
      <c r="M727" s="192"/>
      <c r="N727" s="192"/>
      <c r="O727" s="192"/>
      <c r="P727" s="192"/>
    </row>
    <row r="728" spans="1:16" ht="14.25" customHeight="1" x14ac:dyDescent="0.2">
      <c r="A728" s="192"/>
      <c r="B728" s="192"/>
      <c r="C728" s="192"/>
      <c r="D728" s="192"/>
      <c r="E728" s="217"/>
      <c r="F728" s="195"/>
      <c r="G728" s="192"/>
      <c r="H728" s="192"/>
      <c r="I728" s="192"/>
      <c r="J728" s="192"/>
      <c r="K728" s="192"/>
      <c r="L728" s="192"/>
      <c r="M728" s="192"/>
      <c r="N728" s="192"/>
      <c r="O728" s="192"/>
      <c r="P728" s="192"/>
    </row>
    <row r="729" spans="1:16" ht="14.25" customHeight="1" x14ac:dyDescent="0.2">
      <c r="A729" s="192"/>
      <c r="B729" s="192"/>
      <c r="C729" s="192"/>
      <c r="D729" s="192"/>
      <c r="E729" s="217"/>
      <c r="F729" s="195"/>
      <c r="G729" s="192"/>
      <c r="H729" s="192"/>
      <c r="I729" s="192"/>
      <c r="J729" s="192"/>
      <c r="K729" s="192"/>
      <c r="L729" s="192"/>
      <c r="M729" s="192"/>
      <c r="N729" s="192"/>
      <c r="O729" s="192"/>
      <c r="P729" s="192"/>
    </row>
    <row r="730" spans="1:16" ht="14.25" customHeight="1" x14ac:dyDescent="0.2">
      <c r="A730" s="192"/>
      <c r="B730" s="192"/>
      <c r="C730" s="192"/>
      <c r="D730" s="192"/>
      <c r="E730" s="217"/>
      <c r="F730" s="195"/>
      <c r="G730" s="192"/>
      <c r="H730" s="192"/>
      <c r="I730" s="192"/>
      <c r="J730" s="192"/>
      <c r="K730" s="192"/>
      <c r="L730" s="192"/>
      <c r="M730" s="192"/>
      <c r="N730" s="192"/>
      <c r="O730" s="192"/>
      <c r="P730" s="192"/>
    </row>
    <row r="731" spans="1:16" ht="14.25" customHeight="1" x14ac:dyDescent="0.2">
      <c r="A731" s="192"/>
      <c r="B731" s="192"/>
      <c r="C731" s="192"/>
      <c r="D731" s="192"/>
      <c r="E731" s="217"/>
      <c r="F731" s="195"/>
      <c r="G731" s="192"/>
      <c r="H731" s="192"/>
      <c r="I731" s="192"/>
      <c r="J731" s="192"/>
      <c r="K731" s="192"/>
      <c r="L731" s="192"/>
      <c r="M731" s="192"/>
      <c r="N731" s="192"/>
      <c r="O731" s="192"/>
      <c r="P731" s="192"/>
    </row>
    <row r="732" spans="1:16" ht="14.25" customHeight="1" x14ac:dyDescent="0.2">
      <c r="A732" s="192"/>
      <c r="B732" s="192"/>
      <c r="C732" s="192"/>
      <c r="D732" s="192"/>
      <c r="E732" s="217"/>
      <c r="F732" s="195"/>
      <c r="G732" s="192"/>
      <c r="H732" s="192"/>
      <c r="I732" s="192"/>
      <c r="J732" s="192"/>
      <c r="K732" s="192"/>
      <c r="L732" s="192"/>
      <c r="M732" s="192"/>
      <c r="N732" s="192"/>
      <c r="O732" s="192"/>
      <c r="P732" s="192"/>
    </row>
    <row r="733" spans="1:16" ht="14.25" customHeight="1" x14ac:dyDescent="0.2">
      <c r="A733" s="192"/>
      <c r="B733" s="192"/>
      <c r="C733" s="192"/>
      <c r="D733" s="192"/>
      <c r="E733" s="217"/>
      <c r="F733" s="195"/>
      <c r="G733" s="192"/>
      <c r="H733" s="192"/>
      <c r="I733" s="192"/>
      <c r="J733" s="192"/>
      <c r="K733" s="192"/>
      <c r="L733" s="192"/>
      <c r="M733" s="192"/>
      <c r="N733" s="192"/>
      <c r="O733" s="192"/>
      <c r="P733" s="192"/>
    </row>
    <row r="734" spans="1:16" ht="14.25" customHeight="1" x14ac:dyDescent="0.2">
      <c r="A734" s="192"/>
      <c r="B734" s="192"/>
      <c r="C734" s="192"/>
      <c r="D734" s="192"/>
      <c r="E734" s="217"/>
      <c r="F734" s="195"/>
      <c r="G734" s="192"/>
      <c r="H734" s="192"/>
      <c r="I734" s="192"/>
      <c r="J734" s="192"/>
      <c r="K734" s="192"/>
      <c r="L734" s="192"/>
      <c r="M734" s="192"/>
      <c r="N734" s="192"/>
      <c r="O734" s="192"/>
      <c r="P734" s="192"/>
    </row>
    <row r="735" spans="1:16" ht="14.25" customHeight="1" x14ac:dyDescent="0.2">
      <c r="A735" s="192"/>
      <c r="B735" s="192"/>
      <c r="C735" s="192"/>
      <c r="D735" s="192"/>
      <c r="E735" s="217"/>
      <c r="F735" s="195"/>
      <c r="G735" s="192"/>
      <c r="H735" s="192"/>
      <c r="I735" s="192"/>
      <c r="J735" s="192"/>
      <c r="K735" s="192"/>
      <c r="L735" s="192"/>
      <c r="M735" s="192"/>
      <c r="N735" s="192"/>
      <c r="O735" s="192"/>
      <c r="P735" s="192"/>
    </row>
    <row r="736" spans="1:16" ht="14.25" customHeight="1" x14ac:dyDescent="0.2">
      <c r="A736" s="192"/>
      <c r="B736" s="192"/>
      <c r="C736" s="192"/>
      <c r="D736" s="192"/>
      <c r="E736" s="217"/>
      <c r="F736" s="195"/>
      <c r="G736" s="192"/>
      <c r="H736" s="192"/>
      <c r="I736" s="192"/>
      <c r="J736" s="192"/>
      <c r="K736" s="192"/>
      <c r="L736" s="192"/>
      <c r="M736" s="192"/>
      <c r="N736" s="192"/>
      <c r="O736" s="192"/>
      <c r="P736" s="192"/>
    </row>
    <row r="737" spans="1:16" ht="14.25" customHeight="1" x14ac:dyDescent="0.2">
      <c r="A737" s="192"/>
      <c r="B737" s="192"/>
      <c r="C737" s="192"/>
      <c r="D737" s="192"/>
      <c r="E737" s="217"/>
      <c r="F737" s="195"/>
      <c r="G737" s="192"/>
      <c r="H737" s="192"/>
      <c r="I737" s="192"/>
      <c r="J737" s="192"/>
      <c r="K737" s="192"/>
      <c r="L737" s="192"/>
      <c r="M737" s="192"/>
      <c r="N737" s="192"/>
      <c r="O737" s="192"/>
      <c r="P737" s="192"/>
    </row>
    <row r="738" spans="1:16" ht="14.25" customHeight="1" x14ac:dyDescent="0.2">
      <c r="A738" s="192"/>
      <c r="B738" s="192"/>
      <c r="C738" s="192"/>
      <c r="D738" s="192"/>
      <c r="E738" s="217"/>
      <c r="F738" s="195"/>
      <c r="G738" s="192"/>
      <c r="H738" s="192"/>
      <c r="I738" s="192"/>
      <c r="J738" s="192"/>
      <c r="K738" s="192"/>
      <c r="L738" s="192"/>
      <c r="M738" s="192"/>
      <c r="N738" s="192"/>
      <c r="O738" s="192"/>
      <c r="P738" s="192"/>
    </row>
    <row r="739" spans="1:16" ht="14.25" customHeight="1" x14ac:dyDescent="0.2">
      <c r="A739" s="192"/>
      <c r="B739" s="192"/>
      <c r="C739" s="192"/>
      <c r="D739" s="192"/>
      <c r="E739" s="217"/>
      <c r="F739" s="195"/>
      <c r="G739" s="192"/>
      <c r="H739" s="192"/>
      <c r="I739" s="192"/>
      <c r="J739" s="192"/>
      <c r="K739" s="192"/>
      <c r="L739" s="192"/>
      <c r="M739" s="192"/>
      <c r="N739" s="192"/>
      <c r="O739" s="192"/>
      <c r="P739" s="192"/>
    </row>
    <row r="740" spans="1:16" ht="14.25" customHeight="1" x14ac:dyDescent="0.2">
      <c r="A740" s="192"/>
      <c r="B740" s="192"/>
      <c r="C740" s="192"/>
      <c r="D740" s="192"/>
      <c r="E740" s="217"/>
      <c r="F740" s="195"/>
      <c r="G740" s="192"/>
      <c r="H740" s="192"/>
      <c r="I740" s="192"/>
      <c r="J740" s="192"/>
      <c r="K740" s="192"/>
      <c r="L740" s="192"/>
      <c r="M740" s="192"/>
      <c r="N740" s="192"/>
      <c r="O740" s="192"/>
      <c r="P740" s="192"/>
    </row>
    <row r="741" spans="1:16" ht="14.25" customHeight="1" x14ac:dyDescent="0.2">
      <c r="A741" s="192"/>
      <c r="B741" s="192"/>
      <c r="C741" s="192"/>
      <c r="D741" s="192"/>
      <c r="E741" s="217"/>
      <c r="F741" s="195"/>
      <c r="G741" s="192"/>
      <c r="H741" s="192"/>
      <c r="I741" s="192"/>
      <c r="J741" s="192"/>
      <c r="K741" s="192"/>
      <c r="L741" s="192"/>
      <c r="M741" s="192"/>
      <c r="N741" s="192"/>
      <c r="O741" s="192"/>
      <c r="P741" s="192"/>
    </row>
    <row r="742" spans="1:16" ht="14.25" customHeight="1" x14ac:dyDescent="0.2">
      <c r="A742" s="192"/>
      <c r="B742" s="192"/>
      <c r="C742" s="192"/>
      <c r="D742" s="192"/>
      <c r="E742" s="217"/>
      <c r="F742" s="195"/>
      <c r="G742" s="192"/>
      <c r="H742" s="192"/>
      <c r="I742" s="192"/>
      <c r="J742" s="192"/>
      <c r="K742" s="192"/>
      <c r="L742" s="192"/>
      <c r="M742" s="192"/>
      <c r="N742" s="192"/>
      <c r="O742" s="192"/>
      <c r="P742" s="192"/>
    </row>
    <row r="743" spans="1:16" ht="14.25" customHeight="1" x14ac:dyDescent="0.2">
      <c r="A743" s="192"/>
      <c r="B743" s="192"/>
      <c r="C743" s="192"/>
      <c r="D743" s="192"/>
      <c r="E743" s="217"/>
      <c r="F743" s="195"/>
      <c r="G743" s="192"/>
      <c r="H743" s="192"/>
      <c r="I743" s="192"/>
      <c r="J743" s="192"/>
      <c r="K743" s="192"/>
      <c r="L743" s="192"/>
      <c r="M743" s="192"/>
      <c r="N743" s="192"/>
      <c r="O743" s="192"/>
      <c r="P743" s="192"/>
    </row>
    <row r="744" spans="1:16" ht="14.25" customHeight="1" x14ac:dyDescent="0.2">
      <c r="A744" s="192"/>
      <c r="B744" s="192"/>
      <c r="C744" s="192"/>
      <c r="D744" s="192"/>
      <c r="E744" s="217"/>
      <c r="F744" s="195"/>
      <c r="G744" s="192"/>
      <c r="H744" s="192"/>
      <c r="I744" s="192"/>
      <c r="J744" s="192"/>
      <c r="K744" s="192"/>
      <c r="L744" s="192"/>
      <c r="M744" s="192"/>
      <c r="N744" s="192"/>
      <c r="O744" s="192"/>
      <c r="P744" s="192"/>
    </row>
    <row r="745" spans="1:16" ht="14.25" customHeight="1" x14ac:dyDescent="0.2">
      <c r="A745" s="192"/>
      <c r="B745" s="192"/>
      <c r="C745" s="192"/>
      <c r="D745" s="192"/>
      <c r="E745" s="217"/>
      <c r="F745" s="195"/>
      <c r="G745" s="192"/>
      <c r="H745" s="192"/>
      <c r="I745" s="192"/>
      <c r="J745" s="192"/>
      <c r="K745" s="192"/>
      <c r="L745" s="192"/>
      <c r="M745" s="192"/>
      <c r="N745" s="192"/>
      <c r="O745" s="192"/>
      <c r="P745" s="192"/>
    </row>
    <row r="746" spans="1:16" ht="14.25" customHeight="1" x14ac:dyDescent="0.2">
      <c r="A746" s="192"/>
      <c r="B746" s="192"/>
      <c r="C746" s="192"/>
      <c r="D746" s="192"/>
      <c r="E746" s="217"/>
      <c r="F746" s="195"/>
      <c r="G746" s="192"/>
      <c r="H746" s="192"/>
      <c r="I746" s="192"/>
      <c r="J746" s="192"/>
      <c r="K746" s="192"/>
      <c r="L746" s="192"/>
      <c r="M746" s="192"/>
      <c r="N746" s="192"/>
      <c r="O746" s="192"/>
      <c r="P746" s="192"/>
    </row>
    <row r="747" spans="1:16" ht="14.25" customHeight="1" x14ac:dyDescent="0.2">
      <c r="A747" s="192"/>
      <c r="B747" s="192"/>
      <c r="C747" s="192"/>
      <c r="D747" s="192"/>
      <c r="E747" s="217"/>
      <c r="F747" s="195"/>
      <c r="G747" s="192"/>
      <c r="H747" s="192"/>
      <c r="I747" s="192"/>
      <c r="J747" s="192"/>
      <c r="K747" s="192"/>
      <c r="L747" s="192"/>
      <c r="M747" s="192"/>
      <c r="N747" s="192"/>
      <c r="O747" s="192"/>
      <c r="P747" s="192"/>
    </row>
    <row r="748" spans="1:16" ht="14.25" customHeight="1" x14ac:dyDescent="0.2">
      <c r="A748" s="192"/>
      <c r="B748" s="192"/>
      <c r="C748" s="192"/>
      <c r="D748" s="192"/>
      <c r="E748" s="217"/>
      <c r="F748" s="195"/>
      <c r="G748" s="192"/>
      <c r="H748" s="192"/>
      <c r="I748" s="192"/>
      <c r="J748" s="192"/>
      <c r="K748" s="192"/>
      <c r="L748" s="192"/>
      <c r="M748" s="192"/>
      <c r="N748" s="192"/>
      <c r="O748" s="192"/>
      <c r="P748" s="192"/>
    </row>
    <row r="749" spans="1:16" ht="14.25" customHeight="1" x14ac:dyDescent="0.2">
      <c r="A749" s="192"/>
      <c r="B749" s="192"/>
      <c r="C749" s="192"/>
      <c r="D749" s="192"/>
      <c r="E749" s="217"/>
      <c r="F749" s="195"/>
      <c r="G749" s="192"/>
      <c r="H749" s="192"/>
      <c r="I749" s="192"/>
      <c r="J749" s="192"/>
      <c r="K749" s="192"/>
      <c r="L749" s="192"/>
      <c r="M749" s="192"/>
      <c r="N749" s="192"/>
      <c r="O749" s="192"/>
      <c r="P749" s="192"/>
    </row>
    <row r="750" spans="1:16" ht="14.25" customHeight="1" x14ac:dyDescent="0.2">
      <c r="A750" s="192"/>
      <c r="B750" s="192"/>
      <c r="C750" s="192"/>
      <c r="D750" s="192"/>
      <c r="E750" s="217"/>
      <c r="F750" s="195"/>
      <c r="G750" s="192"/>
      <c r="H750" s="192"/>
      <c r="I750" s="192"/>
      <c r="J750" s="192"/>
      <c r="K750" s="192"/>
      <c r="L750" s="192"/>
      <c r="M750" s="192"/>
      <c r="N750" s="192"/>
      <c r="O750" s="192"/>
      <c r="P750" s="192"/>
    </row>
    <row r="751" spans="1:16" ht="14.25" customHeight="1" x14ac:dyDescent="0.2">
      <c r="A751" s="192"/>
      <c r="B751" s="192"/>
      <c r="C751" s="192"/>
      <c r="D751" s="192"/>
      <c r="E751" s="217"/>
      <c r="F751" s="195"/>
      <c r="G751" s="192"/>
      <c r="H751" s="192"/>
      <c r="I751" s="192"/>
      <c r="J751" s="192"/>
      <c r="K751" s="192"/>
      <c r="L751" s="192"/>
      <c r="M751" s="192"/>
      <c r="N751" s="192"/>
      <c r="O751" s="192"/>
      <c r="P751" s="192"/>
    </row>
    <row r="752" spans="1:16" ht="14.25" customHeight="1" x14ac:dyDescent="0.2">
      <c r="A752" s="192"/>
      <c r="B752" s="192"/>
      <c r="C752" s="192"/>
      <c r="D752" s="192"/>
      <c r="E752" s="217"/>
      <c r="F752" s="195"/>
      <c r="G752" s="192"/>
      <c r="H752" s="192"/>
      <c r="I752" s="192"/>
      <c r="J752" s="192"/>
      <c r="K752" s="192"/>
      <c r="L752" s="192"/>
      <c r="M752" s="192"/>
      <c r="N752" s="192"/>
      <c r="O752" s="192"/>
      <c r="P752" s="192"/>
    </row>
    <row r="753" spans="1:16" ht="14.25" customHeight="1" x14ac:dyDescent="0.2">
      <c r="A753" s="192"/>
      <c r="B753" s="192"/>
      <c r="C753" s="192"/>
      <c r="D753" s="192"/>
      <c r="E753" s="217"/>
      <c r="F753" s="195"/>
      <c r="G753" s="192"/>
      <c r="H753" s="192"/>
      <c r="I753" s="192"/>
      <c r="J753" s="192"/>
      <c r="K753" s="192"/>
      <c r="L753" s="192"/>
      <c r="M753" s="192"/>
      <c r="N753" s="192"/>
      <c r="O753" s="192"/>
      <c r="P753" s="192"/>
    </row>
    <row r="754" spans="1:16" ht="14.25" customHeight="1" x14ac:dyDescent="0.2">
      <c r="A754" s="192"/>
      <c r="B754" s="192"/>
      <c r="C754" s="192"/>
      <c r="D754" s="192"/>
      <c r="E754" s="217"/>
      <c r="F754" s="195"/>
      <c r="G754" s="192"/>
      <c r="H754" s="192"/>
      <c r="I754" s="192"/>
      <c r="J754" s="192"/>
      <c r="K754" s="192"/>
      <c r="L754" s="192"/>
      <c r="M754" s="192"/>
      <c r="N754" s="192"/>
      <c r="O754" s="192"/>
      <c r="P754" s="192"/>
    </row>
    <row r="755" spans="1:16" ht="14.25" customHeight="1" x14ac:dyDescent="0.2">
      <c r="A755" s="192"/>
      <c r="B755" s="192"/>
      <c r="C755" s="192"/>
      <c r="D755" s="192"/>
      <c r="E755" s="217"/>
      <c r="F755" s="195"/>
      <c r="G755" s="192"/>
      <c r="H755" s="192"/>
      <c r="I755" s="192"/>
      <c r="J755" s="192"/>
      <c r="K755" s="192"/>
      <c r="L755" s="192"/>
      <c r="M755" s="192"/>
      <c r="N755" s="192"/>
      <c r="O755" s="192"/>
      <c r="P755" s="192"/>
    </row>
    <row r="756" spans="1:16" ht="14.25" customHeight="1" x14ac:dyDescent="0.2">
      <c r="A756" s="192"/>
      <c r="B756" s="192"/>
      <c r="C756" s="192"/>
      <c r="D756" s="192"/>
      <c r="E756" s="217"/>
      <c r="F756" s="195"/>
      <c r="G756" s="192"/>
      <c r="H756" s="192"/>
      <c r="I756" s="192"/>
      <c r="J756" s="192"/>
      <c r="K756" s="192"/>
      <c r="L756" s="192"/>
      <c r="M756" s="192"/>
      <c r="N756" s="192"/>
      <c r="O756" s="192"/>
      <c r="P756" s="192"/>
    </row>
    <row r="757" spans="1:16" ht="14.25" customHeight="1" x14ac:dyDescent="0.2">
      <c r="A757" s="192"/>
      <c r="B757" s="192"/>
      <c r="C757" s="192"/>
      <c r="D757" s="192"/>
      <c r="E757" s="217"/>
      <c r="F757" s="195"/>
      <c r="G757" s="192"/>
      <c r="H757" s="192"/>
      <c r="I757" s="192"/>
      <c r="J757" s="192"/>
      <c r="K757" s="192"/>
      <c r="L757" s="192"/>
      <c r="M757" s="192"/>
      <c r="N757" s="192"/>
      <c r="O757" s="192"/>
      <c r="P757" s="192"/>
    </row>
    <row r="758" spans="1:16" ht="14.25" customHeight="1" x14ac:dyDescent="0.2">
      <c r="A758" s="192"/>
      <c r="B758" s="192"/>
      <c r="C758" s="192"/>
      <c r="D758" s="192"/>
      <c r="E758" s="217"/>
      <c r="F758" s="195"/>
      <c r="G758" s="192"/>
      <c r="H758" s="192"/>
      <c r="I758" s="192"/>
      <c r="J758" s="192"/>
      <c r="K758" s="192"/>
      <c r="L758" s="192"/>
      <c r="M758" s="192"/>
      <c r="N758" s="192"/>
      <c r="O758" s="192"/>
      <c r="P758" s="192"/>
    </row>
    <row r="759" spans="1:16" ht="14.25" customHeight="1" x14ac:dyDescent="0.2">
      <c r="A759" s="192"/>
      <c r="B759" s="192"/>
      <c r="C759" s="192"/>
      <c r="D759" s="192"/>
      <c r="E759" s="217"/>
      <c r="F759" s="195"/>
      <c r="G759" s="192"/>
      <c r="H759" s="192"/>
      <c r="I759" s="192"/>
      <c r="J759" s="192"/>
      <c r="K759" s="192"/>
      <c r="L759" s="192"/>
      <c r="M759" s="192"/>
      <c r="N759" s="192"/>
      <c r="O759" s="192"/>
      <c r="P759" s="192"/>
    </row>
    <row r="760" spans="1:16" ht="14.25" customHeight="1" x14ac:dyDescent="0.2">
      <c r="A760" s="192"/>
      <c r="B760" s="192"/>
      <c r="C760" s="192"/>
      <c r="D760" s="192"/>
      <c r="E760" s="217"/>
      <c r="F760" s="195"/>
      <c r="G760" s="192"/>
      <c r="H760" s="192"/>
      <c r="I760" s="192"/>
      <c r="J760" s="192"/>
      <c r="K760" s="192"/>
      <c r="L760" s="192"/>
      <c r="M760" s="192"/>
      <c r="N760" s="192"/>
      <c r="O760" s="192"/>
      <c r="P760" s="192"/>
    </row>
    <row r="761" spans="1:16" ht="14.25" customHeight="1" x14ac:dyDescent="0.2">
      <c r="A761" s="192"/>
      <c r="B761" s="192"/>
      <c r="C761" s="192"/>
      <c r="D761" s="192"/>
      <c r="E761" s="217"/>
      <c r="F761" s="195"/>
      <c r="G761" s="192"/>
      <c r="H761" s="192"/>
      <c r="I761" s="192"/>
      <c r="J761" s="192"/>
      <c r="K761" s="192"/>
      <c r="L761" s="192"/>
      <c r="M761" s="192"/>
      <c r="N761" s="192"/>
      <c r="O761" s="192"/>
      <c r="P761" s="192"/>
    </row>
    <row r="762" spans="1:16" ht="14.25" customHeight="1" x14ac:dyDescent="0.2">
      <c r="A762" s="192"/>
      <c r="B762" s="192"/>
      <c r="C762" s="192"/>
      <c r="D762" s="192"/>
      <c r="E762" s="217"/>
      <c r="F762" s="195"/>
      <c r="G762" s="192"/>
      <c r="H762" s="192"/>
      <c r="I762" s="192"/>
      <c r="J762" s="192"/>
      <c r="K762" s="192"/>
      <c r="L762" s="192"/>
      <c r="M762" s="192"/>
      <c r="N762" s="192"/>
      <c r="O762" s="192"/>
      <c r="P762" s="192"/>
    </row>
    <row r="763" spans="1:16" ht="14.25" customHeight="1" x14ac:dyDescent="0.2">
      <c r="A763" s="192"/>
      <c r="B763" s="192"/>
      <c r="C763" s="192"/>
      <c r="D763" s="192"/>
      <c r="E763" s="217"/>
      <c r="F763" s="195"/>
      <c r="G763" s="192"/>
      <c r="H763" s="192"/>
      <c r="I763" s="192"/>
      <c r="J763" s="192"/>
      <c r="K763" s="192"/>
      <c r="L763" s="192"/>
      <c r="M763" s="192"/>
      <c r="N763" s="192"/>
      <c r="O763" s="192"/>
      <c r="P763" s="192"/>
    </row>
    <row r="764" spans="1:16" ht="14.25" customHeight="1" x14ac:dyDescent="0.2">
      <c r="A764" s="192"/>
      <c r="B764" s="192"/>
      <c r="C764" s="192"/>
      <c r="D764" s="192"/>
      <c r="E764" s="217"/>
      <c r="F764" s="195"/>
      <c r="G764" s="192"/>
      <c r="H764" s="192"/>
      <c r="I764" s="192"/>
      <c r="J764" s="192"/>
      <c r="K764" s="192"/>
      <c r="L764" s="192"/>
      <c r="M764" s="192"/>
      <c r="N764" s="192"/>
      <c r="O764" s="192"/>
      <c r="P764" s="192"/>
    </row>
    <row r="765" spans="1:16" ht="14.25" customHeight="1" x14ac:dyDescent="0.2">
      <c r="A765" s="192"/>
      <c r="B765" s="192"/>
      <c r="C765" s="192"/>
      <c r="D765" s="192"/>
      <c r="E765" s="217"/>
      <c r="F765" s="195"/>
      <c r="G765" s="192"/>
      <c r="H765" s="192"/>
      <c r="I765" s="192"/>
      <c r="J765" s="192"/>
      <c r="K765" s="192"/>
      <c r="L765" s="192"/>
      <c r="M765" s="192"/>
      <c r="N765" s="192"/>
      <c r="O765" s="192"/>
      <c r="P765" s="192"/>
    </row>
    <row r="766" spans="1:16" ht="14.25" customHeight="1" x14ac:dyDescent="0.2">
      <c r="A766" s="192"/>
      <c r="B766" s="192"/>
      <c r="C766" s="192"/>
      <c r="D766" s="192"/>
      <c r="E766" s="217"/>
      <c r="F766" s="195"/>
      <c r="G766" s="192"/>
      <c r="H766" s="192"/>
      <c r="I766" s="192"/>
      <c r="J766" s="192"/>
      <c r="K766" s="192"/>
      <c r="L766" s="192"/>
      <c r="M766" s="192"/>
      <c r="N766" s="192"/>
      <c r="O766" s="192"/>
      <c r="P766" s="192"/>
    </row>
    <row r="767" spans="1:16" ht="14.25" customHeight="1" x14ac:dyDescent="0.2">
      <c r="A767" s="192"/>
      <c r="B767" s="192"/>
      <c r="C767" s="192"/>
      <c r="D767" s="192"/>
      <c r="E767" s="217"/>
      <c r="F767" s="195"/>
      <c r="G767" s="192"/>
      <c r="H767" s="192"/>
      <c r="I767" s="192"/>
      <c r="J767" s="192"/>
      <c r="K767" s="192"/>
      <c r="L767" s="192"/>
      <c r="M767" s="192"/>
      <c r="N767" s="192"/>
      <c r="O767" s="192"/>
      <c r="P767" s="192"/>
    </row>
    <row r="768" spans="1:16" ht="14.25" customHeight="1" x14ac:dyDescent="0.2">
      <c r="A768" s="192"/>
      <c r="B768" s="192"/>
      <c r="C768" s="192"/>
      <c r="D768" s="192"/>
      <c r="E768" s="217"/>
      <c r="F768" s="195"/>
      <c r="G768" s="192"/>
      <c r="H768" s="192"/>
      <c r="I768" s="192"/>
      <c r="J768" s="192"/>
      <c r="K768" s="192"/>
      <c r="L768" s="192"/>
      <c r="M768" s="192"/>
      <c r="N768" s="192"/>
      <c r="O768" s="192"/>
      <c r="P768" s="192"/>
    </row>
    <row r="769" spans="1:16" ht="14.25" customHeight="1" x14ac:dyDescent="0.2">
      <c r="A769" s="192"/>
      <c r="B769" s="192"/>
      <c r="C769" s="192"/>
      <c r="D769" s="192"/>
      <c r="E769" s="217"/>
      <c r="F769" s="195"/>
      <c r="G769" s="192"/>
      <c r="H769" s="192"/>
      <c r="I769" s="192"/>
      <c r="J769" s="192"/>
      <c r="K769" s="192"/>
      <c r="L769" s="192"/>
      <c r="M769" s="192"/>
      <c r="N769" s="192"/>
      <c r="O769" s="192"/>
      <c r="P769" s="192"/>
    </row>
    <row r="770" spans="1:16" ht="14.25" customHeight="1" x14ac:dyDescent="0.2">
      <c r="A770" s="192"/>
      <c r="B770" s="192"/>
      <c r="C770" s="192"/>
      <c r="D770" s="192"/>
      <c r="E770" s="217"/>
      <c r="F770" s="195"/>
      <c r="G770" s="192"/>
      <c r="H770" s="192"/>
      <c r="I770" s="192"/>
      <c r="J770" s="192"/>
      <c r="K770" s="192"/>
      <c r="L770" s="192"/>
      <c r="M770" s="192"/>
      <c r="N770" s="192"/>
      <c r="O770" s="192"/>
      <c r="P770" s="192"/>
    </row>
    <row r="771" spans="1:16" ht="14.25" customHeight="1" x14ac:dyDescent="0.2">
      <c r="A771" s="192"/>
      <c r="B771" s="192"/>
      <c r="C771" s="192"/>
      <c r="D771" s="192"/>
      <c r="E771" s="217"/>
      <c r="F771" s="195"/>
      <c r="G771" s="192"/>
      <c r="H771" s="192"/>
      <c r="I771" s="192"/>
      <c r="J771" s="192"/>
      <c r="K771" s="192"/>
      <c r="L771" s="192"/>
      <c r="M771" s="192"/>
      <c r="N771" s="192"/>
      <c r="O771" s="192"/>
      <c r="P771" s="192"/>
    </row>
    <row r="772" spans="1:16" ht="14.25" customHeight="1" x14ac:dyDescent="0.2">
      <c r="A772" s="192"/>
      <c r="B772" s="192"/>
      <c r="C772" s="192"/>
      <c r="D772" s="192"/>
      <c r="E772" s="217"/>
      <c r="F772" s="195"/>
      <c r="G772" s="192"/>
      <c r="H772" s="192"/>
      <c r="I772" s="192"/>
      <c r="J772" s="192"/>
      <c r="K772" s="192"/>
      <c r="L772" s="192"/>
      <c r="M772" s="192"/>
      <c r="N772" s="192"/>
      <c r="O772" s="192"/>
      <c r="P772" s="192"/>
    </row>
    <row r="773" spans="1:16" ht="14.25" customHeight="1" x14ac:dyDescent="0.2">
      <c r="A773" s="192"/>
      <c r="B773" s="192"/>
      <c r="C773" s="192"/>
      <c r="D773" s="192"/>
      <c r="E773" s="217"/>
      <c r="F773" s="195"/>
      <c r="G773" s="192"/>
      <c r="H773" s="192"/>
      <c r="I773" s="192"/>
      <c r="J773" s="192"/>
      <c r="K773" s="192"/>
      <c r="L773" s="192"/>
      <c r="M773" s="192"/>
      <c r="N773" s="192"/>
      <c r="O773" s="192"/>
      <c r="P773" s="192"/>
    </row>
    <row r="774" spans="1:16" ht="14.25" customHeight="1" x14ac:dyDescent="0.2">
      <c r="A774" s="192"/>
      <c r="B774" s="192"/>
      <c r="C774" s="192"/>
      <c r="D774" s="192"/>
      <c r="E774" s="217"/>
      <c r="F774" s="195"/>
      <c r="G774" s="192"/>
      <c r="H774" s="192"/>
      <c r="I774" s="192"/>
      <c r="J774" s="192"/>
      <c r="K774" s="192"/>
      <c r="L774" s="192"/>
      <c r="M774" s="192"/>
      <c r="N774" s="192"/>
      <c r="O774" s="192"/>
      <c r="P774" s="192"/>
    </row>
    <row r="775" spans="1:16" ht="14.25" customHeight="1" x14ac:dyDescent="0.2">
      <c r="A775" s="192"/>
      <c r="B775" s="192"/>
      <c r="C775" s="192"/>
      <c r="D775" s="192"/>
      <c r="E775" s="217"/>
      <c r="F775" s="195"/>
      <c r="G775" s="192"/>
      <c r="H775" s="192"/>
      <c r="I775" s="192"/>
      <c r="J775" s="192"/>
      <c r="K775" s="192"/>
      <c r="L775" s="192"/>
      <c r="M775" s="192"/>
      <c r="N775" s="192"/>
      <c r="O775" s="192"/>
      <c r="P775" s="192"/>
    </row>
    <row r="776" spans="1:16" ht="14.25" customHeight="1" x14ac:dyDescent="0.2">
      <c r="A776" s="192"/>
      <c r="B776" s="192"/>
      <c r="C776" s="192"/>
      <c r="D776" s="192"/>
      <c r="E776" s="217"/>
      <c r="F776" s="195"/>
      <c r="G776" s="192"/>
      <c r="H776" s="192"/>
      <c r="I776" s="192"/>
      <c r="J776" s="192"/>
      <c r="K776" s="192"/>
      <c r="L776" s="192"/>
      <c r="M776" s="192"/>
      <c r="N776" s="192"/>
      <c r="O776" s="192"/>
      <c r="P776" s="192"/>
    </row>
    <row r="777" spans="1:16" ht="14.25" customHeight="1" x14ac:dyDescent="0.2">
      <c r="A777" s="192"/>
      <c r="B777" s="192"/>
      <c r="C777" s="192"/>
      <c r="D777" s="192"/>
      <c r="E777" s="217"/>
      <c r="F777" s="195"/>
      <c r="G777" s="192"/>
      <c r="H777" s="192"/>
      <c r="I777" s="192"/>
      <c r="J777" s="192"/>
      <c r="K777" s="192"/>
      <c r="L777" s="192"/>
      <c r="M777" s="192"/>
      <c r="N777" s="192"/>
      <c r="O777" s="192"/>
      <c r="P777" s="192"/>
    </row>
    <row r="778" spans="1:16" ht="14.25" customHeight="1" x14ac:dyDescent="0.2">
      <c r="A778" s="192"/>
      <c r="B778" s="192"/>
      <c r="C778" s="192"/>
      <c r="D778" s="192"/>
      <c r="E778" s="217"/>
      <c r="F778" s="195"/>
      <c r="G778" s="192"/>
      <c r="H778" s="192"/>
      <c r="I778" s="192"/>
      <c r="J778" s="192"/>
      <c r="K778" s="192"/>
      <c r="L778" s="192"/>
      <c r="M778" s="192"/>
      <c r="N778" s="192"/>
      <c r="O778" s="192"/>
      <c r="P778" s="192"/>
    </row>
    <row r="779" spans="1:16" ht="14.25" customHeight="1" x14ac:dyDescent="0.2">
      <c r="A779" s="192"/>
      <c r="B779" s="192"/>
      <c r="C779" s="192"/>
      <c r="D779" s="192"/>
      <c r="E779" s="217"/>
      <c r="F779" s="195"/>
      <c r="G779" s="192"/>
      <c r="H779" s="192"/>
      <c r="I779" s="192"/>
      <c r="J779" s="192"/>
      <c r="K779" s="192"/>
      <c r="L779" s="192"/>
      <c r="M779" s="192"/>
      <c r="N779" s="192"/>
      <c r="O779" s="192"/>
      <c r="P779" s="192"/>
    </row>
    <row r="780" spans="1:16" ht="14.25" customHeight="1" x14ac:dyDescent="0.2">
      <c r="A780" s="192"/>
      <c r="B780" s="192"/>
      <c r="C780" s="192"/>
      <c r="D780" s="192"/>
      <c r="E780" s="217"/>
      <c r="F780" s="195"/>
      <c r="G780" s="192"/>
      <c r="H780" s="192"/>
      <c r="I780" s="192"/>
      <c r="J780" s="192"/>
      <c r="K780" s="192"/>
      <c r="L780" s="192"/>
      <c r="M780" s="192"/>
      <c r="N780" s="192"/>
      <c r="O780" s="192"/>
      <c r="P780" s="192"/>
    </row>
    <row r="781" spans="1:16" ht="14.25" customHeight="1" x14ac:dyDescent="0.2">
      <c r="A781" s="192"/>
      <c r="B781" s="192"/>
      <c r="C781" s="192"/>
      <c r="D781" s="192"/>
      <c r="E781" s="217"/>
      <c r="F781" s="195"/>
      <c r="G781" s="192"/>
      <c r="H781" s="192"/>
      <c r="I781" s="192"/>
      <c r="J781" s="192"/>
      <c r="K781" s="192"/>
      <c r="L781" s="192"/>
      <c r="M781" s="192"/>
      <c r="N781" s="192"/>
      <c r="O781" s="192"/>
      <c r="P781" s="192"/>
    </row>
    <row r="782" spans="1:16" ht="14.25" customHeight="1" x14ac:dyDescent="0.2">
      <c r="A782" s="192"/>
      <c r="B782" s="192"/>
      <c r="C782" s="192"/>
      <c r="D782" s="192"/>
      <c r="E782" s="217"/>
      <c r="F782" s="195"/>
      <c r="G782" s="192"/>
      <c r="H782" s="192"/>
      <c r="I782" s="192"/>
      <c r="J782" s="192"/>
      <c r="K782" s="192"/>
      <c r="L782" s="192"/>
      <c r="M782" s="192"/>
      <c r="N782" s="192"/>
      <c r="O782" s="192"/>
      <c r="P782" s="192"/>
    </row>
    <row r="783" spans="1:16" ht="14.25" customHeight="1" x14ac:dyDescent="0.2">
      <c r="A783" s="192"/>
      <c r="B783" s="192"/>
      <c r="C783" s="192"/>
      <c r="D783" s="192"/>
      <c r="E783" s="217"/>
      <c r="F783" s="195"/>
      <c r="G783" s="192"/>
      <c r="H783" s="192"/>
      <c r="I783" s="192"/>
      <c r="J783" s="192"/>
      <c r="K783" s="192"/>
      <c r="L783" s="192"/>
      <c r="M783" s="192"/>
      <c r="N783" s="192"/>
      <c r="O783" s="192"/>
      <c r="P783" s="192"/>
    </row>
    <row r="784" spans="1:16" ht="14.25" customHeight="1" x14ac:dyDescent="0.2">
      <c r="A784" s="192"/>
      <c r="B784" s="192"/>
      <c r="C784" s="192"/>
      <c r="D784" s="192"/>
      <c r="E784" s="217"/>
      <c r="F784" s="195"/>
      <c r="G784" s="192"/>
      <c r="H784" s="192"/>
      <c r="I784" s="192"/>
      <c r="J784" s="192"/>
      <c r="K784" s="192"/>
      <c r="L784" s="192"/>
      <c r="M784" s="192"/>
      <c r="N784" s="192"/>
      <c r="O784" s="192"/>
      <c r="P784" s="192"/>
    </row>
    <row r="785" spans="1:16" ht="14.25" customHeight="1" x14ac:dyDescent="0.2">
      <c r="A785" s="192"/>
      <c r="B785" s="192"/>
      <c r="C785" s="192"/>
      <c r="D785" s="192"/>
      <c r="E785" s="217"/>
      <c r="F785" s="195"/>
      <c r="G785" s="192"/>
      <c r="H785" s="192"/>
      <c r="I785" s="192"/>
      <c r="J785" s="192"/>
      <c r="K785" s="192"/>
      <c r="L785" s="192"/>
      <c r="M785" s="192"/>
      <c r="N785" s="192"/>
      <c r="O785" s="192"/>
      <c r="P785" s="192"/>
    </row>
    <row r="786" spans="1:16" ht="14.25" customHeight="1" x14ac:dyDescent="0.2">
      <c r="A786" s="192"/>
      <c r="B786" s="192"/>
      <c r="C786" s="192"/>
      <c r="D786" s="192"/>
      <c r="E786" s="217"/>
      <c r="F786" s="195"/>
      <c r="G786" s="192"/>
      <c r="H786" s="192"/>
      <c r="I786" s="192"/>
      <c r="J786" s="192"/>
      <c r="K786" s="192"/>
      <c r="L786" s="192"/>
      <c r="M786" s="192"/>
      <c r="N786" s="192"/>
      <c r="O786" s="192"/>
      <c r="P786" s="192"/>
    </row>
    <row r="787" spans="1:16" ht="14.25" customHeight="1" x14ac:dyDescent="0.2">
      <c r="A787" s="192"/>
      <c r="B787" s="192"/>
      <c r="C787" s="192"/>
      <c r="D787" s="192"/>
      <c r="E787" s="217"/>
      <c r="F787" s="195"/>
      <c r="G787" s="192"/>
      <c r="H787" s="192"/>
      <c r="I787" s="192"/>
      <c r="J787" s="192"/>
      <c r="K787" s="192"/>
      <c r="L787" s="192"/>
      <c r="M787" s="192"/>
      <c r="N787" s="192"/>
      <c r="O787" s="192"/>
      <c r="P787" s="192"/>
    </row>
    <row r="788" spans="1:16" ht="14.25" customHeight="1" x14ac:dyDescent="0.2">
      <c r="A788" s="192"/>
      <c r="B788" s="192"/>
      <c r="C788" s="192"/>
      <c r="D788" s="192"/>
      <c r="E788" s="217"/>
      <c r="F788" s="195"/>
      <c r="G788" s="192"/>
      <c r="H788" s="192"/>
      <c r="I788" s="192"/>
      <c r="J788" s="192"/>
      <c r="K788" s="192"/>
      <c r="L788" s="192"/>
      <c r="M788" s="192"/>
      <c r="N788" s="192"/>
      <c r="O788" s="192"/>
      <c r="P788" s="192"/>
    </row>
    <row r="789" spans="1:16" ht="14.25" customHeight="1" x14ac:dyDescent="0.2">
      <c r="A789" s="192"/>
      <c r="B789" s="192"/>
      <c r="C789" s="192"/>
      <c r="D789" s="192"/>
      <c r="E789" s="217"/>
      <c r="F789" s="195"/>
      <c r="G789" s="192"/>
      <c r="H789" s="192"/>
      <c r="I789" s="192"/>
      <c r="J789" s="192"/>
      <c r="K789" s="192"/>
      <c r="L789" s="192"/>
      <c r="M789" s="192"/>
      <c r="N789" s="192"/>
      <c r="O789" s="192"/>
      <c r="P789" s="192"/>
    </row>
    <row r="790" spans="1:16" ht="14.25" customHeight="1" x14ac:dyDescent="0.2">
      <c r="A790" s="192"/>
      <c r="B790" s="192"/>
      <c r="C790" s="192"/>
      <c r="D790" s="192"/>
      <c r="E790" s="217"/>
      <c r="F790" s="195"/>
      <c r="G790" s="192"/>
      <c r="H790" s="192"/>
      <c r="I790" s="192"/>
      <c r="J790" s="192"/>
      <c r="K790" s="192"/>
      <c r="L790" s="192"/>
      <c r="M790" s="192"/>
      <c r="N790" s="192"/>
      <c r="O790" s="192"/>
      <c r="P790" s="192"/>
    </row>
    <row r="791" spans="1:16" ht="14.25" customHeight="1" x14ac:dyDescent="0.2">
      <c r="A791" s="192"/>
      <c r="B791" s="192"/>
      <c r="C791" s="192"/>
      <c r="D791" s="192"/>
      <c r="E791" s="217"/>
      <c r="F791" s="195"/>
      <c r="G791" s="192"/>
      <c r="H791" s="192"/>
      <c r="I791" s="192"/>
      <c r="J791" s="192"/>
      <c r="K791" s="192"/>
      <c r="L791" s="192"/>
      <c r="M791" s="192"/>
      <c r="N791" s="192"/>
      <c r="O791" s="192"/>
      <c r="P791" s="192"/>
    </row>
    <row r="792" spans="1:16" ht="14.25" customHeight="1" x14ac:dyDescent="0.2">
      <c r="A792" s="192"/>
      <c r="B792" s="192"/>
      <c r="C792" s="192"/>
      <c r="D792" s="192"/>
      <c r="E792" s="217"/>
      <c r="F792" s="195"/>
      <c r="G792" s="192"/>
      <c r="H792" s="192"/>
      <c r="I792" s="192"/>
      <c r="J792" s="192"/>
      <c r="K792" s="192"/>
      <c r="L792" s="192"/>
      <c r="M792" s="192"/>
      <c r="N792" s="192"/>
      <c r="O792" s="192"/>
      <c r="P792" s="192"/>
    </row>
    <row r="793" spans="1:16" ht="14.25" customHeight="1" x14ac:dyDescent="0.2">
      <c r="A793" s="192"/>
      <c r="B793" s="192"/>
      <c r="C793" s="192"/>
      <c r="D793" s="192"/>
      <c r="E793" s="217"/>
      <c r="F793" s="195"/>
      <c r="G793" s="192"/>
      <c r="H793" s="192"/>
      <c r="I793" s="192"/>
      <c r="J793" s="192"/>
      <c r="K793" s="192"/>
      <c r="L793" s="192"/>
      <c r="M793" s="192"/>
      <c r="N793" s="192"/>
      <c r="O793" s="192"/>
      <c r="P793" s="192"/>
    </row>
    <row r="794" spans="1:16" ht="14.25" customHeight="1" x14ac:dyDescent="0.2">
      <c r="A794" s="192"/>
      <c r="B794" s="192"/>
      <c r="C794" s="192"/>
      <c r="D794" s="192"/>
      <c r="E794" s="217"/>
      <c r="F794" s="195"/>
      <c r="G794" s="192"/>
      <c r="H794" s="192"/>
      <c r="I794" s="192"/>
      <c r="J794" s="192"/>
      <c r="K794" s="192"/>
      <c r="L794" s="192"/>
      <c r="M794" s="192"/>
      <c r="N794" s="192"/>
      <c r="O794" s="192"/>
      <c r="P794" s="192"/>
    </row>
    <row r="795" spans="1:16" ht="14.25" customHeight="1" x14ac:dyDescent="0.2">
      <c r="A795" s="192"/>
      <c r="B795" s="192"/>
      <c r="C795" s="192"/>
      <c r="D795" s="192"/>
      <c r="E795" s="217"/>
      <c r="F795" s="195"/>
      <c r="G795" s="192"/>
      <c r="H795" s="192"/>
      <c r="I795" s="192"/>
      <c r="J795" s="192"/>
      <c r="K795" s="192"/>
      <c r="L795" s="192"/>
      <c r="M795" s="192"/>
      <c r="N795" s="192"/>
      <c r="O795" s="192"/>
      <c r="P795" s="192"/>
    </row>
    <row r="796" spans="1:16" ht="14.25" customHeight="1" x14ac:dyDescent="0.2">
      <c r="A796" s="192"/>
      <c r="B796" s="192"/>
      <c r="C796" s="192"/>
      <c r="D796" s="192"/>
      <c r="E796" s="217"/>
      <c r="F796" s="195"/>
      <c r="G796" s="192"/>
      <c r="H796" s="192"/>
      <c r="I796" s="192"/>
      <c r="J796" s="192"/>
      <c r="K796" s="192"/>
      <c r="L796" s="192"/>
      <c r="M796" s="192"/>
      <c r="N796" s="192"/>
      <c r="O796" s="192"/>
      <c r="P796" s="192"/>
    </row>
    <row r="797" spans="1:16" ht="14.25" customHeight="1" x14ac:dyDescent="0.2">
      <c r="A797" s="192"/>
      <c r="B797" s="192"/>
      <c r="C797" s="192"/>
      <c r="D797" s="192"/>
      <c r="E797" s="217"/>
      <c r="F797" s="195"/>
      <c r="G797" s="192"/>
      <c r="H797" s="192"/>
      <c r="I797" s="192"/>
      <c r="J797" s="192"/>
      <c r="K797" s="192"/>
      <c r="L797" s="192"/>
      <c r="M797" s="192"/>
      <c r="N797" s="192"/>
      <c r="O797" s="192"/>
      <c r="P797" s="192"/>
    </row>
    <row r="798" spans="1:16" ht="14.25" customHeight="1" x14ac:dyDescent="0.2">
      <c r="A798" s="192"/>
      <c r="B798" s="192"/>
      <c r="C798" s="192"/>
      <c r="D798" s="192"/>
      <c r="E798" s="217"/>
      <c r="F798" s="195"/>
      <c r="G798" s="192"/>
      <c r="H798" s="192"/>
      <c r="I798" s="192"/>
      <c r="J798" s="192"/>
      <c r="K798" s="192"/>
      <c r="L798" s="192"/>
      <c r="M798" s="192"/>
      <c r="N798" s="192"/>
      <c r="O798" s="192"/>
      <c r="P798" s="192"/>
    </row>
    <row r="799" spans="1:16" ht="14.25" customHeight="1" x14ac:dyDescent="0.2">
      <c r="A799" s="192"/>
      <c r="B799" s="192"/>
      <c r="C799" s="192"/>
      <c r="D799" s="192"/>
      <c r="E799" s="217"/>
      <c r="F799" s="195"/>
      <c r="G799" s="192"/>
      <c r="H799" s="192"/>
      <c r="I799" s="192"/>
      <c r="J799" s="192"/>
      <c r="K799" s="192"/>
      <c r="L799" s="192"/>
      <c r="M799" s="192"/>
      <c r="N799" s="192"/>
      <c r="O799" s="192"/>
      <c r="P799" s="192"/>
    </row>
    <row r="800" spans="1:16" ht="14.25" customHeight="1" x14ac:dyDescent="0.2">
      <c r="A800" s="192"/>
      <c r="B800" s="192"/>
      <c r="C800" s="192"/>
      <c r="D800" s="192"/>
      <c r="E800" s="217"/>
      <c r="F800" s="195"/>
      <c r="G800" s="192"/>
      <c r="H800" s="192"/>
      <c r="I800" s="192"/>
      <c r="J800" s="192"/>
      <c r="K800" s="192"/>
      <c r="L800" s="192"/>
      <c r="M800" s="192"/>
      <c r="N800" s="192"/>
      <c r="O800" s="192"/>
      <c r="P800" s="192"/>
    </row>
    <row r="801" spans="1:16" ht="14.25" customHeight="1" x14ac:dyDescent="0.2">
      <c r="A801" s="192"/>
      <c r="B801" s="192"/>
      <c r="C801" s="192"/>
      <c r="D801" s="192"/>
      <c r="E801" s="217"/>
      <c r="F801" s="195"/>
      <c r="G801" s="192"/>
      <c r="H801" s="192"/>
      <c r="I801" s="192"/>
      <c r="J801" s="192"/>
      <c r="K801" s="192"/>
      <c r="L801" s="192"/>
      <c r="M801" s="192"/>
      <c r="N801" s="192"/>
      <c r="O801" s="192"/>
      <c r="P801" s="192"/>
    </row>
    <row r="802" spans="1:16" ht="14.25" customHeight="1" x14ac:dyDescent="0.2">
      <c r="A802" s="192"/>
      <c r="B802" s="192"/>
      <c r="C802" s="192"/>
      <c r="D802" s="192"/>
      <c r="E802" s="217"/>
      <c r="F802" s="195"/>
      <c r="G802" s="192"/>
      <c r="H802" s="192"/>
      <c r="I802" s="192"/>
      <c r="J802" s="192"/>
      <c r="K802" s="192"/>
      <c r="L802" s="192"/>
      <c r="M802" s="192"/>
      <c r="N802" s="192"/>
      <c r="O802" s="192"/>
      <c r="P802" s="192"/>
    </row>
    <row r="803" spans="1:16" ht="14.25" customHeight="1" x14ac:dyDescent="0.2">
      <c r="A803" s="192"/>
      <c r="B803" s="192"/>
      <c r="C803" s="192"/>
      <c r="D803" s="192"/>
      <c r="E803" s="217"/>
      <c r="F803" s="195"/>
      <c r="G803" s="192"/>
      <c r="H803" s="192"/>
      <c r="I803" s="192"/>
      <c r="J803" s="192"/>
      <c r="K803" s="192"/>
      <c r="L803" s="192"/>
      <c r="M803" s="192"/>
      <c r="N803" s="192"/>
      <c r="O803" s="192"/>
      <c r="P803" s="192"/>
    </row>
    <row r="804" spans="1:16" ht="14.25" customHeight="1" x14ac:dyDescent="0.2">
      <c r="A804" s="192"/>
      <c r="B804" s="192"/>
      <c r="C804" s="192"/>
      <c r="D804" s="192"/>
      <c r="E804" s="217"/>
      <c r="F804" s="195"/>
      <c r="G804" s="192"/>
      <c r="H804" s="192"/>
      <c r="I804" s="192"/>
      <c r="J804" s="192"/>
      <c r="K804" s="192"/>
      <c r="L804" s="192"/>
      <c r="M804" s="192"/>
      <c r="N804" s="192"/>
      <c r="O804" s="192"/>
      <c r="P804" s="192"/>
    </row>
    <row r="805" spans="1:16" ht="14.25" customHeight="1" x14ac:dyDescent="0.2">
      <c r="A805" s="192"/>
      <c r="B805" s="192"/>
      <c r="C805" s="192"/>
      <c r="D805" s="192"/>
      <c r="E805" s="217"/>
      <c r="F805" s="195"/>
      <c r="G805" s="192"/>
      <c r="H805" s="192"/>
      <c r="I805" s="192"/>
      <c r="J805" s="192"/>
      <c r="K805" s="192"/>
      <c r="L805" s="192"/>
      <c r="M805" s="192"/>
      <c r="N805" s="192"/>
      <c r="O805" s="192"/>
      <c r="P805" s="192"/>
    </row>
    <row r="806" spans="1:16" ht="14.25" customHeight="1" x14ac:dyDescent="0.2">
      <c r="A806" s="192"/>
      <c r="B806" s="192"/>
      <c r="C806" s="192"/>
      <c r="D806" s="192"/>
      <c r="E806" s="217"/>
      <c r="F806" s="195"/>
      <c r="G806" s="192"/>
      <c r="H806" s="192"/>
      <c r="I806" s="192"/>
      <c r="J806" s="192"/>
      <c r="K806" s="192"/>
      <c r="L806" s="192"/>
      <c r="M806" s="192"/>
      <c r="N806" s="192"/>
      <c r="O806" s="192"/>
      <c r="P806" s="192"/>
    </row>
    <row r="807" spans="1:16" ht="14.25" customHeight="1" x14ac:dyDescent="0.2">
      <c r="A807" s="192"/>
      <c r="B807" s="192"/>
      <c r="C807" s="192"/>
      <c r="D807" s="192"/>
      <c r="E807" s="217"/>
      <c r="F807" s="195"/>
      <c r="G807" s="192"/>
      <c r="H807" s="192"/>
      <c r="I807" s="192"/>
      <c r="J807" s="192"/>
      <c r="K807" s="192"/>
      <c r="L807" s="192"/>
      <c r="M807" s="192"/>
      <c r="N807" s="192"/>
      <c r="O807" s="192"/>
      <c r="P807" s="192"/>
    </row>
    <row r="808" spans="1:16" ht="14.25" customHeight="1" x14ac:dyDescent="0.2">
      <c r="A808" s="192"/>
      <c r="B808" s="192"/>
      <c r="C808" s="192"/>
      <c r="D808" s="192"/>
      <c r="E808" s="217"/>
      <c r="F808" s="195"/>
      <c r="G808" s="192"/>
      <c r="H808" s="192"/>
      <c r="I808" s="192"/>
      <c r="J808" s="192"/>
      <c r="K808" s="192"/>
      <c r="L808" s="192"/>
      <c r="M808" s="192"/>
      <c r="N808" s="192"/>
      <c r="O808" s="192"/>
      <c r="P808" s="192"/>
    </row>
    <row r="809" spans="1:16" ht="14.25" customHeight="1" x14ac:dyDescent="0.2">
      <c r="A809" s="192"/>
      <c r="B809" s="192"/>
      <c r="C809" s="192"/>
      <c r="D809" s="192"/>
      <c r="E809" s="217"/>
      <c r="F809" s="195"/>
      <c r="G809" s="192"/>
      <c r="H809" s="192"/>
      <c r="I809" s="192"/>
      <c r="J809" s="192"/>
      <c r="K809" s="192"/>
      <c r="L809" s="192"/>
      <c r="M809" s="192"/>
      <c r="N809" s="192"/>
      <c r="O809" s="192"/>
      <c r="P809" s="192"/>
    </row>
    <row r="810" spans="1:16" ht="14.25" customHeight="1" x14ac:dyDescent="0.2">
      <c r="A810" s="192"/>
      <c r="B810" s="192"/>
      <c r="C810" s="192"/>
      <c r="D810" s="192"/>
      <c r="E810" s="217"/>
      <c r="F810" s="195"/>
      <c r="G810" s="192"/>
      <c r="H810" s="192"/>
      <c r="I810" s="192"/>
      <c r="J810" s="192"/>
      <c r="K810" s="192"/>
      <c r="L810" s="192"/>
      <c r="M810" s="192"/>
      <c r="N810" s="192"/>
      <c r="O810" s="192"/>
      <c r="P810" s="192"/>
    </row>
    <row r="811" spans="1:16" ht="14.25" customHeight="1" x14ac:dyDescent="0.2">
      <c r="A811" s="192"/>
      <c r="B811" s="192"/>
      <c r="C811" s="192"/>
      <c r="D811" s="192"/>
      <c r="E811" s="217"/>
      <c r="F811" s="195"/>
      <c r="G811" s="192"/>
      <c r="H811" s="192"/>
      <c r="I811" s="192"/>
      <c r="J811" s="192"/>
      <c r="K811" s="192"/>
      <c r="L811" s="192"/>
      <c r="M811" s="192"/>
      <c r="N811" s="192"/>
      <c r="O811" s="192"/>
      <c r="P811" s="192"/>
    </row>
    <row r="812" spans="1:16" ht="14.25" customHeight="1" x14ac:dyDescent="0.2">
      <c r="A812" s="192"/>
      <c r="B812" s="192"/>
      <c r="C812" s="192"/>
      <c r="D812" s="192"/>
      <c r="E812" s="217"/>
      <c r="F812" s="195"/>
      <c r="G812" s="192"/>
      <c r="H812" s="192"/>
      <c r="I812" s="192"/>
      <c r="J812" s="192"/>
      <c r="K812" s="192"/>
      <c r="L812" s="192"/>
      <c r="M812" s="192"/>
      <c r="N812" s="192"/>
      <c r="O812" s="192"/>
      <c r="P812" s="192"/>
    </row>
    <row r="813" spans="1:16" ht="14.25" customHeight="1" x14ac:dyDescent="0.2">
      <c r="A813" s="192"/>
      <c r="B813" s="192"/>
      <c r="C813" s="192"/>
      <c r="D813" s="192"/>
      <c r="E813" s="217"/>
      <c r="F813" s="195"/>
      <c r="G813" s="192"/>
      <c r="H813" s="192"/>
      <c r="I813" s="192"/>
      <c r="J813" s="192"/>
      <c r="K813" s="192"/>
      <c r="L813" s="192"/>
      <c r="M813" s="192"/>
      <c r="N813" s="192"/>
      <c r="O813" s="192"/>
      <c r="P813" s="192"/>
    </row>
    <row r="814" spans="1:16" ht="14.25" customHeight="1" x14ac:dyDescent="0.2">
      <c r="A814" s="192"/>
      <c r="B814" s="192"/>
      <c r="C814" s="192"/>
      <c r="D814" s="192"/>
      <c r="E814" s="217"/>
      <c r="F814" s="195"/>
      <c r="G814" s="192"/>
      <c r="H814" s="192"/>
      <c r="I814" s="192"/>
      <c r="J814" s="192"/>
      <c r="K814" s="192"/>
      <c r="L814" s="192"/>
      <c r="M814" s="192"/>
      <c r="N814" s="192"/>
      <c r="O814" s="192"/>
      <c r="P814" s="192"/>
    </row>
    <row r="815" spans="1:16" ht="14.25" customHeight="1" x14ac:dyDescent="0.2">
      <c r="A815" s="192"/>
      <c r="B815" s="192"/>
      <c r="C815" s="192"/>
      <c r="D815" s="192"/>
      <c r="E815" s="217"/>
      <c r="F815" s="195"/>
      <c r="G815" s="192"/>
      <c r="H815" s="192"/>
      <c r="I815" s="192"/>
      <c r="J815" s="192"/>
      <c r="K815" s="192"/>
      <c r="L815" s="192"/>
      <c r="M815" s="192"/>
      <c r="N815" s="192"/>
      <c r="O815" s="192"/>
      <c r="P815" s="192"/>
    </row>
    <row r="816" spans="1:16" ht="14.25" customHeight="1" x14ac:dyDescent="0.2">
      <c r="A816" s="192"/>
      <c r="B816" s="192"/>
      <c r="C816" s="192"/>
      <c r="D816" s="192"/>
      <c r="E816" s="217"/>
      <c r="F816" s="195"/>
      <c r="G816" s="192"/>
      <c r="H816" s="192"/>
      <c r="I816" s="192"/>
      <c r="J816" s="192"/>
      <c r="K816" s="192"/>
      <c r="L816" s="192"/>
      <c r="M816" s="192"/>
      <c r="N816" s="192"/>
      <c r="O816" s="192"/>
      <c r="P816" s="192"/>
    </row>
    <row r="817" spans="1:16" ht="14.25" customHeight="1" x14ac:dyDescent="0.2">
      <c r="A817" s="192"/>
      <c r="B817" s="192"/>
      <c r="C817" s="192"/>
      <c r="D817" s="192"/>
      <c r="E817" s="217"/>
      <c r="F817" s="195"/>
      <c r="G817" s="192"/>
      <c r="H817" s="192"/>
      <c r="I817" s="192"/>
      <c r="J817" s="192"/>
      <c r="K817" s="192"/>
      <c r="L817" s="192"/>
      <c r="M817" s="192"/>
      <c r="N817" s="192"/>
      <c r="O817" s="192"/>
      <c r="P817" s="192"/>
    </row>
    <row r="818" spans="1:16" ht="14.25" customHeight="1" x14ac:dyDescent="0.2">
      <c r="A818" s="192"/>
      <c r="B818" s="192"/>
      <c r="C818" s="192"/>
      <c r="D818" s="192"/>
      <c r="E818" s="217"/>
      <c r="F818" s="195"/>
      <c r="G818" s="192"/>
      <c r="H818" s="192"/>
      <c r="I818" s="192"/>
      <c r="J818" s="192"/>
      <c r="K818" s="192"/>
      <c r="L818" s="192"/>
      <c r="M818" s="192"/>
      <c r="N818" s="192"/>
      <c r="O818" s="192"/>
      <c r="P818" s="192"/>
    </row>
    <row r="819" spans="1:16" ht="14.25" customHeight="1" x14ac:dyDescent="0.2">
      <c r="A819" s="192"/>
      <c r="B819" s="192"/>
      <c r="C819" s="192"/>
      <c r="D819" s="192"/>
      <c r="E819" s="217"/>
      <c r="F819" s="195"/>
      <c r="G819" s="192"/>
      <c r="H819" s="192"/>
      <c r="I819" s="192"/>
      <c r="J819" s="192"/>
      <c r="K819" s="192"/>
      <c r="L819" s="192"/>
      <c r="M819" s="192"/>
      <c r="N819" s="192"/>
      <c r="O819" s="192"/>
      <c r="P819" s="192"/>
    </row>
    <row r="820" spans="1:16" ht="14.25" customHeight="1" x14ac:dyDescent="0.2">
      <c r="A820" s="192"/>
      <c r="B820" s="192"/>
      <c r="C820" s="192"/>
      <c r="D820" s="192"/>
      <c r="E820" s="217"/>
      <c r="F820" s="195"/>
      <c r="G820" s="192"/>
      <c r="H820" s="192"/>
      <c r="I820" s="192"/>
      <c r="J820" s="192"/>
      <c r="K820" s="192"/>
      <c r="L820" s="192"/>
      <c r="M820" s="192"/>
      <c r="N820" s="192"/>
      <c r="O820" s="192"/>
      <c r="P820" s="192"/>
    </row>
    <row r="821" spans="1:16" ht="14.25" customHeight="1" x14ac:dyDescent="0.2">
      <c r="A821" s="192"/>
      <c r="B821" s="192"/>
      <c r="C821" s="192"/>
      <c r="D821" s="192"/>
      <c r="E821" s="217"/>
      <c r="F821" s="195"/>
      <c r="G821" s="192"/>
      <c r="H821" s="192"/>
      <c r="I821" s="192"/>
      <c r="J821" s="192"/>
      <c r="K821" s="192"/>
      <c r="L821" s="192"/>
      <c r="M821" s="192"/>
      <c r="N821" s="192"/>
      <c r="O821" s="192"/>
      <c r="P821" s="192"/>
    </row>
    <row r="822" spans="1:16" ht="14.25" customHeight="1" x14ac:dyDescent="0.2">
      <c r="A822" s="192"/>
      <c r="B822" s="192"/>
      <c r="C822" s="192"/>
      <c r="D822" s="192"/>
      <c r="E822" s="217"/>
      <c r="F822" s="195"/>
      <c r="G822" s="192"/>
      <c r="H822" s="192"/>
      <c r="I822" s="192"/>
      <c r="J822" s="192"/>
      <c r="K822" s="192"/>
      <c r="L822" s="192"/>
      <c r="M822" s="192"/>
      <c r="N822" s="192"/>
      <c r="O822" s="192"/>
      <c r="P822" s="192"/>
    </row>
    <row r="823" spans="1:16" ht="14.25" customHeight="1" x14ac:dyDescent="0.2">
      <c r="A823" s="192"/>
      <c r="B823" s="192"/>
      <c r="C823" s="192"/>
      <c r="D823" s="192"/>
      <c r="E823" s="217"/>
      <c r="F823" s="195"/>
      <c r="G823" s="192"/>
      <c r="H823" s="192"/>
      <c r="I823" s="192"/>
      <c r="J823" s="192"/>
      <c r="K823" s="192"/>
      <c r="L823" s="192"/>
      <c r="M823" s="192"/>
      <c r="N823" s="192"/>
      <c r="O823" s="192"/>
      <c r="P823" s="192"/>
    </row>
    <row r="824" spans="1:16" ht="14.25" customHeight="1" x14ac:dyDescent="0.2">
      <c r="A824" s="192"/>
      <c r="B824" s="192"/>
      <c r="C824" s="192"/>
      <c r="D824" s="192"/>
      <c r="E824" s="217"/>
      <c r="F824" s="195"/>
      <c r="G824" s="192"/>
      <c r="H824" s="192"/>
      <c r="I824" s="192"/>
      <c r="J824" s="192"/>
      <c r="K824" s="192"/>
      <c r="L824" s="192"/>
      <c r="M824" s="192"/>
      <c r="N824" s="192"/>
      <c r="O824" s="192"/>
      <c r="P824" s="192"/>
    </row>
    <row r="825" spans="1:16" ht="14.25" customHeight="1" x14ac:dyDescent="0.2">
      <c r="A825" s="192"/>
      <c r="B825" s="192"/>
      <c r="C825" s="192"/>
      <c r="D825" s="192"/>
      <c r="E825" s="217"/>
      <c r="F825" s="195"/>
      <c r="G825" s="192"/>
      <c r="H825" s="192"/>
      <c r="I825" s="192"/>
      <c r="J825" s="192"/>
      <c r="K825" s="192"/>
      <c r="L825" s="192"/>
      <c r="M825" s="192"/>
      <c r="N825" s="192"/>
      <c r="O825" s="192"/>
      <c r="P825" s="192"/>
    </row>
    <row r="826" spans="1:16" ht="14.25" customHeight="1" x14ac:dyDescent="0.2">
      <c r="A826" s="192"/>
      <c r="B826" s="192"/>
      <c r="C826" s="192"/>
      <c r="D826" s="192"/>
      <c r="E826" s="217"/>
      <c r="F826" s="195"/>
      <c r="G826" s="192"/>
      <c r="H826" s="192"/>
      <c r="I826" s="192"/>
      <c r="J826" s="192"/>
      <c r="K826" s="192"/>
      <c r="L826" s="192"/>
      <c r="M826" s="192"/>
      <c r="N826" s="192"/>
      <c r="O826" s="192"/>
      <c r="P826" s="192"/>
    </row>
    <row r="827" spans="1:16" ht="14.25" customHeight="1" x14ac:dyDescent="0.2">
      <c r="A827" s="192"/>
      <c r="B827" s="192"/>
      <c r="C827" s="192"/>
      <c r="D827" s="192"/>
      <c r="E827" s="217"/>
      <c r="F827" s="195"/>
      <c r="G827" s="192"/>
      <c r="H827" s="192"/>
      <c r="I827" s="192"/>
      <c r="J827" s="192"/>
      <c r="K827" s="192"/>
      <c r="L827" s="192"/>
      <c r="M827" s="192"/>
      <c r="N827" s="192"/>
      <c r="O827" s="192"/>
      <c r="P827" s="192"/>
    </row>
    <row r="828" spans="1:16" ht="14.25" customHeight="1" x14ac:dyDescent="0.2">
      <c r="A828" s="192"/>
      <c r="B828" s="192"/>
      <c r="C828" s="192"/>
      <c r="D828" s="192"/>
      <c r="E828" s="217"/>
      <c r="F828" s="195"/>
      <c r="G828" s="192"/>
      <c r="H828" s="192"/>
      <c r="I828" s="192"/>
      <c r="J828" s="192"/>
      <c r="K828" s="192"/>
      <c r="L828" s="192"/>
      <c r="M828" s="192"/>
      <c r="N828" s="192"/>
      <c r="O828" s="192"/>
      <c r="P828" s="192"/>
    </row>
    <row r="829" spans="1:16" ht="14.25" customHeight="1" x14ac:dyDescent="0.2">
      <c r="A829" s="192"/>
      <c r="B829" s="192"/>
      <c r="C829" s="192"/>
      <c r="D829" s="192"/>
      <c r="E829" s="217"/>
      <c r="F829" s="195"/>
      <c r="G829" s="192"/>
      <c r="H829" s="192"/>
      <c r="I829" s="192"/>
      <c r="J829" s="192"/>
      <c r="K829" s="192"/>
      <c r="L829" s="192"/>
      <c r="M829" s="192"/>
      <c r="N829" s="192"/>
      <c r="O829" s="192"/>
      <c r="P829" s="192"/>
    </row>
    <row r="830" spans="1:16" ht="14.25" customHeight="1" x14ac:dyDescent="0.2">
      <c r="A830" s="192"/>
      <c r="B830" s="192"/>
      <c r="C830" s="192"/>
      <c r="D830" s="192"/>
      <c r="E830" s="217"/>
      <c r="F830" s="195"/>
      <c r="G830" s="192"/>
      <c r="H830" s="192"/>
      <c r="I830" s="192"/>
      <c r="J830" s="192"/>
      <c r="K830" s="192"/>
      <c r="L830" s="192"/>
      <c r="M830" s="192"/>
      <c r="N830" s="192"/>
      <c r="O830" s="192"/>
      <c r="P830" s="192"/>
    </row>
    <row r="831" spans="1:16" ht="14.25" customHeight="1" x14ac:dyDescent="0.2">
      <c r="A831" s="192"/>
      <c r="B831" s="192"/>
      <c r="C831" s="192"/>
      <c r="D831" s="192"/>
      <c r="E831" s="217"/>
      <c r="F831" s="195"/>
      <c r="G831" s="192"/>
      <c r="H831" s="192"/>
      <c r="I831" s="192"/>
      <c r="J831" s="192"/>
      <c r="K831" s="192"/>
      <c r="L831" s="192"/>
      <c r="M831" s="192"/>
      <c r="N831" s="192"/>
      <c r="O831" s="192"/>
      <c r="P831" s="192"/>
    </row>
    <row r="832" spans="1:16" ht="14.25" customHeight="1" x14ac:dyDescent="0.2">
      <c r="A832" s="192"/>
      <c r="B832" s="192"/>
      <c r="C832" s="192"/>
      <c r="D832" s="192"/>
      <c r="E832" s="217"/>
      <c r="F832" s="195"/>
      <c r="G832" s="192"/>
      <c r="H832" s="192"/>
      <c r="I832" s="192"/>
      <c r="J832" s="192"/>
      <c r="K832" s="192"/>
      <c r="L832" s="192"/>
      <c r="M832" s="192"/>
      <c r="N832" s="192"/>
      <c r="O832" s="192"/>
      <c r="P832" s="192"/>
    </row>
    <row r="833" spans="1:16" ht="14.25" customHeight="1" x14ac:dyDescent="0.2">
      <c r="A833" s="192"/>
      <c r="B833" s="192"/>
      <c r="C833" s="192"/>
      <c r="D833" s="192"/>
      <c r="E833" s="217"/>
      <c r="F833" s="195"/>
      <c r="G833" s="192"/>
      <c r="H833" s="192"/>
      <c r="I833" s="192"/>
      <c r="J833" s="192"/>
      <c r="K833" s="192"/>
      <c r="L833" s="192"/>
      <c r="M833" s="192"/>
      <c r="N833" s="192"/>
      <c r="O833" s="192"/>
      <c r="P833" s="192"/>
    </row>
    <row r="834" spans="1:16" ht="14.25" customHeight="1" x14ac:dyDescent="0.2">
      <c r="A834" s="192"/>
      <c r="B834" s="192"/>
      <c r="C834" s="192"/>
      <c r="D834" s="192"/>
      <c r="E834" s="217"/>
      <c r="F834" s="195"/>
      <c r="G834" s="192"/>
      <c r="H834" s="192"/>
      <c r="I834" s="192"/>
      <c r="J834" s="192"/>
      <c r="K834" s="192"/>
      <c r="L834" s="192"/>
      <c r="M834" s="192"/>
      <c r="N834" s="192"/>
      <c r="O834" s="192"/>
      <c r="P834" s="192"/>
    </row>
    <row r="835" spans="1:16" ht="14.25" customHeight="1" x14ac:dyDescent="0.2">
      <c r="A835" s="192"/>
      <c r="B835" s="192"/>
      <c r="C835" s="192"/>
      <c r="D835" s="192"/>
      <c r="E835" s="217"/>
      <c r="F835" s="195"/>
      <c r="G835" s="192"/>
      <c r="H835" s="192"/>
      <c r="I835" s="192"/>
      <c r="J835" s="192"/>
      <c r="K835" s="192"/>
      <c r="L835" s="192"/>
      <c r="M835" s="192"/>
      <c r="N835" s="192"/>
      <c r="O835" s="192"/>
      <c r="P835" s="192"/>
    </row>
    <row r="836" spans="1:16" ht="14.25" customHeight="1" x14ac:dyDescent="0.2">
      <c r="A836" s="192"/>
      <c r="B836" s="192"/>
      <c r="C836" s="192"/>
      <c r="D836" s="192"/>
      <c r="E836" s="217"/>
      <c r="F836" s="195"/>
      <c r="G836" s="192"/>
      <c r="H836" s="192"/>
      <c r="I836" s="192"/>
      <c r="J836" s="192"/>
      <c r="K836" s="192"/>
      <c r="L836" s="192"/>
      <c r="M836" s="192"/>
      <c r="N836" s="192"/>
      <c r="O836" s="192"/>
      <c r="P836" s="192"/>
    </row>
    <row r="837" spans="1:16" ht="14.25" customHeight="1" x14ac:dyDescent="0.2">
      <c r="A837" s="192"/>
      <c r="B837" s="192"/>
      <c r="C837" s="192"/>
      <c r="D837" s="192"/>
      <c r="E837" s="217"/>
      <c r="F837" s="195"/>
      <c r="G837" s="192"/>
      <c r="H837" s="192"/>
      <c r="I837" s="192"/>
      <c r="J837" s="192"/>
      <c r="K837" s="192"/>
      <c r="L837" s="192"/>
      <c r="M837" s="192"/>
      <c r="N837" s="192"/>
      <c r="O837" s="192"/>
      <c r="P837" s="192"/>
    </row>
    <row r="838" spans="1:16" ht="14.25" customHeight="1" x14ac:dyDescent="0.2">
      <c r="A838" s="192"/>
      <c r="B838" s="192"/>
      <c r="C838" s="192"/>
      <c r="D838" s="192"/>
      <c r="E838" s="217"/>
      <c r="F838" s="195"/>
      <c r="G838" s="192"/>
      <c r="H838" s="192"/>
      <c r="I838" s="192"/>
      <c r="J838" s="192"/>
      <c r="K838" s="192"/>
      <c r="L838" s="192"/>
      <c r="M838" s="192"/>
      <c r="N838" s="192"/>
      <c r="O838" s="192"/>
      <c r="P838" s="192"/>
    </row>
    <row r="839" spans="1:16" ht="14.25" customHeight="1" x14ac:dyDescent="0.2">
      <c r="A839" s="192"/>
      <c r="B839" s="192"/>
      <c r="C839" s="192"/>
      <c r="D839" s="192"/>
      <c r="E839" s="217"/>
      <c r="F839" s="195"/>
      <c r="G839" s="192"/>
      <c r="H839" s="192"/>
      <c r="I839" s="192"/>
      <c r="J839" s="192"/>
      <c r="K839" s="192"/>
      <c r="L839" s="192"/>
      <c r="M839" s="192"/>
      <c r="N839" s="192"/>
      <c r="O839" s="192"/>
      <c r="P839" s="192"/>
    </row>
    <row r="840" spans="1:16" ht="14.25" customHeight="1" x14ac:dyDescent="0.2">
      <c r="A840" s="192"/>
      <c r="B840" s="192"/>
      <c r="C840" s="192"/>
      <c r="D840" s="192"/>
      <c r="E840" s="217"/>
      <c r="F840" s="195"/>
      <c r="G840" s="192"/>
      <c r="H840" s="192"/>
      <c r="I840" s="192"/>
      <c r="J840" s="192"/>
      <c r="K840" s="192"/>
      <c r="L840" s="192"/>
      <c r="M840" s="192"/>
      <c r="N840" s="192"/>
      <c r="O840" s="192"/>
      <c r="P840" s="192"/>
    </row>
    <row r="841" spans="1:16" ht="14.25" customHeight="1" x14ac:dyDescent="0.2">
      <c r="A841" s="192"/>
      <c r="B841" s="192"/>
      <c r="C841" s="192"/>
      <c r="D841" s="192"/>
      <c r="E841" s="217"/>
      <c r="F841" s="195"/>
      <c r="G841" s="192"/>
      <c r="H841" s="192"/>
      <c r="I841" s="192"/>
      <c r="J841" s="192"/>
      <c r="K841" s="192"/>
      <c r="L841" s="192"/>
      <c r="M841" s="192"/>
      <c r="N841" s="192"/>
      <c r="O841" s="192"/>
      <c r="P841" s="192"/>
    </row>
    <row r="842" spans="1:16" ht="14.25" customHeight="1" x14ac:dyDescent="0.2">
      <c r="A842" s="192"/>
      <c r="B842" s="192"/>
      <c r="C842" s="192"/>
      <c r="D842" s="192"/>
      <c r="E842" s="217"/>
      <c r="F842" s="195"/>
      <c r="G842" s="192"/>
      <c r="H842" s="192"/>
      <c r="I842" s="192"/>
      <c r="J842" s="192"/>
      <c r="K842" s="192"/>
      <c r="L842" s="192"/>
      <c r="M842" s="192"/>
      <c r="N842" s="192"/>
      <c r="O842" s="192"/>
      <c r="P842" s="192"/>
    </row>
    <row r="843" spans="1:16" ht="14.25" customHeight="1" x14ac:dyDescent="0.2">
      <c r="A843" s="192"/>
      <c r="B843" s="192"/>
      <c r="C843" s="192"/>
      <c r="D843" s="192"/>
      <c r="E843" s="217"/>
      <c r="F843" s="195"/>
      <c r="G843" s="192"/>
      <c r="H843" s="192"/>
      <c r="I843" s="192"/>
      <c r="J843" s="192"/>
      <c r="K843" s="192"/>
      <c r="L843" s="192"/>
      <c r="M843" s="192"/>
      <c r="N843" s="192"/>
      <c r="O843" s="192"/>
      <c r="P843" s="192"/>
    </row>
    <row r="844" spans="1:16" ht="14.25" customHeight="1" x14ac:dyDescent="0.2">
      <c r="A844" s="192"/>
      <c r="B844" s="192"/>
      <c r="C844" s="192"/>
      <c r="D844" s="192"/>
      <c r="E844" s="217"/>
      <c r="F844" s="195"/>
      <c r="G844" s="192"/>
      <c r="H844" s="192"/>
      <c r="I844" s="192"/>
      <c r="J844" s="192"/>
      <c r="K844" s="192"/>
      <c r="L844" s="192"/>
      <c r="M844" s="192"/>
      <c r="N844" s="192"/>
      <c r="O844" s="192"/>
      <c r="P844" s="192"/>
    </row>
    <row r="845" spans="1:16" ht="14.25" customHeight="1" x14ac:dyDescent="0.2">
      <c r="A845" s="192"/>
      <c r="B845" s="192"/>
      <c r="C845" s="192"/>
      <c r="D845" s="192"/>
      <c r="E845" s="217"/>
      <c r="F845" s="195"/>
      <c r="G845" s="192"/>
      <c r="H845" s="192"/>
      <c r="I845" s="192"/>
      <c r="J845" s="192"/>
      <c r="K845" s="192"/>
      <c r="L845" s="192"/>
      <c r="M845" s="192"/>
      <c r="N845" s="192"/>
      <c r="O845" s="192"/>
      <c r="P845" s="192"/>
    </row>
    <row r="846" spans="1:16" ht="14.25" customHeight="1" x14ac:dyDescent="0.2">
      <c r="A846" s="192"/>
      <c r="B846" s="192"/>
      <c r="C846" s="192"/>
      <c r="D846" s="192"/>
      <c r="E846" s="217"/>
      <c r="F846" s="195"/>
      <c r="G846" s="192"/>
      <c r="H846" s="192"/>
      <c r="I846" s="192"/>
      <c r="J846" s="192"/>
      <c r="K846" s="192"/>
      <c r="L846" s="192"/>
      <c r="M846" s="192"/>
      <c r="N846" s="192"/>
      <c r="O846" s="192"/>
      <c r="P846" s="192"/>
    </row>
    <row r="847" spans="1:16" ht="14.25" customHeight="1" x14ac:dyDescent="0.2">
      <c r="A847" s="192"/>
      <c r="B847" s="192"/>
      <c r="C847" s="192"/>
      <c r="D847" s="192"/>
      <c r="E847" s="217"/>
      <c r="F847" s="195"/>
      <c r="G847" s="192"/>
      <c r="H847" s="192"/>
      <c r="I847" s="192"/>
      <c r="J847" s="192"/>
      <c r="K847" s="192"/>
      <c r="L847" s="192"/>
      <c r="M847" s="192"/>
      <c r="N847" s="192"/>
      <c r="O847" s="192"/>
      <c r="P847" s="192"/>
    </row>
    <row r="848" spans="1:16" ht="14.25" customHeight="1" x14ac:dyDescent="0.2">
      <c r="A848" s="192"/>
      <c r="B848" s="192"/>
      <c r="C848" s="192"/>
      <c r="D848" s="192"/>
      <c r="E848" s="217"/>
      <c r="F848" s="195"/>
      <c r="G848" s="192"/>
      <c r="H848" s="192"/>
      <c r="I848" s="192"/>
      <c r="J848" s="192"/>
      <c r="K848" s="192"/>
      <c r="L848" s="192"/>
      <c r="M848" s="192"/>
      <c r="N848" s="192"/>
      <c r="O848" s="192"/>
      <c r="P848" s="192"/>
    </row>
    <row r="849" spans="1:16" ht="14.25" customHeight="1" x14ac:dyDescent="0.2">
      <c r="A849" s="192"/>
      <c r="B849" s="192"/>
      <c r="C849" s="192"/>
      <c r="D849" s="192"/>
      <c r="E849" s="217"/>
      <c r="F849" s="195"/>
      <c r="G849" s="192"/>
      <c r="H849" s="192"/>
      <c r="I849" s="192"/>
      <c r="J849" s="192"/>
      <c r="K849" s="192"/>
      <c r="L849" s="192"/>
      <c r="M849" s="192"/>
      <c r="N849" s="192"/>
      <c r="O849" s="192"/>
      <c r="P849" s="192"/>
    </row>
    <row r="850" spans="1:16" ht="14.25" customHeight="1" x14ac:dyDescent="0.2">
      <c r="A850" s="192"/>
      <c r="B850" s="192"/>
      <c r="C850" s="192"/>
      <c r="D850" s="192"/>
      <c r="E850" s="217"/>
      <c r="F850" s="195"/>
      <c r="G850" s="192"/>
      <c r="H850" s="192"/>
      <c r="I850" s="192"/>
      <c r="J850" s="192"/>
      <c r="K850" s="192"/>
      <c r="L850" s="192"/>
      <c r="M850" s="192"/>
      <c r="N850" s="192"/>
      <c r="O850" s="192"/>
      <c r="P850" s="192"/>
    </row>
    <row r="851" spans="1:16" ht="14.25" customHeight="1" x14ac:dyDescent="0.2">
      <c r="A851" s="192"/>
      <c r="B851" s="192"/>
      <c r="C851" s="192"/>
      <c r="D851" s="192"/>
      <c r="E851" s="217"/>
      <c r="F851" s="195"/>
      <c r="G851" s="192"/>
      <c r="H851" s="192"/>
      <c r="I851" s="192"/>
      <c r="J851" s="192"/>
      <c r="K851" s="192"/>
      <c r="L851" s="192"/>
      <c r="M851" s="192"/>
      <c r="N851" s="192"/>
      <c r="O851" s="192"/>
      <c r="P851" s="192"/>
    </row>
    <row r="852" spans="1:16" ht="14.25" customHeight="1" x14ac:dyDescent="0.2">
      <c r="A852" s="192"/>
      <c r="B852" s="192"/>
      <c r="C852" s="192"/>
      <c r="D852" s="192"/>
      <c r="E852" s="217"/>
      <c r="F852" s="195"/>
      <c r="G852" s="192"/>
      <c r="H852" s="192"/>
      <c r="I852" s="192"/>
      <c r="J852" s="192"/>
      <c r="K852" s="192"/>
      <c r="L852" s="192"/>
      <c r="M852" s="192"/>
      <c r="N852" s="192"/>
      <c r="O852" s="192"/>
      <c r="P852" s="192"/>
    </row>
    <row r="853" spans="1:16" ht="14.25" customHeight="1" x14ac:dyDescent="0.2">
      <c r="A853" s="192"/>
      <c r="B853" s="192"/>
      <c r="C853" s="192"/>
      <c r="D853" s="192"/>
      <c r="E853" s="217"/>
      <c r="F853" s="195"/>
      <c r="G853" s="192"/>
      <c r="H853" s="192"/>
      <c r="I853" s="192"/>
      <c r="J853" s="192"/>
      <c r="K853" s="192"/>
      <c r="L853" s="192"/>
      <c r="M853" s="192"/>
      <c r="N853" s="192"/>
      <c r="O853" s="192"/>
      <c r="P853" s="192"/>
    </row>
    <row r="854" spans="1:16" ht="14.25" customHeight="1" x14ac:dyDescent="0.2">
      <c r="A854" s="192"/>
      <c r="B854" s="192"/>
      <c r="C854" s="192"/>
      <c r="D854" s="192"/>
      <c r="E854" s="217"/>
      <c r="F854" s="195"/>
      <c r="G854" s="192"/>
      <c r="H854" s="192"/>
      <c r="I854" s="192"/>
      <c r="J854" s="192"/>
      <c r="K854" s="192"/>
      <c r="L854" s="192"/>
      <c r="M854" s="192"/>
      <c r="N854" s="192"/>
      <c r="O854" s="192"/>
      <c r="P854" s="192"/>
    </row>
    <row r="855" spans="1:16" ht="14.25" customHeight="1" x14ac:dyDescent="0.2">
      <c r="A855" s="192"/>
      <c r="B855" s="192"/>
      <c r="C855" s="192"/>
      <c r="D855" s="192"/>
      <c r="E855" s="217"/>
      <c r="F855" s="195"/>
      <c r="G855" s="192"/>
      <c r="H855" s="192"/>
      <c r="I855" s="192"/>
      <c r="J855" s="192"/>
      <c r="K855" s="192"/>
      <c r="L855" s="192"/>
      <c r="M855" s="192"/>
      <c r="N855" s="192"/>
      <c r="O855" s="192"/>
      <c r="P855" s="192"/>
    </row>
    <row r="856" spans="1:16" ht="14.25" customHeight="1" x14ac:dyDescent="0.2">
      <c r="A856" s="192"/>
      <c r="B856" s="192"/>
      <c r="C856" s="192"/>
      <c r="D856" s="192"/>
      <c r="E856" s="217"/>
      <c r="F856" s="195"/>
      <c r="G856" s="192"/>
      <c r="H856" s="192"/>
      <c r="I856" s="192"/>
      <c r="J856" s="192"/>
      <c r="K856" s="192"/>
      <c r="L856" s="192"/>
      <c r="M856" s="192"/>
      <c r="N856" s="192"/>
      <c r="O856" s="192"/>
      <c r="P856" s="192"/>
    </row>
    <row r="857" spans="1:16" ht="14.25" customHeight="1" x14ac:dyDescent="0.2">
      <c r="A857" s="192"/>
      <c r="B857" s="192"/>
      <c r="C857" s="192"/>
      <c r="D857" s="192"/>
      <c r="E857" s="217"/>
      <c r="F857" s="195"/>
      <c r="G857" s="192"/>
      <c r="H857" s="192"/>
      <c r="I857" s="192"/>
      <c r="J857" s="192"/>
      <c r="K857" s="192"/>
      <c r="L857" s="192"/>
      <c r="M857" s="192"/>
      <c r="N857" s="192"/>
      <c r="O857" s="192"/>
      <c r="P857" s="192"/>
    </row>
    <row r="858" spans="1:16" ht="14.25" customHeight="1" x14ac:dyDescent="0.2">
      <c r="A858" s="192"/>
      <c r="B858" s="192"/>
      <c r="C858" s="192"/>
      <c r="D858" s="192"/>
      <c r="E858" s="217"/>
      <c r="F858" s="195"/>
      <c r="G858" s="192"/>
      <c r="H858" s="192"/>
      <c r="I858" s="192"/>
      <c r="J858" s="192"/>
      <c r="K858" s="192"/>
      <c r="L858" s="192"/>
      <c r="M858" s="192"/>
      <c r="N858" s="192"/>
      <c r="O858" s="192"/>
      <c r="P858" s="192"/>
    </row>
    <row r="859" spans="1:16" ht="14.25" customHeight="1" x14ac:dyDescent="0.2">
      <c r="A859" s="192"/>
      <c r="B859" s="192"/>
      <c r="C859" s="192"/>
      <c r="D859" s="192"/>
      <c r="E859" s="217"/>
      <c r="F859" s="195"/>
      <c r="G859" s="192"/>
      <c r="H859" s="192"/>
      <c r="I859" s="192"/>
      <c r="J859" s="192"/>
      <c r="K859" s="192"/>
      <c r="L859" s="192"/>
      <c r="M859" s="192"/>
      <c r="N859" s="192"/>
      <c r="O859" s="192"/>
      <c r="P859" s="192"/>
    </row>
    <row r="860" spans="1:16" ht="14.25" customHeight="1" x14ac:dyDescent="0.2">
      <c r="A860" s="192"/>
      <c r="B860" s="192"/>
      <c r="C860" s="192"/>
      <c r="D860" s="192"/>
      <c r="E860" s="217"/>
      <c r="F860" s="195"/>
      <c r="G860" s="192"/>
      <c r="H860" s="192"/>
      <c r="I860" s="192"/>
      <c r="J860" s="192"/>
      <c r="K860" s="192"/>
      <c r="L860" s="192"/>
      <c r="M860" s="192"/>
      <c r="N860" s="192"/>
      <c r="O860" s="192"/>
      <c r="P860" s="192"/>
    </row>
    <row r="861" spans="1:16" ht="14.25" customHeight="1" x14ac:dyDescent="0.2">
      <c r="A861" s="192"/>
      <c r="B861" s="192"/>
      <c r="C861" s="192"/>
      <c r="D861" s="192"/>
      <c r="E861" s="217"/>
      <c r="F861" s="195"/>
      <c r="G861" s="192"/>
      <c r="H861" s="192"/>
      <c r="I861" s="192"/>
      <c r="J861" s="192"/>
      <c r="K861" s="192"/>
      <c r="L861" s="192"/>
      <c r="M861" s="192"/>
      <c r="N861" s="192"/>
      <c r="O861" s="192"/>
      <c r="P861" s="192"/>
    </row>
    <row r="862" spans="1:16" ht="14.25" customHeight="1" x14ac:dyDescent="0.2">
      <c r="A862" s="192"/>
      <c r="B862" s="192"/>
      <c r="C862" s="192"/>
      <c r="D862" s="192"/>
      <c r="E862" s="217"/>
      <c r="F862" s="195"/>
      <c r="G862" s="192"/>
      <c r="H862" s="192"/>
      <c r="I862" s="192"/>
      <c r="J862" s="192"/>
      <c r="K862" s="192"/>
      <c r="L862" s="192"/>
      <c r="M862" s="192"/>
      <c r="N862" s="192"/>
      <c r="O862" s="192"/>
      <c r="P862" s="192"/>
    </row>
    <row r="863" spans="1:16" ht="14.25" customHeight="1" x14ac:dyDescent="0.2">
      <c r="A863" s="192"/>
      <c r="B863" s="192"/>
      <c r="C863" s="192"/>
      <c r="D863" s="192"/>
      <c r="E863" s="217"/>
      <c r="F863" s="195"/>
      <c r="G863" s="192"/>
      <c r="H863" s="192"/>
      <c r="I863" s="192"/>
      <c r="J863" s="192"/>
      <c r="K863" s="192"/>
      <c r="L863" s="192"/>
      <c r="M863" s="192"/>
      <c r="N863" s="192"/>
      <c r="O863" s="192"/>
      <c r="P863" s="192"/>
    </row>
    <row r="864" spans="1:16" ht="14.25" customHeight="1" x14ac:dyDescent="0.2">
      <c r="A864" s="192"/>
      <c r="B864" s="192"/>
      <c r="C864" s="192"/>
      <c r="D864" s="192"/>
      <c r="E864" s="217"/>
      <c r="F864" s="195"/>
      <c r="G864" s="192"/>
      <c r="H864" s="192"/>
      <c r="I864" s="192"/>
      <c r="J864" s="192"/>
      <c r="K864" s="192"/>
      <c r="L864" s="192"/>
      <c r="M864" s="192"/>
      <c r="N864" s="192"/>
      <c r="O864" s="192"/>
      <c r="P864" s="192"/>
    </row>
    <row r="865" spans="1:16" ht="14.25" customHeight="1" x14ac:dyDescent="0.2">
      <c r="A865" s="192"/>
      <c r="B865" s="192"/>
      <c r="C865" s="192"/>
      <c r="D865" s="192"/>
      <c r="E865" s="217"/>
      <c r="F865" s="195"/>
      <c r="G865" s="192"/>
      <c r="H865" s="192"/>
      <c r="I865" s="192"/>
      <c r="J865" s="192"/>
      <c r="K865" s="192"/>
      <c r="L865" s="192"/>
      <c r="M865" s="192"/>
      <c r="N865" s="192"/>
      <c r="O865" s="192"/>
      <c r="P865" s="192"/>
    </row>
    <row r="866" spans="1:16" ht="14.25" customHeight="1" x14ac:dyDescent="0.2">
      <c r="A866" s="192"/>
      <c r="B866" s="192"/>
      <c r="C866" s="192"/>
      <c r="D866" s="192"/>
      <c r="E866" s="217"/>
      <c r="F866" s="195"/>
      <c r="G866" s="192"/>
      <c r="H866" s="192"/>
      <c r="I866" s="192"/>
      <c r="J866" s="192"/>
      <c r="K866" s="192"/>
      <c r="L866" s="192"/>
      <c r="M866" s="192"/>
      <c r="N866" s="192"/>
      <c r="O866" s="192"/>
      <c r="P866" s="192"/>
    </row>
    <row r="867" spans="1:16" ht="14.25" customHeight="1" x14ac:dyDescent="0.2">
      <c r="A867" s="192"/>
      <c r="B867" s="192"/>
      <c r="C867" s="192"/>
      <c r="D867" s="192"/>
      <c r="E867" s="217"/>
      <c r="F867" s="195"/>
      <c r="G867" s="192"/>
      <c r="H867" s="192"/>
      <c r="I867" s="192"/>
      <c r="J867" s="192"/>
      <c r="K867" s="192"/>
      <c r="L867" s="192"/>
      <c r="M867" s="192"/>
      <c r="N867" s="192"/>
      <c r="O867" s="192"/>
      <c r="P867" s="192"/>
    </row>
    <row r="868" spans="1:16" ht="14.25" customHeight="1" x14ac:dyDescent="0.2">
      <c r="A868" s="192"/>
      <c r="B868" s="192"/>
      <c r="C868" s="192"/>
      <c r="D868" s="192"/>
      <c r="E868" s="217"/>
      <c r="F868" s="195"/>
      <c r="G868" s="192"/>
      <c r="H868" s="192"/>
      <c r="I868" s="192"/>
      <c r="J868" s="192"/>
      <c r="K868" s="192"/>
      <c r="L868" s="192"/>
      <c r="M868" s="192"/>
      <c r="N868" s="192"/>
      <c r="O868" s="192"/>
      <c r="P868" s="192"/>
    </row>
    <row r="869" spans="1:16" ht="14.25" customHeight="1" x14ac:dyDescent="0.2">
      <c r="A869" s="192"/>
      <c r="B869" s="192"/>
      <c r="C869" s="192"/>
      <c r="D869" s="192"/>
      <c r="E869" s="217"/>
      <c r="F869" s="195"/>
      <c r="G869" s="192"/>
      <c r="H869" s="192"/>
      <c r="I869" s="192"/>
      <c r="J869" s="192"/>
      <c r="K869" s="192"/>
      <c r="L869" s="192"/>
      <c r="M869" s="192"/>
      <c r="N869" s="192"/>
      <c r="O869" s="192"/>
      <c r="P869" s="192"/>
    </row>
    <row r="870" spans="1:16" ht="14.25" customHeight="1" x14ac:dyDescent="0.2">
      <c r="A870" s="192"/>
      <c r="B870" s="192"/>
      <c r="C870" s="192"/>
      <c r="D870" s="192"/>
      <c r="E870" s="217"/>
      <c r="F870" s="195"/>
      <c r="G870" s="192"/>
      <c r="H870" s="192"/>
      <c r="I870" s="192"/>
      <c r="J870" s="192"/>
      <c r="K870" s="192"/>
      <c r="L870" s="192"/>
      <c r="M870" s="192"/>
      <c r="N870" s="192"/>
      <c r="O870" s="192"/>
      <c r="P870" s="192"/>
    </row>
    <row r="871" spans="1:16" ht="14.25" customHeight="1" x14ac:dyDescent="0.2">
      <c r="A871" s="192"/>
      <c r="B871" s="192"/>
      <c r="C871" s="192"/>
      <c r="D871" s="192"/>
      <c r="E871" s="217"/>
      <c r="F871" s="195"/>
      <c r="G871" s="192"/>
      <c r="H871" s="192"/>
      <c r="I871" s="192"/>
      <c r="J871" s="192"/>
      <c r="K871" s="192"/>
      <c r="L871" s="192"/>
      <c r="M871" s="192"/>
      <c r="N871" s="192"/>
      <c r="O871" s="192"/>
      <c r="P871" s="192"/>
    </row>
    <row r="872" spans="1:16" ht="14.25" customHeight="1" x14ac:dyDescent="0.2">
      <c r="A872" s="192"/>
      <c r="B872" s="192"/>
      <c r="C872" s="192"/>
      <c r="D872" s="192"/>
      <c r="E872" s="217"/>
      <c r="F872" s="195"/>
      <c r="G872" s="192"/>
      <c r="H872" s="192"/>
      <c r="I872" s="192"/>
      <c r="J872" s="192"/>
      <c r="K872" s="192"/>
      <c r="L872" s="192"/>
      <c r="M872" s="192"/>
      <c r="N872" s="192"/>
      <c r="O872" s="192"/>
      <c r="P872" s="192"/>
    </row>
    <row r="873" spans="1:16" ht="14.25" customHeight="1" x14ac:dyDescent="0.2">
      <c r="A873" s="192"/>
      <c r="B873" s="192"/>
      <c r="C873" s="192"/>
      <c r="D873" s="192"/>
      <c r="E873" s="217"/>
      <c r="F873" s="195"/>
      <c r="G873" s="192"/>
      <c r="H873" s="192"/>
      <c r="I873" s="192"/>
      <c r="J873" s="192"/>
      <c r="K873" s="192"/>
      <c r="L873" s="192"/>
      <c r="M873" s="192"/>
      <c r="N873" s="192"/>
      <c r="O873" s="192"/>
      <c r="P873" s="192"/>
    </row>
    <row r="874" spans="1:16" ht="14.25" customHeight="1" x14ac:dyDescent="0.2">
      <c r="A874" s="192"/>
      <c r="B874" s="192"/>
      <c r="C874" s="192"/>
      <c r="D874" s="192"/>
      <c r="E874" s="217"/>
      <c r="F874" s="195"/>
      <c r="G874" s="192"/>
      <c r="H874" s="192"/>
      <c r="I874" s="192"/>
      <c r="J874" s="192"/>
      <c r="K874" s="192"/>
      <c r="L874" s="192"/>
      <c r="M874" s="192"/>
      <c r="N874" s="192"/>
      <c r="O874" s="192"/>
      <c r="P874" s="192"/>
    </row>
    <row r="875" spans="1:16" ht="14.25" customHeight="1" x14ac:dyDescent="0.2">
      <c r="A875" s="192"/>
      <c r="B875" s="192"/>
      <c r="C875" s="192"/>
      <c r="D875" s="192"/>
      <c r="E875" s="217"/>
      <c r="F875" s="195"/>
      <c r="G875" s="192"/>
      <c r="H875" s="192"/>
      <c r="I875" s="192"/>
      <c r="J875" s="192"/>
      <c r="K875" s="192"/>
      <c r="L875" s="192"/>
      <c r="M875" s="192"/>
      <c r="N875" s="192"/>
      <c r="O875" s="192"/>
      <c r="P875" s="192"/>
    </row>
    <row r="876" spans="1:16" ht="14.25" customHeight="1" x14ac:dyDescent="0.2">
      <c r="A876" s="192"/>
      <c r="B876" s="192"/>
      <c r="C876" s="192"/>
      <c r="D876" s="192"/>
      <c r="E876" s="217"/>
      <c r="F876" s="195"/>
      <c r="G876" s="192"/>
      <c r="H876" s="192"/>
      <c r="I876" s="192"/>
      <c r="J876" s="192"/>
      <c r="K876" s="192"/>
      <c r="L876" s="192"/>
      <c r="M876" s="192"/>
      <c r="N876" s="192"/>
      <c r="O876" s="192"/>
      <c r="P876" s="192"/>
    </row>
    <row r="877" spans="1:16" ht="14.25" customHeight="1" x14ac:dyDescent="0.2">
      <c r="A877" s="192"/>
      <c r="B877" s="192"/>
      <c r="C877" s="192"/>
      <c r="D877" s="192"/>
      <c r="E877" s="217"/>
      <c r="F877" s="195"/>
      <c r="G877" s="192"/>
      <c r="H877" s="192"/>
      <c r="I877" s="192"/>
      <c r="J877" s="192"/>
      <c r="K877" s="192"/>
      <c r="L877" s="192"/>
      <c r="M877" s="192"/>
      <c r="N877" s="192"/>
      <c r="O877" s="192"/>
      <c r="P877" s="192"/>
    </row>
    <row r="878" spans="1:16" ht="14.25" customHeight="1" x14ac:dyDescent="0.2">
      <c r="A878" s="192"/>
      <c r="B878" s="192"/>
      <c r="C878" s="192"/>
      <c r="D878" s="192"/>
      <c r="E878" s="217"/>
      <c r="F878" s="195"/>
      <c r="G878" s="192"/>
      <c r="H878" s="192"/>
      <c r="I878" s="192"/>
      <c r="J878" s="192"/>
      <c r="K878" s="192"/>
      <c r="L878" s="192"/>
      <c r="M878" s="192"/>
      <c r="N878" s="192"/>
      <c r="O878" s="192"/>
      <c r="P878" s="192"/>
    </row>
    <row r="879" spans="1:16" ht="14.25" customHeight="1" x14ac:dyDescent="0.2">
      <c r="A879" s="192"/>
      <c r="B879" s="192"/>
      <c r="C879" s="192"/>
      <c r="D879" s="192"/>
      <c r="E879" s="217"/>
      <c r="F879" s="195"/>
      <c r="G879" s="192"/>
      <c r="H879" s="192"/>
      <c r="I879" s="192"/>
      <c r="J879" s="192"/>
      <c r="K879" s="192"/>
      <c r="L879" s="192"/>
      <c r="M879" s="192"/>
      <c r="N879" s="192"/>
      <c r="O879" s="192"/>
      <c r="P879" s="192"/>
    </row>
    <row r="880" spans="1:16" ht="14.25" customHeight="1" x14ac:dyDescent="0.2">
      <c r="A880" s="192"/>
      <c r="B880" s="192"/>
      <c r="C880" s="192"/>
      <c r="D880" s="192"/>
      <c r="E880" s="217"/>
      <c r="F880" s="195"/>
      <c r="G880" s="192"/>
      <c r="H880" s="192"/>
      <c r="I880" s="192"/>
      <c r="J880" s="192"/>
      <c r="K880" s="192"/>
      <c r="L880" s="192"/>
      <c r="M880" s="192"/>
      <c r="N880" s="192"/>
      <c r="O880" s="192"/>
      <c r="P880" s="192"/>
    </row>
    <row r="881" spans="1:16" ht="14.25" customHeight="1" x14ac:dyDescent="0.2">
      <c r="A881" s="192"/>
      <c r="B881" s="192"/>
      <c r="C881" s="192"/>
      <c r="D881" s="192"/>
      <c r="E881" s="217"/>
      <c r="F881" s="195"/>
      <c r="G881" s="192"/>
      <c r="H881" s="192"/>
      <c r="I881" s="192"/>
      <c r="J881" s="192"/>
      <c r="K881" s="192"/>
      <c r="L881" s="192"/>
      <c r="M881" s="192"/>
      <c r="N881" s="192"/>
      <c r="O881" s="192"/>
      <c r="P881" s="192"/>
    </row>
    <row r="882" spans="1:16" ht="14.25" customHeight="1" x14ac:dyDescent="0.2">
      <c r="A882" s="192"/>
      <c r="B882" s="192"/>
      <c r="C882" s="192"/>
      <c r="D882" s="192"/>
      <c r="E882" s="217"/>
      <c r="F882" s="195"/>
      <c r="G882" s="192"/>
      <c r="H882" s="192"/>
      <c r="I882" s="192"/>
      <c r="J882" s="192"/>
      <c r="K882" s="192"/>
      <c r="L882" s="192"/>
      <c r="M882" s="192"/>
      <c r="N882" s="192"/>
      <c r="O882" s="192"/>
      <c r="P882" s="192"/>
    </row>
    <row r="883" spans="1:16" ht="14.25" customHeight="1" x14ac:dyDescent="0.2">
      <c r="A883" s="192"/>
      <c r="B883" s="192"/>
      <c r="C883" s="192"/>
      <c r="D883" s="192"/>
      <c r="E883" s="217"/>
      <c r="F883" s="195"/>
      <c r="G883" s="192"/>
      <c r="H883" s="192"/>
      <c r="I883" s="192"/>
      <c r="J883" s="192"/>
      <c r="K883" s="192"/>
      <c r="L883" s="192"/>
      <c r="M883" s="192"/>
      <c r="N883" s="192"/>
      <c r="O883" s="192"/>
      <c r="P883" s="192"/>
    </row>
    <row r="884" spans="1:16" ht="14.25" customHeight="1" x14ac:dyDescent="0.2">
      <c r="A884" s="192"/>
      <c r="B884" s="192"/>
      <c r="C884" s="192"/>
      <c r="D884" s="192"/>
      <c r="E884" s="217"/>
      <c r="F884" s="195"/>
      <c r="G884" s="192"/>
      <c r="H884" s="192"/>
      <c r="I884" s="192"/>
      <c r="J884" s="192"/>
      <c r="K884" s="192"/>
      <c r="L884" s="192"/>
      <c r="M884" s="192"/>
      <c r="N884" s="192"/>
      <c r="O884" s="192"/>
      <c r="P884" s="192"/>
    </row>
    <row r="885" spans="1:16" ht="14.25" customHeight="1" x14ac:dyDescent="0.2">
      <c r="A885" s="192"/>
      <c r="B885" s="192"/>
      <c r="C885" s="192"/>
      <c r="D885" s="192"/>
      <c r="E885" s="217"/>
      <c r="F885" s="195"/>
      <c r="G885" s="192"/>
      <c r="H885" s="192"/>
      <c r="I885" s="192"/>
      <c r="J885" s="192"/>
      <c r="K885" s="192"/>
      <c r="L885" s="192"/>
      <c r="M885" s="192"/>
      <c r="N885" s="192"/>
      <c r="O885" s="192"/>
      <c r="P885" s="192"/>
    </row>
    <row r="886" spans="1:16" ht="14.25" customHeight="1" x14ac:dyDescent="0.2">
      <c r="A886" s="192"/>
      <c r="B886" s="192"/>
      <c r="C886" s="192"/>
      <c r="D886" s="192"/>
      <c r="E886" s="217"/>
      <c r="F886" s="195"/>
      <c r="G886" s="192"/>
      <c r="H886" s="192"/>
      <c r="I886" s="192"/>
      <c r="J886" s="192"/>
      <c r="K886" s="192"/>
      <c r="L886" s="192"/>
      <c r="M886" s="192"/>
      <c r="N886" s="192"/>
      <c r="O886" s="192"/>
      <c r="P886" s="192"/>
    </row>
    <row r="887" spans="1:16" ht="14.25" customHeight="1" x14ac:dyDescent="0.2">
      <c r="A887" s="192"/>
      <c r="B887" s="192"/>
      <c r="C887" s="192"/>
      <c r="D887" s="192"/>
      <c r="E887" s="217"/>
      <c r="F887" s="195"/>
      <c r="G887" s="192"/>
      <c r="H887" s="192"/>
      <c r="I887" s="192"/>
      <c r="J887" s="192"/>
      <c r="K887" s="192"/>
      <c r="L887" s="192"/>
      <c r="M887" s="192"/>
      <c r="N887" s="192"/>
      <c r="O887" s="192"/>
      <c r="P887" s="192"/>
    </row>
    <row r="888" spans="1:16" ht="14.25" customHeight="1" x14ac:dyDescent="0.2">
      <c r="A888" s="192"/>
      <c r="B888" s="192"/>
      <c r="C888" s="192"/>
      <c r="D888" s="192"/>
      <c r="E888" s="217"/>
      <c r="F888" s="195"/>
      <c r="G888" s="192"/>
      <c r="H888" s="192"/>
      <c r="I888" s="192"/>
      <c r="J888" s="192"/>
      <c r="K888" s="192"/>
      <c r="L888" s="192"/>
      <c r="M888" s="192"/>
      <c r="N888" s="192"/>
      <c r="O888" s="192"/>
      <c r="P888" s="192"/>
    </row>
    <row r="889" spans="1:16" ht="14.25" customHeight="1" x14ac:dyDescent="0.2">
      <c r="A889" s="192"/>
      <c r="B889" s="192"/>
      <c r="C889" s="192"/>
      <c r="D889" s="192"/>
      <c r="E889" s="217"/>
      <c r="F889" s="195"/>
      <c r="G889" s="192"/>
      <c r="H889" s="192"/>
      <c r="I889" s="192"/>
      <c r="J889" s="192"/>
      <c r="K889" s="192"/>
      <c r="L889" s="192"/>
      <c r="M889" s="192"/>
      <c r="N889" s="192"/>
      <c r="O889" s="192"/>
      <c r="P889" s="192"/>
    </row>
    <row r="890" spans="1:16" ht="14.25" customHeight="1" x14ac:dyDescent="0.2">
      <c r="A890" s="192"/>
      <c r="B890" s="192"/>
      <c r="C890" s="192"/>
      <c r="D890" s="192"/>
      <c r="E890" s="217"/>
      <c r="F890" s="195"/>
      <c r="G890" s="192"/>
      <c r="H890" s="192"/>
      <c r="I890" s="192"/>
      <c r="J890" s="192"/>
      <c r="K890" s="192"/>
      <c r="L890" s="192"/>
      <c r="M890" s="192"/>
      <c r="N890" s="192"/>
      <c r="O890" s="192"/>
      <c r="P890" s="192"/>
    </row>
    <row r="891" spans="1:16" ht="14.25" customHeight="1" x14ac:dyDescent="0.2">
      <c r="A891" s="192"/>
      <c r="B891" s="192"/>
      <c r="C891" s="192"/>
      <c r="D891" s="192"/>
      <c r="E891" s="217"/>
      <c r="F891" s="195"/>
      <c r="G891" s="192"/>
      <c r="H891" s="192"/>
      <c r="I891" s="192"/>
      <c r="J891" s="192"/>
      <c r="K891" s="192"/>
      <c r="L891" s="192"/>
      <c r="M891" s="192"/>
      <c r="N891" s="192"/>
      <c r="O891" s="192"/>
      <c r="P891" s="192"/>
    </row>
    <row r="892" spans="1:16" ht="14.25" customHeight="1" x14ac:dyDescent="0.2">
      <c r="A892" s="192"/>
      <c r="B892" s="192"/>
      <c r="C892" s="192"/>
      <c r="D892" s="192"/>
      <c r="E892" s="217"/>
      <c r="F892" s="195"/>
      <c r="G892" s="192"/>
      <c r="H892" s="192"/>
      <c r="I892" s="192"/>
      <c r="J892" s="192"/>
      <c r="K892" s="192"/>
      <c r="L892" s="192"/>
      <c r="M892" s="192"/>
      <c r="N892" s="192"/>
      <c r="O892" s="192"/>
      <c r="P892" s="192"/>
    </row>
    <row r="893" spans="1:16" ht="14.25" customHeight="1" x14ac:dyDescent="0.2">
      <c r="A893" s="192"/>
      <c r="B893" s="192"/>
      <c r="C893" s="192"/>
      <c r="D893" s="192"/>
      <c r="E893" s="217"/>
      <c r="F893" s="195"/>
      <c r="G893" s="192"/>
      <c r="H893" s="192"/>
      <c r="I893" s="192"/>
      <c r="J893" s="192"/>
      <c r="K893" s="192"/>
      <c r="L893" s="192"/>
      <c r="M893" s="192"/>
      <c r="N893" s="192"/>
      <c r="O893" s="192"/>
      <c r="P893" s="192"/>
    </row>
    <row r="894" spans="1:16" ht="14.25" customHeight="1" x14ac:dyDescent="0.2">
      <c r="A894" s="192"/>
      <c r="B894" s="192"/>
      <c r="C894" s="192"/>
      <c r="D894" s="192"/>
      <c r="E894" s="217"/>
      <c r="F894" s="195"/>
      <c r="G894" s="192"/>
      <c r="H894" s="192"/>
      <c r="I894" s="192"/>
      <c r="J894" s="192"/>
      <c r="K894" s="192"/>
      <c r="L894" s="192"/>
      <c r="M894" s="192"/>
      <c r="N894" s="192"/>
      <c r="O894" s="192"/>
      <c r="P894" s="192"/>
    </row>
    <row r="895" spans="1:16" ht="14.25" customHeight="1" x14ac:dyDescent="0.2">
      <c r="A895" s="192"/>
      <c r="B895" s="192"/>
      <c r="C895" s="192"/>
      <c r="D895" s="192"/>
      <c r="E895" s="217"/>
      <c r="F895" s="195"/>
      <c r="G895" s="192"/>
      <c r="H895" s="192"/>
      <c r="I895" s="192"/>
      <c r="J895" s="192"/>
      <c r="K895" s="192"/>
      <c r="L895" s="192"/>
      <c r="M895" s="192"/>
      <c r="N895" s="192"/>
      <c r="O895" s="192"/>
      <c r="P895" s="192"/>
    </row>
    <row r="896" spans="1:16" ht="14.25" customHeight="1" x14ac:dyDescent="0.2">
      <c r="A896" s="192"/>
      <c r="B896" s="192"/>
      <c r="C896" s="192"/>
      <c r="D896" s="192"/>
      <c r="E896" s="217"/>
      <c r="F896" s="195"/>
      <c r="G896" s="192"/>
      <c r="H896" s="192"/>
      <c r="I896" s="192"/>
      <c r="J896" s="192"/>
      <c r="K896" s="192"/>
      <c r="L896" s="192"/>
      <c r="M896" s="192"/>
      <c r="N896" s="192"/>
      <c r="O896" s="192"/>
      <c r="P896" s="192"/>
    </row>
    <row r="897" spans="1:16" ht="14.25" customHeight="1" x14ac:dyDescent="0.2">
      <c r="A897" s="192"/>
      <c r="B897" s="192"/>
      <c r="C897" s="192"/>
      <c r="D897" s="192"/>
      <c r="E897" s="217"/>
      <c r="F897" s="195"/>
      <c r="G897" s="192"/>
      <c r="H897" s="192"/>
      <c r="I897" s="192"/>
      <c r="J897" s="192"/>
      <c r="K897" s="192"/>
      <c r="L897" s="192"/>
      <c r="M897" s="192"/>
      <c r="N897" s="192"/>
      <c r="O897" s="192"/>
      <c r="P897" s="192"/>
    </row>
    <row r="898" spans="1:16" ht="14.25" customHeight="1" x14ac:dyDescent="0.2">
      <c r="A898" s="192"/>
      <c r="B898" s="192"/>
      <c r="C898" s="192"/>
      <c r="D898" s="192"/>
      <c r="E898" s="217"/>
      <c r="F898" s="195"/>
      <c r="G898" s="192"/>
      <c r="H898" s="192"/>
      <c r="I898" s="192"/>
      <c r="J898" s="192"/>
      <c r="K898" s="192"/>
      <c r="L898" s="192"/>
      <c r="M898" s="192"/>
      <c r="N898" s="192"/>
      <c r="O898" s="192"/>
      <c r="P898" s="192"/>
    </row>
    <row r="899" spans="1:16" ht="14.25" customHeight="1" x14ac:dyDescent="0.2">
      <c r="A899" s="192"/>
      <c r="B899" s="192"/>
      <c r="C899" s="192"/>
      <c r="D899" s="192"/>
      <c r="E899" s="217"/>
      <c r="F899" s="195"/>
      <c r="G899" s="192"/>
      <c r="H899" s="192"/>
      <c r="I899" s="192"/>
      <c r="J899" s="192"/>
      <c r="K899" s="192"/>
      <c r="L899" s="192"/>
      <c r="M899" s="192"/>
      <c r="N899" s="192"/>
      <c r="O899" s="192"/>
      <c r="P899" s="192"/>
    </row>
    <row r="900" spans="1:16" ht="14.25" customHeight="1" x14ac:dyDescent="0.2">
      <c r="A900" s="192"/>
      <c r="B900" s="192"/>
      <c r="C900" s="192"/>
      <c r="D900" s="192"/>
      <c r="E900" s="217"/>
      <c r="F900" s="195"/>
      <c r="G900" s="192"/>
      <c r="H900" s="192"/>
      <c r="I900" s="192"/>
      <c r="J900" s="192"/>
      <c r="K900" s="192"/>
      <c r="L900" s="192"/>
      <c r="M900" s="192"/>
      <c r="N900" s="192"/>
      <c r="O900" s="192"/>
      <c r="P900" s="192"/>
    </row>
    <row r="901" spans="1:16" ht="14.25" customHeight="1" x14ac:dyDescent="0.2">
      <c r="A901" s="192"/>
      <c r="B901" s="192"/>
      <c r="C901" s="192"/>
      <c r="D901" s="192"/>
      <c r="E901" s="217"/>
      <c r="F901" s="195"/>
      <c r="G901" s="192"/>
      <c r="H901" s="192"/>
      <c r="I901" s="192"/>
      <c r="J901" s="192"/>
      <c r="K901" s="192"/>
      <c r="L901" s="192"/>
      <c r="M901" s="192"/>
      <c r="N901" s="192"/>
      <c r="O901" s="192"/>
      <c r="P901" s="192"/>
    </row>
    <row r="902" spans="1:16" ht="14.25" customHeight="1" x14ac:dyDescent="0.2">
      <c r="A902" s="192"/>
      <c r="B902" s="192"/>
      <c r="C902" s="192"/>
      <c r="D902" s="192"/>
      <c r="E902" s="217"/>
      <c r="F902" s="195"/>
      <c r="G902" s="192"/>
      <c r="H902" s="192"/>
      <c r="I902" s="192"/>
      <c r="J902" s="192"/>
      <c r="K902" s="192"/>
      <c r="L902" s="192"/>
      <c r="M902" s="192"/>
      <c r="N902" s="192"/>
      <c r="O902" s="192"/>
      <c r="P902" s="192"/>
    </row>
    <row r="903" spans="1:16" ht="14.25" customHeight="1" x14ac:dyDescent="0.2">
      <c r="A903" s="192"/>
      <c r="B903" s="192"/>
      <c r="C903" s="192"/>
      <c r="D903" s="192"/>
      <c r="E903" s="217"/>
      <c r="F903" s="195"/>
      <c r="G903" s="192"/>
      <c r="H903" s="192"/>
      <c r="I903" s="192"/>
      <c r="J903" s="192"/>
      <c r="K903" s="192"/>
      <c r="L903" s="192"/>
      <c r="M903" s="192"/>
      <c r="N903" s="192"/>
      <c r="O903" s="192"/>
      <c r="P903" s="192"/>
    </row>
    <row r="904" spans="1:16" ht="14.25" customHeight="1" x14ac:dyDescent="0.2">
      <c r="A904" s="192"/>
      <c r="B904" s="192"/>
      <c r="C904" s="192"/>
      <c r="D904" s="192"/>
      <c r="E904" s="217"/>
      <c r="F904" s="195"/>
      <c r="G904" s="192"/>
      <c r="H904" s="192"/>
      <c r="I904" s="192"/>
      <c r="J904" s="192"/>
      <c r="K904" s="192"/>
      <c r="L904" s="192"/>
      <c r="M904" s="192"/>
      <c r="N904" s="192"/>
      <c r="O904" s="192"/>
      <c r="P904" s="192"/>
    </row>
    <row r="905" spans="1:16" ht="14.25" customHeight="1" x14ac:dyDescent="0.2">
      <c r="A905" s="192"/>
      <c r="B905" s="192"/>
      <c r="C905" s="192"/>
      <c r="D905" s="192"/>
      <c r="E905" s="217"/>
      <c r="F905" s="195"/>
      <c r="G905" s="192"/>
      <c r="H905" s="192"/>
      <c r="I905" s="192"/>
      <c r="J905" s="192"/>
      <c r="K905" s="192"/>
      <c r="L905" s="192"/>
      <c r="M905" s="192"/>
      <c r="N905" s="192"/>
      <c r="O905" s="192"/>
      <c r="P905" s="192"/>
    </row>
    <row r="906" spans="1:16" ht="14.25" customHeight="1" x14ac:dyDescent="0.2">
      <c r="A906" s="192"/>
      <c r="B906" s="192"/>
      <c r="C906" s="192"/>
      <c r="D906" s="192"/>
      <c r="E906" s="217"/>
      <c r="F906" s="195"/>
      <c r="G906" s="192"/>
      <c r="H906" s="192"/>
      <c r="I906" s="192"/>
      <c r="J906" s="192"/>
      <c r="K906" s="192"/>
      <c r="L906" s="192"/>
      <c r="M906" s="192"/>
      <c r="N906" s="192"/>
      <c r="O906" s="192"/>
      <c r="P906" s="192"/>
    </row>
    <row r="907" spans="1:16" ht="14.25" customHeight="1" x14ac:dyDescent="0.2">
      <c r="A907" s="192"/>
      <c r="B907" s="192"/>
      <c r="C907" s="192"/>
      <c r="D907" s="192"/>
      <c r="E907" s="217"/>
      <c r="F907" s="195"/>
      <c r="G907" s="192"/>
      <c r="H907" s="192"/>
      <c r="I907" s="192"/>
      <c r="J907" s="192"/>
      <c r="K907" s="192"/>
      <c r="L907" s="192"/>
      <c r="M907" s="192"/>
      <c r="N907" s="192"/>
      <c r="O907" s="192"/>
      <c r="P907" s="192"/>
    </row>
    <row r="908" spans="1:16" ht="14.25" customHeight="1" x14ac:dyDescent="0.2">
      <c r="A908" s="192"/>
      <c r="B908" s="192"/>
      <c r="C908" s="192"/>
      <c r="D908" s="192"/>
      <c r="E908" s="217"/>
      <c r="F908" s="195"/>
      <c r="G908" s="192"/>
      <c r="H908" s="192"/>
      <c r="I908" s="192"/>
      <c r="J908" s="192"/>
      <c r="K908" s="192"/>
      <c r="L908" s="192"/>
      <c r="M908" s="192"/>
      <c r="N908" s="192"/>
      <c r="O908" s="192"/>
      <c r="P908" s="192"/>
    </row>
    <row r="909" spans="1:16" ht="14.25" customHeight="1" x14ac:dyDescent="0.2">
      <c r="A909" s="192"/>
      <c r="B909" s="192"/>
      <c r="C909" s="192"/>
      <c r="D909" s="192"/>
      <c r="E909" s="217"/>
      <c r="F909" s="195"/>
      <c r="G909" s="192"/>
      <c r="H909" s="192"/>
      <c r="I909" s="192"/>
      <c r="J909" s="192"/>
      <c r="K909" s="192"/>
      <c r="L909" s="192"/>
      <c r="M909" s="192"/>
      <c r="N909" s="192"/>
      <c r="O909" s="192"/>
      <c r="P909" s="192"/>
    </row>
    <row r="910" spans="1:16" ht="14.25" customHeight="1" x14ac:dyDescent="0.2">
      <c r="A910" s="192"/>
      <c r="B910" s="192"/>
      <c r="C910" s="192"/>
      <c r="D910" s="192"/>
      <c r="E910" s="217"/>
      <c r="F910" s="195"/>
      <c r="G910" s="192"/>
      <c r="H910" s="192"/>
      <c r="I910" s="192"/>
      <c r="J910" s="192"/>
      <c r="K910" s="192"/>
      <c r="L910" s="192"/>
      <c r="M910" s="192"/>
      <c r="N910" s="192"/>
      <c r="O910" s="192"/>
      <c r="P910" s="192"/>
    </row>
    <row r="911" spans="1:16" ht="14.25" customHeight="1" x14ac:dyDescent="0.2">
      <c r="A911" s="192"/>
      <c r="B911" s="192"/>
      <c r="C911" s="192"/>
      <c r="D911" s="192"/>
      <c r="E911" s="217"/>
      <c r="F911" s="195"/>
      <c r="G911" s="192"/>
      <c r="H911" s="192"/>
      <c r="I911" s="192"/>
      <c r="J911" s="192"/>
      <c r="K911" s="192"/>
      <c r="L911" s="192"/>
      <c r="M911" s="192"/>
      <c r="N911" s="192"/>
      <c r="O911" s="192"/>
      <c r="P911" s="192"/>
    </row>
    <row r="912" spans="1:16" ht="14.25" customHeight="1" x14ac:dyDescent="0.2">
      <c r="A912" s="192"/>
      <c r="B912" s="192"/>
      <c r="C912" s="192"/>
      <c r="D912" s="192"/>
      <c r="E912" s="217"/>
      <c r="F912" s="195"/>
      <c r="G912" s="192"/>
      <c r="H912" s="192"/>
      <c r="I912" s="192"/>
      <c r="J912" s="192"/>
      <c r="K912" s="192"/>
      <c r="L912" s="192"/>
      <c r="M912" s="192"/>
      <c r="N912" s="192"/>
      <c r="O912" s="192"/>
      <c r="P912" s="192"/>
    </row>
    <row r="913" spans="1:16" ht="14.25" customHeight="1" x14ac:dyDescent="0.2">
      <c r="A913" s="192"/>
      <c r="B913" s="192"/>
      <c r="C913" s="192"/>
      <c r="D913" s="192"/>
      <c r="E913" s="217"/>
      <c r="F913" s="195"/>
      <c r="G913" s="192"/>
      <c r="H913" s="192"/>
      <c r="I913" s="192"/>
      <c r="J913" s="192"/>
      <c r="K913" s="192"/>
      <c r="L913" s="192"/>
      <c r="M913" s="192"/>
      <c r="N913" s="192"/>
      <c r="O913" s="192"/>
      <c r="P913" s="192"/>
    </row>
    <row r="914" spans="1:16" ht="14.25" customHeight="1" x14ac:dyDescent="0.2">
      <c r="A914" s="192"/>
      <c r="B914" s="192"/>
      <c r="C914" s="192"/>
      <c r="D914" s="192"/>
      <c r="E914" s="217"/>
      <c r="F914" s="195"/>
      <c r="G914" s="192"/>
      <c r="H914" s="192"/>
      <c r="I914" s="192"/>
      <c r="J914" s="192"/>
      <c r="K914" s="192"/>
      <c r="L914" s="192"/>
      <c r="M914" s="192"/>
      <c r="N914" s="192"/>
      <c r="O914" s="192"/>
      <c r="P914" s="192"/>
    </row>
    <row r="915" spans="1:16" ht="14.25" customHeight="1" x14ac:dyDescent="0.2">
      <c r="A915" s="192"/>
      <c r="B915" s="192"/>
      <c r="C915" s="192"/>
      <c r="D915" s="192"/>
      <c r="E915" s="217"/>
      <c r="F915" s="195"/>
      <c r="G915" s="192"/>
      <c r="H915" s="192"/>
      <c r="I915" s="192"/>
      <c r="J915" s="192"/>
      <c r="K915" s="192"/>
      <c r="L915" s="192"/>
      <c r="M915" s="192"/>
      <c r="N915" s="192"/>
      <c r="O915" s="192"/>
      <c r="P915" s="192"/>
    </row>
    <row r="916" spans="1:16" ht="14.25" customHeight="1" x14ac:dyDescent="0.2">
      <c r="A916" s="192"/>
      <c r="B916" s="192"/>
      <c r="C916" s="192"/>
      <c r="D916" s="192"/>
      <c r="E916" s="217"/>
      <c r="F916" s="195"/>
      <c r="G916" s="192"/>
      <c r="H916" s="192"/>
      <c r="I916" s="192"/>
      <c r="J916" s="192"/>
      <c r="K916" s="192"/>
      <c r="L916" s="192"/>
      <c r="M916" s="192"/>
      <c r="N916" s="192"/>
      <c r="O916" s="192"/>
      <c r="P916" s="192"/>
    </row>
    <row r="917" spans="1:16" ht="14.25" customHeight="1" x14ac:dyDescent="0.2">
      <c r="A917" s="192"/>
      <c r="B917" s="192"/>
      <c r="C917" s="192"/>
      <c r="D917" s="192"/>
      <c r="E917" s="217"/>
      <c r="F917" s="195"/>
      <c r="G917" s="192"/>
      <c r="H917" s="192"/>
      <c r="I917" s="192"/>
      <c r="J917" s="192"/>
      <c r="K917" s="192"/>
      <c r="L917" s="192"/>
      <c r="M917" s="192"/>
      <c r="N917" s="192"/>
      <c r="O917" s="192"/>
      <c r="P917" s="192"/>
    </row>
    <row r="918" spans="1:16" ht="14.25" customHeight="1" x14ac:dyDescent="0.2">
      <c r="A918" s="192"/>
      <c r="B918" s="192"/>
      <c r="C918" s="192"/>
      <c r="D918" s="192"/>
      <c r="E918" s="217"/>
      <c r="F918" s="195"/>
      <c r="G918" s="192"/>
      <c r="H918" s="192"/>
      <c r="I918" s="192"/>
      <c r="J918" s="192"/>
      <c r="K918" s="192"/>
      <c r="L918" s="192"/>
      <c r="M918" s="192"/>
      <c r="N918" s="192"/>
      <c r="O918" s="192"/>
      <c r="P918" s="192"/>
    </row>
    <row r="919" spans="1:16" ht="14.25" customHeight="1" x14ac:dyDescent="0.2">
      <c r="A919" s="192"/>
      <c r="B919" s="192"/>
      <c r="C919" s="192"/>
      <c r="D919" s="192"/>
      <c r="E919" s="217"/>
      <c r="F919" s="195"/>
      <c r="G919" s="192"/>
      <c r="H919" s="192"/>
      <c r="I919" s="192"/>
      <c r="J919" s="192"/>
      <c r="K919" s="192"/>
      <c r="L919" s="192"/>
      <c r="M919" s="192"/>
      <c r="N919" s="192"/>
      <c r="O919" s="192"/>
      <c r="P919" s="192"/>
    </row>
    <row r="920" spans="1:16" ht="14.25" customHeight="1" x14ac:dyDescent="0.2">
      <c r="A920" s="192"/>
      <c r="B920" s="192"/>
      <c r="C920" s="192"/>
      <c r="D920" s="192"/>
      <c r="E920" s="217"/>
      <c r="F920" s="195"/>
      <c r="G920" s="192"/>
      <c r="H920" s="192"/>
      <c r="I920" s="192"/>
      <c r="J920" s="192"/>
      <c r="K920" s="192"/>
      <c r="L920" s="192"/>
      <c r="M920" s="192"/>
      <c r="N920" s="192"/>
      <c r="O920" s="192"/>
      <c r="P920" s="192"/>
    </row>
    <row r="921" spans="1:16" ht="14.25" customHeight="1" x14ac:dyDescent="0.2">
      <c r="A921" s="192"/>
      <c r="B921" s="192"/>
      <c r="C921" s="192"/>
      <c r="D921" s="192"/>
      <c r="E921" s="217"/>
      <c r="F921" s="195"/>
      <c r="G921" s="192"/>
      <c r="H921" s="192"/>
      <c r="I921" s="192"/>
      <c r="J921" s="192"/>
      <c r="K921" s="192"/>
      <c r="L921" s="192"/>
      <c r="M921" s="192"/>
      <c r="N921" s="192"/>
      <c r="O921" s="192"/>
      <c r="P921" s="192"/>
    </row>
    <row r="922" spans="1:16" ht="14.25" customHeight="1" x14ac:dyDescent="0.2">
      <c r="A922" s="192"/>
      <c r="B922" s="192"/>
      <c r="C922" s="192"/>
      <c r="D922" s="192"/>
      <c r="E922" s="217"/>
      <c r="F922" s="195"/>
      <c r="G922" s="192"/>
      <c r="H922" s="192"/>
      <c r="I922" s="192"/>
      <c r="J922" s="192"/>
      <c r="K922" s="192"/>
      <c r="L922" s="192"/>
      <c r="M922" s="192"/>
      <c r="N922" s="192"/>
      <c r="O922" s="192"/>
      <c r="P922" s="192"/>
    </row>
    <row r="923" spans="1:16" ht="14.25" customHeight="1" x14ac:dyDescent="0.2">
      <c r="A923" s="192"/>
      <c r="B923" s="192"/>
      <c r="C923" s="192"/>
      <c r="D923" s="192"/>
      <c r="E923" s="217"/>
      <c r="F923" s="195"/>
      <c r="G923" s="192"/>
      <c r="H923" s="192"/>
      <c r="I923" s="192"/>
      <c r="J923" s="192"/>
      <c r="K923" s="192"/>
      <c r="L923" s="192"/>
      <c r="M923" s="192"/>
      <c r="N923" s="192"/>
      <c r="O923" s="192"/>
      <c r="P923" s="192"/>
    </row>
    <row r="924" spans="1:16" ht="14.25" customHeight="1" x14ac:dyDescent="0.2">
      <c r="A924" s="192"/>
      <c r="B924" s="192"/>
      <c r="C924" s="192"/>
      <c r="D924" s="192"/>
      <c r="E924" s="217"/>
      <c r="F924" s="195"/>
      <c r="G924" s="192"/>
      <c r="H924" s="192"/>
      <c r="I924" s="192"/>
      <c r="J924" s="192"/>
      <c r="K924" s="192"/>
      <c r="L924" s="192"/>
      <c r="M924" s="192"/>
      <c r="N924" s="192"/>
      <c r="O924" s="192"/>
      <c r="P924" s="192"/>
    </row>
    <row r="925" spans="1:16" ht="14.25" customHeight="1" x14ac:dyDescent="0.2">
      <c r="A925" s="192"/>
      <c r="B925" s="192"/>
      <c r="C925" s="192"/>
      <c r="D925" s="192"/>
      <c r="E925" s="217"/>
      <c r="F925" s="195"/>
      <c r="G925" s="192"/>
      <c r="H925" s="192"/>
      <c r="I925" s="192"/>
      <c r="J925" s="192"/>
      <c r="K925" s="192"/>
      <c r="L925" s="192"/>
      <c r="M925" s="192"/>
      <c r="N925" s="192"/>
      <c r="O925" s="192"/>
      <c r="P925" s="192"/>
    </row>
    <row r="926" spans="1:16" ht="14.25" customHeight="1" x14ac:dyDescent="0.2">
      <c r="A926" s="192"/>
      <c r="B926" s="192"/>
      <c r="C926" s="192"/>
      <c r="D926" s="192"/>
      <c r="E926" s="217"/>
      <c r="F926" s="195"/>
      <c r="G926" s="192"/>
      <c r="H926" s="192"/>
      <c r="I926" s="192"/>
      <c r="J926" s="192"/>
      <c r="K926" s="192"/>
      <c r="L926" s="192"/>
      <c r="M926" s="192"/>
      <c r="N926" s="192"/>
      <c r="O926" s="192"/>
      <c r="P926" s="192"/>
    </row>
    <row r="927" spans="1:16" ht="14.25" customHeight="1" x14ac:dyDescent="0.2">
      <c r="A927" s="192"/>
      <c r="B927" s="192"/>
      <c r="C927" s="192"/>
      <c r="D927" s="192"/>
      <c r="E927" s="217"/>
      <c r="F927" s="195"/>
      <c r="G927" s="192"/>
      <c r="H927" s="192"/>
      <c r="I927" s="192"/>
      <c r="J927" s="192"/>
      <c r="K927" s="192"/>
      <c r="L927" s="192"/>
      <c r="M927" s="192"/>
      <c r="N927" s="192"/>
      <c r="O927" s="192"/>
      <c r="P927" s="192"/>
    </row>
    <row r="928" spans="1:16" ht="14.25" customHeight="1" x14ac:dyDescent="0.2">
      <c r="A928" s="192"/>
      <c r="B928" s="192"/>
      <c r="C928" s="192"/>
      <c r="D928" s="192"/>
      <c r="E928" s="217"/>
      <c r="F928" s="195"/>
      <c r="G928" s="192"/>
      <c r="H928" s="192"/>
      <c r="I928" s="192"/>
      <c r="J928" s="192"/>
      <c r="K928" s="192"/>
      <c r="L928" s="192"/>
      <c r="M928" s="192"/>
      <c r="N928" s="192"/>
      <c r="O928" s="192"/>
      <c r="P928" s="192"/>
    </row>
    <row r="929" spans="1:16" ht="14.25" customHeight="1" x14ac:dyDescent="0.2">
      <c r="A929" s="192"/>
      <c r="B929" s="192"/>
      <c r="C929" s="192"/>
      <c r="D929" s="192"/>
      <c r="E929" s="217"/>
      <c r="F929" s="195"/>
      <c r="G929" s="192"/>
      <c r="H929" s="192"/>
      <c r="I929" s="192"/>
      <c r="J929" s="192"/>
      <c r="K929" s="192"/>
      <c r="L929" s="192"/>
      <c r="M929" s="192"/>
      <c r="N929" s="192"/>
      <c r="O929" s="192"/>
      <c r="P929" s="192"/>
    </row>
    <row r="930" spans="1:16" ht="14.25" customHeight="1" x14ac:dyDescent="0.2">
      <c r="A930" s="192"/>
      <c r="B930" s="192"/>
      <c r="C930" s="192"/>
      <c r="D930" s="192"/>
      <c r="E930" s="217"/>
      <c r="F930" s="195"/>
      <c r="G930" s="192"/>
      <c r="H930" s="192"/>
      <c r="I930" s="192"/>
      <c r="J930" s="192"/>
      <c r="K930" s="192"/>
      <c r="L930" s="192"/>
      <c r="M930" s="192"/>
      <c r="N930" s="192"/>
      <c r="O930" s="192"/>
      <c r="P930" s="192"/>
    </row>
    <row r="931" spans="1:16" ht="14.25" customHeight="1" x14ac:dyDescent="0.2">
      <c r="A931" s="192"/>
      <c r="B931" s="192"/>
      <c r="C931" s="192"/>
      <c r="D931" s="192"/>
      <c r="E931" s="217"/>
      <c r="F931" s="195"/>
      <c r="G931" s="192"/>
      <c r="H931" s="192"/>
      <c r="I931" s="192"/>
      <c r="J931" s="192"/>
      <c r="K931" s="192"/>
      <c r="L931" s="192"/>
      <c r="M931" s="192"/>
      <c r="N931" s="192"/>
      <c r="O931" s="192"/>
      <c r="P931" s="192"/>
    </row>
    <row r="932" spans="1:16" ht="14.25" customHeight="1" x14ac:dyDescent="0.2">
      <c r="A932" s="192"/>
      <c r="B932" s="192"/>
      <c r="C932" s="192"/>
      <c r="D932" s="192"/>
      <c r="E932" s="217"/>
      <c r="F932" s="195"/>
      <c r="G932" s="192"/>
      <c r="H932" s="192"/>
      <c r="I932" s="192"/>
      <c r="J932" s="192"/>
      <c r="K932" s="192"/>
      <c r="L932" s="192"/>
      <c r="M932" s="192"/>
      <c r="N932" s="192"/>
      <c r="O932" s="192"/>
      <c r="P932" s="192"/>
    </row>
    <row r="933" spans="1:16" ht="14.25" customHeight="1" x14ac:dyDescent="0.2">
      <c r="A933" s="192"/>
      <c r="B933" s="192"/>
      <c r="C933" s="192"/>
      <c r="D933" s="192"/>
      <c r="E933" s="217"/>
      <c r="F933" s="195"/>
      <c r="G933" s="192"/>
      <c r="H933" s="192"/>
      <c r="I933" s="192"/>
      <c r="J933" s="192"/>
      <c r="K933" s="192"/>
      <c r="L933" s="192"/>
      <c r="M933" s="192"/>
      <c r="N933" s="192"/>
      <c r="O933" s="192"/>
      <c r="P933" s="192"/>
    </row>
    <row r="934" spans="1:16" ht="14.25" customHeight="1" x14ac:dyDescent="0.2">
      <c r="A934" s="192"/>
      <c r="B934" s="192"/>
      <c r="C934" s="192"/>
      <c r="D934" s="192"/>
      <c r="E934" s="217"/>
      <c r="F934" s="195"/>
      <c r="G934" s="192"/>
      <c r="H934" s="192"/>
      <c r="I934" s="192"/>
      <c r="J934" s="192"/>
      <c r="K934" s="192"/>
      <c r="L934" s="192"/>
      <c r="M934" s="192"/>
      <c r="N934" s="192"/>
      <c r="O934" s="192"/>
      <c r="P934" s="192"/>
    </row>
    <row r="935" spans="1:16" ht="14.25" customHeight="1" x14ac:dyDescent="0.2">
      <c r="A935" s="192"/>
      <c r="B935" s="192"/>
      <c r="C935" s="192"/>
      <c r="D935" s="192"/>
      <c r="E935" s="217"/>
      <c r="F935" s="195"/>
      <c r="G935" s="192"/>
      <c r="H935" s="192"/>
      <c r="I935" s="192"/>
      <c r="J935" s="192"/>
      <c r="K935" s="192"/>
      <c r="L935" s="192"/>
      <c r="M935" s="192"/>
      <c r="N935" s="192"/>
      <c r="O935" s="192"/>
      <c r="P935" s="192"/>
    </row>
    <row r="936" spans="1:16" ht="14.25" customHeight="1" x14ac:dyDescent="0.2">
      <c r="A936" s="192"/>
      <c r="B936" s="192"/>
      <c r="C936" s="192"/>
      <c r="D936" s="192"/>
      <c r="E936" s="217"/>
      <c r="F936" s="195"/>
      <c r="G936" s="192"/>
      <c r="H936" s="192"/>
      <c r="I936" s="192"/>
      <c r="J936" s="192"/>
      <c r="K936" s="192"/>
      <c r="L936" s="192"/>
      <c r="M936" s="192"/>
      <c r="N936" s="192"/>
      <c r="O936" s="192"/>
      <c r="P936" s="192"/>
    </row>
    <row r="937" spans="1:16" ht="14.25" customHeight="1" x14ac:dyDescent="0.2">
      <c r="A937" s="192"/>
      <c r="B937" s="192"/>
      <c r="C937" s="192"/>
      <c r="D937" s="192"/>
      <c r="E937" s="217"/>
      <c r="F937" s="195"/>
      <c r="G937" s="192"/>
      <c r="H937" s="192"/>
      <c r="I937" s="192"/>
      <c r="J937" s="192"/>
      <c r="K937" s="192"/>
      <c r="L937" s="192"/>
      <c r="M937" s="192"/>
      <c r="N937" s="192"/>
      <c r="O937" s="192"/>
      <c r="P937" s="192"/>
    </row>
    <row r="938" spans="1:16" ht="14.25" customHeight="1" x14ac:dyDescent="0.2">
      <c r="A938" s="192"/>
      <c r="B938" s="192"/>
      <c r="C938" s="192"/>
      <c r="D938" s="192"/>
      <c r="E938" s="217"/>
      <c r="F938" s="195"/>
      <c r="G938" s="192"/>
      <c r="H938" s="192"/>
      <c r="I938" s="192"/>
      <c r="J938" s="192"/>
      <c r="K938" s="192"/>
      <c r="L938" s="192"/>
      <c r="M938" s="192"/>
      <c r="N938" s="192"/>
      <c r="O938" s="192"/>
      <c r="P938" s="192"/>
    </row>
    <row r="939" spans="1:16" ht="14.25" customHeight="1" x14ac:dyDescent="0.2">
      <c r="A939" s="192"/>
      <c r="B939" s="192"/>
      <c r="C939" s="192"/>
      <c r="D939" s="192"/>
      <c r="E939" s="217"/>
      <c r="F939" s="195"/>
      <c r="G939" s="192"/>
      <c r="H939" s="192"/>
      <c r="I939" s="192"/>
      <c r="J939" s="192"/>
      <c r="K939" s="192"/>
      <c r="L939" s="192"/>
      <c r="M939" s="192"/>
      <c r="N939" s="192"/>
      <c r="O939" s="192"/>
      <c r="P939" s="192"/>
    </row>
    <row r="940" spans="1:16" ht="14.25" customHeight="1" x14ac:dyDescent="0.2">
      <c r="A940" s="192"/>
      <c r="B940" s="192"/>
      <c r="C940" s="192"/>
      <c r="D940" s="192"/>
      <c r="E940" s="217"/>
      <c r="F940" s="195"/>
      <c r="G940" s="192"/>
      <c r="H940" s="192"/>
      <c r="I940" s="192"/>
      <c r="J940" s="192"/>
      <c r="K940" s="192"/>
      <c r="L940" s="192"/>
      <c r="M940" s="192"/>
      <c r="N940" s="192"/>
      <c r="O940" s="192"/>
      <c r="P940" s="192"/>
    </row>
    <row r="941" spans="1:16" ht="14.25" customHeight="1" x14ac:dyDescent="0.2">
      <c r="A941" s="192"/>
      <c r="B941" s="192"/>
      <c r="C941" s="192"/>
      <c r="D941" s="192"/>
      <c r="E941" s="217"/>
      <c r="F941" s="195"/>
      <c r="G941" s="192"/>
      <c r="H941" s="192"/>
      <c r="I941" s="192"/>
      <c r="J941" s="192"/>
      <c r="K941" s="192"/>
      <c r="L941" s="192"/>
      <c r="M941" s="192"/>
      <c r="N941" s="192"/>
      <c r="O941" s="192"/>
      <c r="P941" s="192"/>
    </row>
    <row r="942" spans="1:16" ht="14.25" customHeight="1" x14ac:dyDescent="0.2">
      <c r="A942" s="192"/>
      <c r="B942" s="192"/>
      <c r="C942" s="192"/>
      <c r="D942" s="192"/>
      <c r="E942" s="217"/>
      <c r="F942" s="195"/>
      <c r="G942" s="192"/>
      <c r="H942" s="192"/>
      <c r="I942" s="192"/>
      <c r="J942" s="192"/>
      <c r="K942" s="192"/>
      <c r="L942" s="192"/>
      <c r="M942" s="192"/>
      <c r="N942" s="192"/>
      <c r="O942" s="192"/>
      <c r="P942" s="192"/>
    </row>
    <row r="943" spans="1:16" ht="14.25" customHeight="1" x14ac:dyDescent="0.2">
      <c r="A943" s="192"/>
      <c r="B943" s="192"/>
      <c r="C943" s="192"/>
      <c r="D943" s="192"/>
      <c r="E943" s="217"/>
      <c r="F943" s="195"/>
      <c r="G943" s="192"/>
      <c r="H943" s="192"/>
      <c r="I943" s="192"/>
      <c r="J943" s="192"/>
      <c r="K943" s="192"/>
      <c r="L943" s="192"/>
      <c r="M943" s="192"/>
      <c r="N943" s="192"/>
      <c r="O943" s="192"/>
      <c r="P943" s="192"/>
    </row>
    <row r="944" spans="1:16" ht="14.25" customHeight="1" x14ac:dyDescent="0.2">
      <c r="A944" s="192"/>
      <c r="B944" s="192"/>
      <c r="C944" s="192"/>
      <c r="D944" s="192"/>
      <c r="E944" s="217"/>
      <c r="F944" s="195"/>
      <c r="G944" s="192"/>
      <c r="H944" s="192"/>
      <c r="I944" s="192"/>
      <c r="J944" s="192"/>
      <c r="K944" s="192"/>
      <c r="L944" s="192"/>
      <c r="M944" s="192"/>
      <c r="N944" s="192"/>
      <c r="O944" s="192"/>
      <c r="P944" s="192"/>
    </row>
    <row r="945" spans="1:16" ht="14.25" customHeight="1" x14ac:dyDescent="0.2">
      <c r="A945" s="192"/>
      <c r="B945" s="192"/>
      <c r="C945" s="192"/>
      <c r="D945" s="192"/>
      <c r="E945" s="217"/>
      <c r="F945" s="195"/>
      <c r="G945" s="192"/>
      <c r="H945" s="192"/>
      <c r="I945" s="192"/>
      <c r="J945" s="192"/>
      <c r="K945" s="192"/>
      <c r="L945" s="192"/>
      <c r="M945" s="192"/>
      <c r="N945" s="192"/>
      <c r="O945" s="192"/>
      <c r="P945" s="192"/>
    </row>
    <row r="946" spans="1:16" ht="14.25" customHeight="1" x14ac:dyDescent="0.2">
      <c r="A946" s="192"/>
      <c r="B946" s="192"/>
      <c r="C946" s="192"/>
      <c r="D946" s="192"/>
      <c r="E946" s="217"/>
      <c r="F946" s="195"/>
      <c r="G946" s="192"/>
      <c r="H946" s="192"/>
      <c r="I946" s="192"/>
      <c r="J946" s="192"/>
      <c r="K946" s="192"/>
      <c r="L946" s="192"/>
      <c r="M946" s="192"/>
      <c r="N946" s="192"/>
      <c r="O946" s="192"/>
      <c r="P946" s="192"/>
    </row>
    <row r="947" spans="1:16" ht="14.25" customHeight="1" x14ac:dyDescent="0.2">
      <c r="A947" s="192"/>
      <c r="B947" s="192"/>
      <c r="C947" s="192"/>
      <c r="D947" s="192"/>
      <c r="E947" s="217"/>
      <c r="F947" s="195"/>
      <c r="G947" s="192"/>
      <c r="H947" s="192"/>
      <c r="I947" s="192"/>
      <c r="J947" s="192"/>
      <c r="K947" s="192"/>
      <c r="L947" s="192"/>
      <c r="M947" s="192"/>
      <c r="N947" s="192"/>
      <c r="O947" s="192"/>
      <c r="P947" s="192"/>
    </row>
    <row r="948" spans="1:16" ht="14.25" customHeight="1" x14ac:dyDescent="0.2">
      <c r="A948" s="192"/>
      <c r="B948" s="192"/>
      <c r="C948" s="192"/>
      <c r="D948" s="192"/>
      <c r="E948" s="217"/>
      <c r="F948" s="195"/>
      <c r="G948" s="192"/>
      <c r="H948" s="192"/>
      <c r="I948" s="192"/>
      <c r="J948" s="192"/>
      <c r="K948" s="192"/>
      <c r="L948" s="192"/>
      <c r="M948" s="192"/>
      <c r="N948" s="192"/>
      <c r="O948" s="192"/>
      <c r="P948" s="192"/>
    </row>
    <row r="949" spans="1:16" ht="14.25" customHeight="1" x14ac:dyDescent="0.2">
      <c r="A949" s="192"/>
      <c r="B949" s="192"/>
      <c r="C949" s="192"/>
      <c r="D949" s="192"/>
      <c r="E949" s="217"/>
      <c r="F949" s="195"/>
      <c r="G949" s="192"/>
      <c r="H949" s="192"/>
      <c r="I949" s="192"/>
      <c r="J949" s="192"/>
      <c r="K949" s="192"/>
      <c r="L949" s="192"/>
      <c r="M949" s="192"/>
      <c r="N949" s="192"/>
      <c r="O949" s="192"/>
      <c r="P949" s="192"/>
    </row>
    <row r="950" spans="1:16" ht="14.25" customHeight="1" x14ac:dyDescent="0.2">
      <c r="A950" s="192"/>
      <c r="B950" s="192"/>
      <c r="C950" s="192"/>
      <c r="D950" s="192"/>
      <c r="E950" s="217"/>
      <c r="F950" s="195"/>
      <c r="G950" s="192"/>
      <c r="H950" s="192"/>
      <c r="I950" s="192"/>
      <c r="J950" s="192"/>
      <c r="K950" s="192"/>
      <c r="L950" s="192"/>
      <c r="M950" s="192"/>
      <c r="N950" s="192"/>
      <c r="O950" s="192"/>
      <c r="P950" s="192"/>
    </row>
    <row r="951" spans="1:16" ht="14.25" customHeight="1" x14ac:dyDescent="0.2">
      <c r="A951" s="192"/>
      <c r="B951" s="192"/>
      <c r="C951" s="192"/>
      <c r="D951" s="192"/>
      <c r="E951" s="217"/>
      <c r="F951" s="195"/>
      <c r="G951" s="192"/>
      <c r="H951" s="192"/>
      <c r="I951" s="192"/>
      <c r="J951" s="192"/>
      <c r="K951" s="192"/>
      <c r="L951" s="192"/>
      <c r="M951" s="192"/>
      <c r="N951" s="192"/>
      <c r="O951" s="192"/>
      <c r="P951" s="192"/>
    </row>
    <row r="952" spans="1:16" ht="14.25" customHeight="1" x14ac:dyDescent="0.2">
      <c r="A952" s="192"/>
      <c r="B952" s="192"/>
      <c r="C952" s="192"/>
      <c r="D952" s="192"/>
      <c r="E952" s="217"/>
      <c r="F952" s="195"/>
      <c r="G952" s="192"/>
      <c r="H952" s="192"/>
      <c r="I952" s="192"/>
      <c r="J952" s="192"/>
      <c r="K952" s="192"/>
      <c r="L952" s="192"/>
      <c r="M952" s="192"/>
      <c r="N952" s="192"/>
      <c r="O952" s="192"/>
      <c r="P952" s="192"/>
    </row>
    <row r="953" spans="1:16" ht="14.25" customHeight="1" x14ac:dyDescent="0.2">
      <c r="A953" s="192"/>
      <c r="B953" s="192"/>
      <c r="C953" s="192"/>
      <c r="D953" s="192"/>
      <c r="E953" s="217"/>
      <c r="F953" s="195"/>
      <c r="G953" s="192"/>
      <c r="H953" s="192"/>
      <c r="I953" s="192"/>
      <c r="J953" s="192"/>
      <c r="K953" s="192"/>
      <c r="L953" s="192"/>
      <c r="M953" s="192"/>
      <c r="N953" s="192"/>
      <c r="O953" s="192"/>
      <c r="P953" s="192"/>
    </row>
    <row r="954" spans="1:16" ht="14.25" customHeight="1" x14ac:dyDescent="0.2">
      <c r="A954" s="192"/>
      <c r="B954" s="192"/>
      <c r="C954" s="192"/>
      <c r="D954" s="192"/>
      <c r="E954" s="217"/>
      <c r="F954" s="195"/>
      <c r="G954" s="192"/>
      <c r="H954" s="192"/>
      <c r="I954" s="192"/>
      <c r="J954" s="192"/>
      <c r="K954" s="192"/>
      <c r="L954" s="192"/>
      <c r="M954" s="192"/>
      <c r="N954" s="192"/>
      <c r="O954" s="192"/>
      <c r="P954" s="192"/>
    </row>
    <row r="955" spans="1:16" ht="14.25" customHeight="1" x14ac:dyDescent="0.2">
      <c r="A955" s="192"/>
      <c r="B955" s="192"/>
      <c r="C955" s="192"/>
      <c r="D955" s="192"/>
      <c r="E955" s="217"/>
      <c r="F955" s="195"/>
      <c r="G955" s="192"/>
      <c r="H955" s="192"/>
      <c r="I955" s="192"/>
      <c r="J955" s="192"/>
      <c r="K955" s="192"/>
      <c r="L955" s="192"/>
      <c r="M955" s="192"/>
      <c r="N955" s="192"/>
      <c r="O955" s="192"/>
      <c r="P955" s="192"/>
    </row>
    <row r="956" spans="1:16" ht="14.25" customHeight="1" x14ac:dyDescent="0.2">
      <c r="A956" s="192"/>
      <c r="B956" s="192"/>
      <c r="C956" s="192"/>
      <c r="D956" s="192"/>
      <c r="E956" s="217"/>
      <c r="F956" s="195"/>
      <c r="G956" s="192"/>
      <c r="H956" s="192"/>
      <c r="I956" s="192"/>
      <c r="J956" s="192"/>
      <c r="K956" s="192"/>
      <c r="L956" s="192"/>
      <c r="M956" s="192"/>
      <c r="N956" s="192"/>
      <c r="O956" s="192"/>
      <c r="P956" s="192"/>
    </row>
    <row r="957" spans="1:16" ht="14.25" customHeight="1" x14ac:dyDescent="0.2">
      <c r="A957" s="192"/>
      <c r="B957" s="192"/>
      <c r="C957" s="192"/>
      <c r="D957" s="192"/>
      <c r="E957" s="217"/>
      <c r="F957" s="195"/>
      <c r="G957" s="192"/>
      <c r="H957" s="192"/>
      <c r="I957" s="192"/>
      <c r="J957" s="192"/>
      <c r="K957" s="192"/>
      <c r="L957" s="192"/>
      <c r="M957" s="192"/>
      <c r="N957" s="192"/>
      <c r="O957" s="192"/>
      <c r="P957" s="192"/>
    </row>
    <row r="958" spans="1:16" ht="14.25" customHeight="1" x14ac:dyDescent="0.2">
      <c r="A958" s="192"/>
      <c r="B958" s="192"/>
      <c r="C958" s="192"/>
      <c r="D958" s="192"/>
      <c r="E958" s="217"/>
      <c r="F958" s="195"/>
      <c r="G958" s="192"/>
      <c r="H958" s="192"/>
      <c r="I958" s="192"/>
      <c r="J958" s="192"/>
      <c r="K958" s="192"/>
      <c r="L958" s="192"/>
      <c r="M958" s="192"/>
      <c r="N958" s="192"/>
      <c r="O958" s="192"/>
      <c r="P958" s="192"/>
    </row>
    <row r="959" spans="1:16" ht="14.25" customHeight="1" x14ac:dyDescent="0.2">
      <c r="A959" s="192"/>
      <c r="B959" s="192"/>
      <c r="C959" s="192"/>
      <c r="D959" s="192"/>
      <c r="E959" s="217"/>
      <c r="F959" s="195"/>
      <c r="G959" s="192"/>
      <c r="H959" s="192"/>
      <c r="I959" s="192"/>
      <c r="J959" s="192"/>
      <c r="K959" s="192"/>
      <c r="L959" s="192"/>
      <c r="M959" s="192"/>
      <c r="N959" s="192"/>
      <c r="O959" s="192"/>
      <c r="P959" s="192"/>
    </row>
    <row r="960" spans="1:16" ht="14.25" customHeight="1" x14ac:dyDescent="0.2">
      <c r="A960" s="192"/>
      <c r="B960" s="192"/>
      <c r="C960" s="192"/>
      <c r="D960" s="192"/>
      <c r="E960" s="217"/>
      <c r="F960" s="195"/>
      <c r="G960" s="192"/>
      <c r="H960" s="192"/>
      <c r="I960" s="192"/>
      <c r="J960" s="192"/>
      <c r="K960" s="192"/>
      <c r="L960" s="192"/>
      <c r="M960" s="192"/>
      <c r="N960" s="192"/>
      <c r="O960" s="192"/>
      <c r="P960" s="192"/>
    </row>
    <row r="961" spans="1:16" ht="14.25" customHeight="1" x14ac:dyDescent="0.2">
      <c r="A961" s="192"/>
      <c r="B961" s="192"/>
      <c r="C961" s="192"/>
      <c r="D961" s="192"/>
      <c r="E961" s="217"/>
      <c r="F961" s="195"/>
      <c r="G961" s="192"/>
      <c r="H961" s="192"/>
      <c r="I961" s="192"/>
      <c r="J961" s="192"/>
      <c r="K961" s="192"/>
      <c r="L961" s="192"/>
      <c r="M961" s="192"/>
      <c r="N961" s="192"/>
      <c r="O961" s="192"/>
      <c r="P961" s="192"/>
    </row>
    <row r="962" spans="1:16" ht="14.25" customHeight="1" x14ac:dyDescent="0.2">
      <c r="A962" s="192"/>
      <c r="B962" s="192"/>
      <c r="C962" s="192"/>
      <c r="D962" s="192"/>
      <c r="E962" s="217"/>
      <c r="F962" s="195"/>
      <c r="G962" s="192"/>
      <c r="H962" s="192"/>
      <c r="I962" s="192"/>
      <c r="J962" s="192"/>
      <c r="K962" s="192"/>
      <c r="L962" s="192"/>
      <c r="M962" s="192"/>
      <c r="N962" s="192"/>
      <c r="O962" s="192"/>
      <c r="P962" s="192"/>
    </row>
    <row r="963" spans="1:16" ht="14.25" customHeight="1" x14ac:dyDescent="0.2">
      <c r="A963" s="192"/>
      <c r="B963" s="192"/>
      <c r="C963" s="192"/>
      <c r="D963" s="192"/>
      <c r="E963" s="217"/>
      <c r="F963" s="195"/>
      <c r="G963" s="192"/>
      <c r="H963" s="192"/>
      <c r="I963" s="192"/>
      <c r="J963" s="192"/>
      <c r="K963" s="192"/>
      <c r="L963" s="192"/>
      <c r="M963" s="192"/>
      <c r="N963" s="192"/>
      <c r="O963" s="192"/>
      <c r="P963" s="192"/>
    </row>
    <row r="964" spans="1:16" ht="14.25" customHeight="1" x14ac:dyDescent="0.2">
      <c r="A964" s="192"/>
      <c r="B964" s="192"/>
      <c r="C964" s="192"/>
      <c r="D964" s="192"/>
      <c r="E964" s="217"/>
      <c r="F964" s="195"/>
      <c r="G964" s="192"/>
      <c r="H964" s="192"/>
      <c r="I964" s="192"/>
      <c r="J964" s="192"/>
      <c r="K964" s="192"/>
      <c r="L964" s="192"/>
      <c r="M964" s="192"/>
      <c r="N964" s="192"/>
      <c r="O964" s="192"/>
      <c r="P964" s="192"/>
    </row>
    <row r="965" spans="1:16" ht="14.25" customHeight="1" x14ac:dyDescent="0.2">
      <c r="A965" s="192"/>
      <c r="B965" s="192"/>
      <c r="C965" s="192"/>
      <c r="D965" s="192"/>
      <c r="E965" s="217"/>
      <c r="F965" s="195"/>
      <c r="G965" s="192"/>
      <c r="H965" s="192"/>
      <c r="I965" s="192"/>
      <c r="J965" s="192"/>
      <c r="K965" s="192"/>
      <c r="L965" s="192"/>
      <c r="M965" s="192"/>
      <c r="N965" s="192"/>
      <c r="O965" s="192"/>
      <c r="P965" s="192"/>
    </row>
    <row r="966" spans="1:16" ht="14.25" customHeight="1" x14ac:dyDescent="0.2">
      <c r="A966" s="192"/>
      <c r="B966" s="192"/>
      <c r="C966" s="192"/>
      <c r="D966" s="192"/>
      <c r="E966" s="217"/>
      <c r="F966" s="195"/>
      <c r="G966" s="192"/>
      <c r="H966" s="192"/>
      <c r="I966" s="192"/>
      <c r="J966" s="192"/>
      <c r="K966" s="192"/>
      <c r="L966" s="192"/>
      <c r="M966" s="192"/>
      <c r="N966" s="192"/>
      <c r="O966" s="192"/>
      <c r="P966" s="192"/>
    </row>
    <row r="967" spans="1:16" ht="14.25" customHeight="1" x14ac:dyDescent="0.2">
      <c r="A967" s="192"/>
      <c r="B967" s="192"/>
      <c r="C967" s="192"/>
      <c r="D967" s="192"/>
      <c r="E967" s="217"/>
      <c r="F967" s="195"/>
      <c r="G967" s="192"/>
      <c r="H967" s="192"/>
      <c r="I967" s="192"/>
      <c r="J967" s="192"/>
      <c r="K967" s="192"/>
      <c r="L967" s="192"/>
      <c r="M967" s="192"/>
      <c r="N967" s="192"/>
      <c r="O967" s="192"/>
      <c r="P967" s="192"/>
    </row>
    <row r="968" spans="1:16" ht="14.25" customHeight="1" x14ac:dyDescent="0.2">
      <c r="A968" s="192"/>
      <c r="B968" s="192"/>
      <c r="C968" s="192"/>
      <c r="D968" s="192"/>
      <c r="E968" s="217"/>
      <c r="F968" s="195"/>
      <c r="G968" s="192"/>
      <c r="H968" s="192"/>
      <c r="I968" s="192"/>
      <c r="J968" s="192"/>
      <c r="K968" s="192"/>
      <c r="L968" s="192"/>
      <c r="M968" s="192"/>
      <c r="N968" s="192"/>
      <c r="O968" s="192"/>
      <c r="P968" s="192"/>
    </row>
    <row r="969" spans="1:16" ht="14.25" customHeight="1" x14ac:dyDescent="0.2">
      <c r="A969" s="192"/>
      <c r="B969" s="192"/>
      <c r="C969" s="192"/>
      <c r="D969" s="192"/>
      <c r="E969" s="217"/>
      <c r="F969" s="195"/>
      <c r="G969" s="192"/>
      <c r="H969" s="192"/>
      <c r="I969" s="192"/>
      <c r="J969" s="192"/>
      <c r="K969" s="192"/>
      <c r="L969" s="192"/>
      <c r="M969" s="192"/>
      <c r="N969" s="192"/>
      <c r="O969" s="192"/>
      <c r="P969" s="192"/>
    </row>
    <row r="970" spans="1:16" ht="14.25" customHeight="1" x14ac:dyDescent="0.2">
      <c r="A970" s="192"/>
      <c r="B970" s="192"/>
      <c r="C970" s="192"/>
      <c r="D970" s="192"/>
      <c r="E970" s="217"/>
      <c r="F970" s="195"/>
      <c r="G970" s="192"/>
      <c r="H970" s="192"/>
      <c r="I970" s="192"/>
      <c r="J970" s="192"/>
      <c r="K970" s="192"/>
      <c r="L970" s="192"/>
      <c r="M970" s="192"/>
      <c r="N970" s="192"/>
      <c r="O970" s="192"/>
      <c r="P970" s="192"/>
    </row>
    <row r="971" spans="1:16" ht="14.25" customHeight="1" x14ac:dyDescent="0.2">
      <c r="A971" s="192"/>
      <c r="B971" s="192"/>
      <c r="C971" s="192"/>
      <c r="D971" s="192"/>
      <c r="E971" s="217"/>
      <c r="F971" s="195"/>
      <c r="G971" s="192"/>
      <c r="H971" s="192"/>
      <c r="I971" s="192"/>
      <c r="J971" s="192"/>
      <c r="K971" s="192"/>
      <c r="L971" s="192"/>
      <c r="M971" s="192"/>
      <c r="N971" s="192"/>
      <c r="O971" s="192"/>
      <c r="P971" s="192"/>
    </row>
    <row r="972" spans="1:16" ht="14.25" customHeight="1" x14ac:dyDescent="0.2">
      <c r="A972" s="192"/>
      <c r="B972" s="192"/>
      <c r="C972" s="192"/>
      <c r="D972" s="192"/>
      <c r="E972" s="217"/>
      <c r="F972" s="195"/>
      <c r="G972" s="192"/>
      <c r="H972" s="192"/>
      <c r="I972" s="192"/>
      <c r="J972" s="192"/>
      <c r="K972" s="192"/>
      <c r="L972" s="192"/>
      <c r="M972" s="192"/>
      <c r="N972" s="192"/>
      <c r="O972" s="192"/>
      <c r="P972" s="192"/>
    </row>
    <row r="973" spans="1:16" ht="14.25" customHeight="1" x14ac:dyDescent="0.2">
      <c r="A973" s="192"/>
      <c r="B973" s="192"/>
      <c r="C973" s="192"/>
      <c r="D973" s="192"/>
      <c r="E973" s="217"/>
      <c r="F973" s="195"/>
      <c r="G973" s="192"/>
      <c r="H973" s="192"/>
      <c r="I973" s="192"/>
      <c r="J973" s="192"/>
      <c r="K973" s="192"/>
      <c r="L973" s="192"/>
      <c r="M973" s="192"/>
      <c r="N973" s="192"/>
      <c r="O973" s="192"/>
      <c r="P973" s="192"/>
    </row>
    <row r="974" spans="1:16" ht="14.25" customHeight="1" x14ac:dyDescent="0.2">
      <c r="A974" s="192"/>
      <c r="B974" s="192"/>
      <c r="C974" s="192"/>
      <c r="D974" s="192"/>
      <c r="E974" s="217"/>
      <c r="F974" s="195"/>
      <c r="G974" s="192"/>
      <c r="H974" s="192"/>
      <c r="I974" s="192"/>
      <c r="J974" s="192"/>
      <c r="K974" s="192"/>
      <c r="L974" s="192"/>
      <c r="M974" s="192"/>
      <c r="N974" s="192"/>
      <c r="O974" s="192"/>
      <c r="P974" s="192"/>
    </row>
    <row r="975" spans="1:16" ht="14.25" customHeight="1" x14ac:dyDescent="0.2">
      <c r="A975" s="192"/>
      <c r="B975" s="192"/>
      <c r="C975" s="192"/>
      <c r="D975" s="192"/>
      <c r="E975" s="217"/>
      <c r="F975" s="195"/>
      <c r="G975" s="192"/>
      <c r="H975" s="192"/>
      <c r="I975" s="192"/>
      <c r="J975" s="192"/>
      <c r="K975" s="192"/>
      <c r="L975" s="192"/>
      <c r="M975" s="192"/>
      <c r="N975" s="192"/>
      <c r="O975" s="192"/>
      <c r="P975" s="192"/>
    </row>
    <row r="976" spans="1:16" ht="14.25" customHeight="1" x14ac:dyDescent="0.2">
      <c r="A976" s="192"/>
      <c r="B976" s="192"/>
      <c r="C976" s="192"/>
      <c r="D976" s="192"/>
      <c r="E976" s="217"/>
      <c r="F976" s="195"/>
      <c r="G976" s="192"/>
      <c r="H976" s="192"/>
      <c r="I976" s="192"/>
      <c r="J976" s="192"/>
      <c r="K976" s="192"/>
      <c r="L976" s="192"/>
      <c r="M976" s="192"/>
      <c r="N976" s="192"/>
      <c r="O976" s="192"/>
      <c r="P976" s="192"/>
    </row>
    <row r="977" spans="1:16" ht="14.25" customHeight="1" x14ac:dyDescent="0.2">
      <c r="A977" s="192"/>
      <c r="B977" s="192"/>
      <c r="C977" s="192"/>
      <c r="D977" s="192"/>
      <c r="E977" s="217"/>
      <c r="F977" s="195"/>
      <c r="G977" s="192"/>
      <c r="H977" s="192"/>
      <c r="I977" s="192"/>
      <c r="J977" s="192"/>
      <c r="K977" s="192"/>
      <c r="L977" s="192"/>
      <c r="M977" s="192"/>
      <c r="N977" s="192"/>
      <c r="O977" s="192"/>
      <c r="P977" s="192"/>
    </row>
    <row r="978" spans="1:16" ht="14.25" customHeight="1" x14ac:dyDescent="0.2">
      <c r="A978" s="192"/>
      <c r="B978" s="192"/>
      <c r="C978" s="192"/>
      <c r="D978" s="192"/>
      <c r="E978" s="217"/>
      <c r="F978" s="195"/>
      <c r="G978" s="192"/>
      <c r="H978" s="192"/>
      <c r="I978" s="192"/>
      <c r="J978" s="192"/>
      <c r="K978" s="192"/>
      <c r="L978" s="192"/>
      <c r="M978" s="192"/>
      <c r="N978" s="192"/>
      <c r="O978" s="192"/>
      <c r="P978" s="192"/>
    </row>
    <row r="979" spans="1:16" ht="14.25" customHeight="1" x14ac:dyDescent="0.2">
      <c r="A979" s="192"/>
      <c r="B979" s="192"/>
      <c r="C979" s="192"/>
      <c r="D979" s="192"/>
      <c r="E979" s="217"/>
      <c r="F979" s="195"/>
      <c r="G979" s="192"/>
      <c r="H979" s="192"/>
      <c r="I979" s="192"/>
      <c r="J979" s="192"/>
      <c r="K979" s="192"/>
      <c r="L979" s="192"/>
      <c r="M979" s="192"/>
      <c r="N979" s="192"/>
      <c r="O979" s="192"/>
      <c r="P979" s="192"/>
    </row>
    <row r="980" spans="1:16" ht="14.25" customHeight="1" x14ac:dyDescent="0.2">
      <c r="A980" s="192"/>
      <c r="B980" s="192"/>
      <c r="C980" s="192"/>
      <c r="D980" s="192"/>
      <c r="E980" s="217"/>
      <c r="F980" s="195"/>
      <c r="G980" s="192"/>
      <c r="H980" s="192"/>
      <c r="I980" s="192"/>
      <c r="J980" s="192"/>
      <c r="K980" s="192"/>
      <c r="L980" s="192"/>
      <c r="M980" s="192"/>
      <c r="N980" s="192"/>
      <c r="O980" s="192"/>
      <c r="P980" s="192"/>
    </row>
    <row r="981" spans="1:16" ht="14.25" customHeight="1" x14ac:dyDescent="0.2">
      <c r="A981" s="192"/>
      <c r="B981" s="192"/>
      <c r="C981" s="192"/>
      <c r="D981" s="192"/>
      <c r="E981" s="217"/>
      <c r="F981" s="195"/>
      <c r="G981" s="192"/>
      <c r="H981" s="192"/>
      <c r="I981" s="192"/>
      <c r="J981" s="192"/>
      <c r="K981" s="192"/>
      <c r="L981" s="192"/>
      <c r="M981" s="192"/>
      <c r="N981" s="192"/>
      <c r="O981" s="192"/>
      <c r="P981" s="192"/>
    </row>
    <row r="982" spans="1:16" ht="14.25" customHeight="1" x14ac:dyDescent="0.2">
      <c r="A982" s="192"/>
      <c r="B982" s="192"/>
      <c r="C982" s="192"/>
      <c r="D982" s="192"/>
      <c r="E982" s="217"/>
      <c r="F982" s="195"/>
      <c r="G982" s="192"/>
      <c r="H982" s="192"/>
      <c r="I982" s="192"/>
      <c r="J982" s="192"/>
      <c r="K982" s="192"/>
      <c r="L982" s="192"/>
      <c r="M982" s="192"/>
      <c r="N982" s="192"/>
      <c r="O982" s="192"/>
      <c r="P982" s="192"/>
    </row>
    <row r="983" spans="1:16" ht="14.25" customHeight="1" x14ac:dyDescent="0.2">
      <c r="A983" s="192"/>
      <c r="B983" s="192"/>
      <c r="C983" s="192"/>
      <c r="D983" s="192"/>
      <c r="E983" s="217"/>
      <c r="F983" s="195"/>
      <c r="G983" s="192"/>
      <c r="H983" s="192"/>
      <c r="I983" s="192"/>
      <c r="J983" s="192"/>
      <c r="K983" s="192"/>
      <c r="L983" s="192"/>
      <c r="M983" s="192"/>
      <c r="N983" s="192"/>
      <c r="O983" s="192"/>
      <c r="P983" s="192"/>
    </row>
    <row r="984" spans="1:16" ht="14.25" customHeight="1" x14ac:dyDescent="0.2">
      <c r="A984" s="192"/>
      <c r="B984" s="192"/>
      <c r="C984" s="192"/>
      <c r="D984" s="192"/>
      <c r="E984" s="217"/>
      <c r="F984" s="195"/>
      <c r="G984" s="192"/>
      <c r="H984" s="192"/>
      <c r="I984" s="192"/>
      <c r="J984" s="192"/>
      <c r="K984" s="192"/>
      <c r="L984" s="192"/>
      <c r="M984" s="192"/>
      <c r="N984" s="192"/>
      <c r="O984" s="192"/>
      <c r="P984" s="192"/>
    </row>
    <row r="985" spans="1:16" ht="14.25" customHeight="1" x14ac:dyDescent="0.2">
      <c r="A985" s="192"/>
      <c r="B985" s="192"/>
      <c r="C985" s="192"/>
      <c r="D985" s="192"/>
      <c r="E985" s="217"/>
      <c r="F985" s="195"/>
      <c r="G985" s="192"/>
      <c r="H985" s="192"/>
      <c r="I985" s="192"/>
      <c r="J985" s="192"/>
      <c r="K985" s="192"/>
      <c r="L985" s="192"/>
      <c r="M985" s="192"/>
      <c r="N985" s="192"/>
      <c r="O985" s="192"/>
      <c r="P985" s="192"/>
    </row>
    <row r="986" spans="1:16" ht="14.25" customHeight="1" x14ac:dyDescent="0.2">
      <c r="A986" s="192"/>
      <c r="B986" s="192"/>
      <c r="C986" s="192"/>
      <c r="D986" s="192"/>
      <c r="E986" s="217"/>
      <c r="F986" s="195"/>
      <c r="G986" s="192"/>
      <c r="H986" s="192"/>
      <c r="I986" s="192"/>
      <c r="J986" s="192"/>
      <c r="K986" s="192"/>
      <c r="L986" s="192"/>
      <c r="M986" s="192"/>
      <c r="N986" s="192"/>
      <c r="O986" s="192"/>
      <c r="P986" s="192"/>
    </row>
    <row r="987" spans="1:16" ht="14.25" customHeight="1" x14ac:dyDescent="0.2">
      <c r="A987" s="192"/>
      <c r="B987" s="192"/>
      <c r="C987" s="192"/>
      <c r="D987" s="192"/>
      <c r="E987" s="217"/>
      <c r="F987" s="195"/>
      <c r="G987" s="192"/>
      <c r="H987" s="192"/>
      <c r="I987" s="192"/>
      <c r="J987" s="192"/>
      <c r="K987" s="192"/>
      <c r="L987" s="192"/>
      <c r="M987" s="192"/>
      <c r="N987" s="192"/>
      <c r="O987" s="192"/>
      <c r="P987" s="192"/>
    </row>
    <row r="988" spans="1:16" ht="14.25" customHeight="1" x14ac:dyDescent="0.2">
      <c r="A988" s="192"/>
      <c r="B988" s="192"/>
      <c r="C988" s="192"/>
      <c r="D988" s="192"/>
      <c r="E988" s="217"/>
      <c r="F988" s="195"/>
      <c r="G988" s="192"/>
      <c r="H988" s="192"/>
      <c r="I988" s="192"/>
      <c r="J988" s="192"/>
      <c r="K988" s="192"/>
      <c r="L988" s="192"/>
      <c r="M988" s="192"/>
      <c r="N988" s="192"/>
      <c r="O988" s="192"/>
      <c r="P988" s="192"/>
    </row>
    <row r="989" spans="1:16" ht="14.25" customHeight="1" x14ac:dyDescent="0.2">
      <c r="A989" s="192"/>
      <c r="B989" s="192"/>
      <c r="C989" s="192"/>
      <c r="D989" s="192"/>
      <c r="E989" s="217"/>
      <c r="F989" s="195"/>
      <c r="G989" s="192"/>
      <c r="H989" s="192"/>
      <c r="I989" s="192"/>
      <c r="J989" s="192"/>
      <c r="K989" s="192"/>
      <c r="L989" s="192"/>
      <c r="M989" s="192"/>
      <c r="N989" s="192"/>
      <c r="O989" s="192"/>
      <c r="P989" s="192"/>
    </row>
    <row r="990" spans="1:16" ht="14.25" customHeight="1" x14ac:dyDescent="0.2">
      <c r="A990" s="192"/>
      <c r="B990" s="192"/>
      <c r="C990" s="192"/>
      <c r="D990" s="192"/>
      <c r="E990" s="217"/>
      <c r="F990" s="195"/>
      <c r="G990" s="192"/>
      <c r="H990" s="192"/>
      <c r="I990" s="192"/>
      <c r="J990" s="192"/>
      <c r="K990" s="192"/>
      <c r="L990" s="192"/>
      <c r="M990" s="192"/>
      <c r="N990" s="192"/>
      <c r="O990" s="192"/>
      <c r="P990" s="192"/>
    </row>
  </sheetData>
  <mergeCells count="18">
    <mergeCell ref="B334:C334"/>
    <mergeCell ref="B336:D336"/>
    <mergeCell ref="A316:F316"/>
    <mergeCell ref="A319:F319"/>
    <mergeCell ref="A317:F317"/>
    <mergeCell ref="B352:D352"/>
    <mergeCell ref="A323:G323"/>
    <mergeCell ref="A318:F318"/>
    <mergeCell ref="A322:G322"/>
    <mergeCell ref="A320:F320"/>
    <mergeCell ref="B340:C340"/>
    <mergeCell ref="B341:D341"/>
    <mergeCell ref="B346:C346"/>
    <mergeCell ref="B349:D349"/>
    <mergeCell ref="B351:D351"/>
    <mergeCell ref="B325:D325"/>
    <mergeCell ref="B326:D326"/>
    <mergeCell ref="B327:D327"/>
  </mergeCells>
  <pageMargins left="0.511811024" right="0.511811024" top="0.78740157499999996" bottom="0.78740157499999996" header="0" footer="0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98"/>
  <sheetViews>
    <sheetView workbookViewId="0">
      <selection activeCell="H8" sqref="H8"/>
    </sheetView>
  </sheetViews>
  <sheetFormatPr defaultColWidth="12.625" defaultRowHeight="15" customHeight="1" x14ac:dyDescent="0.2"/>
  <cols>
    <col min="1" max="1" width="7.625" customWidth="1"/>
    <col min="2" max="2" width="4.875" customWidth="1"/>
    <col min="3" max="3" width="62.5" customWidth="1"/>
    <col min="4" max="4" width="15.875" customWidth="1"/>
    <col min="5" max="5" width="16.25" customWidth="1"/>
    <col min="6" max="6" width="7.625" customWidth="1"/>
  </cols>
  <sheetData>
    <row r="3" spans="2:6" x14ac:dyDescent="0.2">
      <c r="B3" s="598" t="s">
        <v>174</v>
      </c>
      <c r="C3" s="601" t="s">
        <v>521</v>
      </c>
      <c r="D3" s="604" t="s">
        <v>763</v>
      </c>
      <c r="E3" s="607" t="s">
        <v>764</v>
      </c>
      <c r="F3" s="124"/>
    </row>
    <row r="4" spans="2:6" x14ac:dyDescent="0.2">
      <c r="B4" s="599"/>
      <c r="C4" s="602"/>
      <c r="D4" s="605"/>
      <c r="E4" s="608"/>
      <c r="F4" s="124"/>
    </row>
    <row r="5" spans="2:6" hidden="1" x14ac:dyDescent="0.2">
      <c r="B5" s="600"/>
      <c r="C5" s="603"/>
      <c r="D5" s="606"/>
      <c r="E5" s="609"/>
      <c r="F5" s="124"/>
    </row>
    <row r="6" spans="2:6" x14ac:dyDescent="0.2">
      <c r="B6" s="261">
        <v>1</v>
      </c>
      <c r="C6" s="262" t="s">
        <v>522</v>
      </c>
      <c r="D6" s="263"/>
      <c r="E6" s="263"/>
    </row>
    <row r="7" spans="2:6" x14ac:dyDescent="0.2">
      <c r="B7" s="264">
        <v>2</v>
      </c>
      <c r="C7" s="265" t="s">
        <v>523</v>
      </c>
      <c r="D7" s="266"/>
      <c r="E7" s="266"/>
    </row>
    <row r="8" spans="2:6" x14ac:dyDescent="0.2">
      <c r="B8" s="264">
        <v>3</v>
      </c>
      <c r="C8" s="267" t="s">
        <v>524</v>
      </c>
      <c r="D8" s="268"/>
      <c r="E8" s="268"/>
    </row>
    <row r="9" spans="2:6" x14ac:dyDescent="0.2">
      <c r="B9" s="610" t="s">
        <v>525</v>
      </c>
      <c r="C9" s="611"/>
      <c r="D9" s="269"/>
      <c r="E9" s="270"/>
    </row>
    <row r="13" spans="2:6" x14ac:dyDescent="0.25">
      <c r="E13" s="146"/>
    </row>
    <row r="19" ht="15.75" customHeight="1" x14ac:dyDescent="0.2"/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5">
    <mergeCell ref="B3:B5"/>
    <mergeCell ref="C3:C5"/>
    <mergeCell ref="D3:D5"/>
    <mergeCell ref="E3:E5"/>
    <mergeCell ref="B9:C9"/>
  </mergeCells>
  <pageMargins left="0.511811024" right="0.511811024" top="0.78740157499999996" bottom="0.7874015749999999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63"/>
  <sheetViews>
    <sheetView topLeftCell="A122" zoomScale="70" zoomScaleNormal="70" workbookViewId="0">
      <selection activeCell="I159" sqref="I159"/>
    </sheetView>
  </sheetViews>
  <sheetFormatPr defaultColWidth="10.125" defaultRowHeight="14.25" x14ac:dyDescent="0.2"/>
  <cols>
    <col min="1" max="1" width="70.375" style="360" customWidth="1"/>
    <col min="2" max="2" width="18.75" style="356" customWidth="1"/>
    <col min="3" max="6" width="17.125" style="356" customWidth="1"/>
    <col min="7" max="7" width="2.375" style="356" customWidth="1"/>
    <col min="8" max="8" width="20.5" style="356" customWidth="1"/>
    <col min="9" max="9" width="20.25" style="356" customWidth="1"/>
    <col min="10" max="10" width="20.5" style="356" customWidth="1"/>
    <col min="11" max="13" width="12.125" style="363" bestFit="1" customWidth="1"/>
    <col min="14" max="1024" width="10.125" style="356"/>
    <col min="1025" max="16384" width="10.125" style="364"/>
  </cols>
  <sheetData>
    <row r="1" spans="1:15" ht="24.95" customHeight="1" x14ac:dyDescent="0.2">
      <c r="A1" s="616" t="s">
        <v>765</v>
      </c>
      <c r="B1" s="616"/>
      <c r="C1" s="616"/>
      <c r="D1" s="616"/>
      <c r="E1" s="616"/>
      <c r="F1" s="616"/>
      <c r="G1" s="362"/>
      <c r="H1" s="362"/>
      <c r="I1" s="362"/>
      <c r="J1" s="362"/>
    </row>
    <row r="2" spans="1:15" ht="25.35" customHeight="1" x14ac:dyDescent="0.2">
      <c r="A2" s="616" t="s">
        <v>650</v>
      </c>
      <c r="B2" s="617" t="s">
        <v>579</v>
      </c>
      <c r="C2" s="618" t="s">
        <v>651</v>
      </c>
      <c r="D2" s="619" t="s">
        <v>652</v>
      </c>
      <c r="E2" s="344" t="s">
        <v>653</v>
      </c>
      <c r="F2" s="618" t="s">
        <v>654</v>
      </c>
      <c r="G2" s="362"/>
      <c r="H2" s="362"/>
      <c r="I2" s="362"/>
      <c r="J2" s="362"/>
    </row>
    <row r="3" spans="1:15" ht="25.35" customHeight="1" x14ac:dyDescent="0.2">
      <c r="A3" s="616"/>
      <c r="B3" s="617"/>
      <c r="C3" s="617"/>
      <c r="D3" s="617"/>
      <c r="E3" s="344" t="s">
        <v>655</v>
      </c>
      <c r="F3" s="618"/>
      <c r="G3" s="362"/>
      <c r="H3" s="362"/>
      <c r="I3" s="362"/>
      <c r="J3" s="362"/>
      <c r="K3" s="379"/>
      <c r="L3" s="379"/>
      <c r="M3" s="379"/>
    </row>
    <row r="4" spans="1:15" ht="45" customHeight="1" x14ac:dyDescent="0.2">
      <c r="A4" s="345" t="s">
        <v>656</v>
      </c>
      <c r="B4" s="317"/>
      <c r="C4" s="346">
        <v>1</v>
      </c>
      <c r="D4" s="347"/>
      <c r="E4" s="348">
        <v>60</v>
      </c>
      <c r="F4" s="347"/>
      <c r="G4" s="362"/>
      <c r="H4" s="365"/>
      <c r="I4" s="365"/>
      <c r="J4" s="365"/>
      <c r="K4" s="377">
        <v>289.89999999999998</v>
      </c>
      <c r="L4" s="378">
        <v>339</v>
      </c>
      <c r="M4" s="378">
        <v>259</v>
      </c>
    </row>
    <row r="5" spans="1:15" ht="51" customHeight="1" x14ac:dyDescent="0.2">
      <c r="A5" s="345" t="s">
        <v>812</v>
      </c>
      <c r="B5" s="317"/>
      <c r="C5" s="346">
        <v>1</v>
      </c>
      <c r="D5" s="347"/>
      <c r="E5" s="348">
        <v>60</v>
      </c>
      <c r="F5" s="347"/>
      <c r="G5" s="362"/>
      <c r="H5" s="366"/>
      <c r="I5" s="367"/>
      <c r="J5" s="365"/>
      <c r="K5" s="377">
        <v>179</v>
      </c>
      <c r="L5" s="378">
        <v>218.5</v>
      </c>
      <c r="M5" s="378">
        <v>134.9</v>
      </c>
    </row>
    <row r="6" spans="1:15" ht="25.35" customHeight="1" x14ac:dyDescent="0.2">
      <c r="A6" s="345" t="s">
        <v>813</v>
      </c>
      <c r="B6" s="317"/>
      <c r="C6" s="346">
        <v>1</v>
      </c>
      <c r="D6" s="347"/>
      <c r="E6" s="348">
        <v>60</v>
      </c>
      <c r="F6" s="347"/>
      <c r="G6" s="362"/>
      <c r="H6" s="367"/>
      <c r="I6" s="365"/>
      <c r="J6" s="365"/>
      <c r="K6" s="377">
        <v>75.8</v>
      </c>
      <c r="L6" s="378">
        <v>78.819999999999993</v>
      </c>
      <c r="M6" s="378">
        <v>66.900000000000006</v>
      </c>
      <c r="N6" s="362"/>
    </row>
    <row r="7" spans="1:15" ht="25.35" customHeight="1" x14ac:dyDescent="0.2">
      <c r="A7" s="345" t="s">
        <v>657</v>
      </c>
      <c r="B7" s="317"/>
      <c r="C7" s="346">
        <v>1</v>
      </c>
      <c r="D7" s="347"/>
      <c r="E7" s="348">
        <v>60</v>
      </c>
      <c r="F7" s="347"/>
      <c r="G7" s="362"/>
      <c r="H7" s="365"/>
      <c r="I7" s="365"/>
      <c r="J7" s="365"/>
      <c r="K7" s="378">
        <v>218.9</v>
      </c>
      <c r="L7" s="378">
        <v>326.93</v>
      </c>
      <c r="M7" s="378">
        <v>299.89999999999998</v>
      </c>
      <c r="N7" s="362"/>
    </row>
    <row r="8" spans="1:15" ht="25.35" customHeight="1" x14ac:dyDescent="0.2">
      <c r="A8" s="345" t="s">
        <v>658</v>
      </c>
      <c r="B8" s="317"/>
      <c r="C8" s="346">
        <v>1</v>
      </c>
      <c r="D8" s="347"/>
      <c r="E8" s="348">
        <v>60</v>
      </c>
      <c r="F8" s="347"/>
      <c r="G8" s="362"/>
      <c r="H8" s="365"/>
      <c r="I8" s="365"/>
      <c r="J8" s="365"/>
      <c r="K8" s="377">
        <v>271.97000000000003</v>
      </c>
      <c r="L8" s="378">
        <v>296.89</v>
      </c>
      <c r="M8" s="378">
        <v>284</v>
      </c>
    </row>
    <row r="9" spans="1:15" ht="25.35" customHeight="1" x14ac:dyDescent="0.2">
      <c r="A9" s="345" t="s">
        <v>659</v>
      </c>
      <c r="B9" s="317"/>
      <c r="C9" s="346">
        <v>1</v>
      </c>
      <c r="D9" s="347"/>
      <c r="E9" s="348">
        <v>60</v>
      </c>
      <c r="F9" s="347"/>
      <c r="G9" s="362"/>
      <c r="H9" s="365"/>
      <c r="I9" s="365"/>
      <c r="J9" s="365"/>
      <c r="K9" s="377">
        <v>62.69</v>
      </c>
      <c r="L9" s="378">
        <v>78.900000000000006</v>
      </c>
      <c r="M9" s="378">
        <v>72.900000000000006</v>
      </c>
      <c r="N9" s="362"/>
      <c r="O9" s="362"/>
    </row>
    <row r="10" spans="1:15" ht="25.35" customHeight="1" x14ac:dyDescent="0.2">
      <c r="A10" s="345" t="s">
        <v>660</v>
      </c>
      <c r="B10" s="317"/>
      <c r="C10" s="346">
        <v>1</v>
      </c>
      <c r="D10" s="347"/>
      <c r="E10" s="348">
        <v>60</v>
      </c>
      <c r="F10" s="347"/>
      <c r="G10" s="362"/>
      <c r="H10" s="365"/>
      <c r="I10" s="365"/>
      <c r="J10" s="367"/>
      <c r="K10" s="378">
        <v>158.9</v>
      </c>
      <c r="L10" s="378">
        <v>234.9</v>
      </c>
      <c r="M10" s="378">
        <v>212.71</v>
      </c>
    </row>
    <row r="11" spans="1:15" ht="25.35" customHeight="1" x14ac:dyDescent="0.2">
      <c r="A11" s="345" t="s">
        <v>661</v>
      </c>
      <c r="B11" s="317"/>
      <c r="C11" s="346">
        <v>1</v>
      </c>
      <c r="D11" s="347"/>
      <c r="E11" s="348">
        <v>60</v>
      </c>
      <c r="F11" s="347"/>
      <c r="G11" s="362"/>
      <c r="H11" s="365"/>
      <c r="I11" s="365"/>
      <c r="J11" s="365"/>
      <c r="K11" s="377">
        <v>79.989999999999995</v>
      </c>
      <c r="L11" s="378">
        <v>58.41</v>
      </c>
      <c r="M11" s="378">
        <v>58</v>
      </c>
      <c r="N11" s="362"/>
    </row>
    <row r="12" spans="1:15" ht="25.35" customHeight="1" x14ac:dyDescent="0.2">
      <c r="A12" s="345" t="s">
        <v>662</v>
      </c>
      <c r="B12" s="317"/>
      <c r="C12" s="346">
        <v>1</v>
      </c>
      <c r="D12" s="347"/>
      <c r="E12" s="348">
        <v>60</v>
      </c>
      <c r="F12" s="347"/>
      <c r="G12" s="362"/>
      <c r="H12" s="365"/>
      <c r="I12" s="365"/>
      <c r="J12" s="367"/>
      <c r="K12" s="377">
        <v>68.14</v>
      </c>
      <c r="L12" s="378">
        <v>49.98</v>
      </c>
      <c r="M12" s="378">
        <v>89.22</v>
      </c>
    </row>
    <row r="13" spans="1:15" ht="25.35" customHeight="1" x14ac:dyDescent="0.2">
      <c r="A13" s="345" t="s">
        <v>663</v>
      </c>
      <c r="B13" s="317"/>
      <c r="C13" s="346">
        <v>1</v>
      </c>
      <c r="D13" s="347"/>
      <c r="E13" s="348">
        <v>60</v>
      </c>
      <c r="F13" s="347"/>
      <c r="G13" s="362"/>
      <c r="H13" s="365"/>
      <c r="I13" s="367"/>
      <c r="J13" s="367"/>
      <c r="K13" s="377">
        <v>349.9</v>
      </c>
      <c r="L13" s="378">
        <v>364</v>
      </c>
      <c r="M13" s="378">
        <v>280.89999999999998</v>
      </c>
    </row>
    <row r="14" spans="1:15" ht="25.35" customHeight="1" x14ac:dyDescent="0.2">
      <c r="A14" s="345" t="s">
        <v>664</v>
      </c>
      <c r="B14" s="317"/>
      <c r="C14" s="346">
        <v>1</v>
      </c>
      <c r="D14" s="347"/>
      <c r="E14" s="348">
        <v>60</v>
      </c>
      <c r="F14" s="347"/>
      <c r="H14" s="365"/>
      <c r="I14" s="365"/>
      <c r="J14" s="365"/>
      <c r="K14" s="377">
        <v>90.25</v>
      </c>
      <c r="L14" s="378">
        <v>114.86</v>
      </c>
      <c r="M14" s="378">
        <v>107.79</v>
      </c>
    </row>
    <row r="15" spans="1:15" ht="25.35" customHeight="1" x14ac:dyDescent="0.2">
      <c r="A15" s="345" t="s">
        <v>665</v>
      </c>
      <c r="B15" s="317"/>
      <c r="C15" s="346">
        <v>1</v>
      </c>
      <c r="D15" s="347"/>
      <c r="E15" s="348">
        <v>60</v>
      </c>
      <c r="F15" s="347"/>
      <c r="H15" s="365"/>
      <c r="I15" s="365"/>
      <c r="J15" s="367"/>
      <c r="K15" s="377">
        <v>87.14</v>
      </c>
      <c r="L15" s="378">
        <v>72.7</v>
      </c>
      <c r="M15" s="378">
        <v>72.7</v>
      </c>
    </row>
    <row r="16" spans="1:15" ht="25.35" customHeight="1" x14ac:dyDescent="0.2">
      <c r="A16" s="345" t="s">
        <v>666</v>
      </c>
      <c r="B16" s="317"/>
      <c r="C16" s="346">
        <v>1</v>
      </c>
      <c r="D16" s="347"/>
      <c r="E16" s="348">
        <v>60</v>
      </c>
      <c r="F16" s="347"/>
      <c r="H16" s="365"/>
      <c r="I16" s="365"/>
      <c r="J16" s="365"/>
      <c r="K16" s="377">
        <v>118.9</v>
      </c>
      <c r="L16" s="378">
        <v>109.9</v>
      </c>
      <c r="M16" s="378">
        <v>122.69</v>
      </c>
    </row>
    <row r="17" spans="1:13" ht="25.35" customHeight="1" x14ac:dyDescent="0.2">
      <c r="A17" s="345" t="s">
        <v>667</v>
      </c>
      <c r="B17" s="317"/>
      <c r="C17" s="346">
        <v>1</v>
      </c>
      <c r="D17" s="347"/>
      <c r="E17" s="348">
        <v>60</v>
      </c>
      <c r="F17" s="347"/>
      <c r="H17" s="365"/>
      <c r="I17" s="365"/>
      <c r="J17" s="365"/>
      <c r="K17" s="377">
        <v>37.9</v>
      </c>
      <c r="L17" s="378">
        <v>44.9</v>
      </c>
      <c r="M17" s="378">
        <v>39.299999999999997</v>
      </c>
    </row>
    <row r="18" spans="1:13" ht="25.35" customHeight="1" x14ac:dyDescent="0.2">
      <c r="A18" s="345" t="s">
        <v>668</v>
      </c>
      <c r="B18" s="317"/>
      <c r="C18" s="346">
        <v>1</v>
      </c>
      <c r="D18" s="347"/>
      <c r="E18" s="348">
        <v>60</v>
      </c>
      <c r="F18" s="347"/>
      <c r="H18" s="365"/>
      <c r="I18" s="365"/>
      <c r="J18" s="367"/>
      <c r="K18" s="377">
        <v>141.9</v>
      </c>
      <c r="L18" s="378">
        <v>70.5</v>
      </c>
      <c r="M18" s="378">
        <v>96.16</v>
      </c>
    </row>
    <row r="19" spans="1:13" ht="25.35" customHeight="1" x14ac:dyDescent="0.2">
      <c r="A19" s="345" t="s">
        <v>669</v>
      </c>
      <c r="B19" s="317"/>
      <c r="C19" s="349">
        <v>1</v>
      </c>
      <c r="D19" s="350"/>
      <c r="E19" s="349">
        <v>60</v>
      </c>
      <c r="F19" s="350"/>
      <c r="H19" s="365"/>
      <c r="I19" s="365"/>
      <c r="J19" s="365"/>
      <c r="K19" s="377">
        <v>74</v>
      </c>
      <c r="L19" s="378">
        <v>68.900000000000006</v>
      </c>
      <c r="M19" s="378">
        <v>81.52</v>
      </c>
    </row>
    <row r="20" spans="1:13" ht="25.35" customHeight="1" x14ac:dyDescent="0.2">
      <c r="A20" s="345" t="s">
        <v>670</v>
      </c>
      <c r="B20" s="317"/>
      <c r="C20" s="349">
        <v>1</v>
      </c>
      <c r="D20" s="350"/>
      <c r="E20" s="349">
        <v>60</v>
      </c>
      <c r="F20" s="350"/>
      <c r="G20" s="362"/>
      <c r="H20" s="365"/>
      <c r="I20" s="365"/>
      <c r="J20" s="367"/>
      <c r="K20" s="377">
        <v>495</v>
      </c>
      <c r="L20" s="378">
        <v>539</v>
      </c>
      <c r="M20" s="378">
        <v>425</v>
      </c>
    </row>
    <row r="21" spans="1:13" ht="25.35" customHeight="1" x14ac:dyDescent="0.2">
      <c r="A21" s="345" t="s">
        <v>671</v>
      </c>
      <c r="B21" s="317"/>
      <c r="C21" s="349">
        <v>1</v>
      </c>
      <c r="D21" s="350"/>
      <c r="E21" s="349">
        <v>60</v>
      </c>
      <c r="F21" s="350"/>
      <c r="G21" s="362"/>
      <c r="H21" s="365"/>
      <c r="I21" s="365"/>
      <c r="J21" s="367"/>
      <c r="K21" s="377">
        <v>43.8</v>
      </c>
      <c r="L21" s="378">
        <v>38.32</v>
      </c>
      <c r="M21" s="378">
        <v>43.5</v>
      </c>
    </row>
    <row r="22" spans="1:13" ht="25.35" customHeight="1" x14ac:dyDescent="0.2">
      <c r="A22" s="345" t="s">
        <v>672</v>
      </c>
      <c r="B22" s="317"/>
      <c r="C22" s="349">
        <v>1</v>
      </c>
      <c r="D22" s="350"/>
      <c r="E22" s="349">
        <v>60</v>
      </c>
      <c r="F22" s="350"/>
      <c r="G22" s="362"/>
      <c r="H22" s="365"/>
      <c r="I22" s="365"/>
      <c r="J22" s="367"/>
      <c r="K22" s="377">
        <v>46.8</v>
      </c>
      <c r="L22" s="378">
        <v>25.65</v>
      </c>
      <c r="M22" s="378">
        <v>44.9</v>
      </c>
    </row>
    <row r="23" spans="1:13" ht="25.35" customHeight="1" x14ac:dyDescent="0.2">
      <c r="A23" s="345" t="s">
        <v>673</v>
      </c>
      <c r="B23" s="317"/>
      <c r="C23" s="349">
        <v>1</v>
      </c>
      <c r="D23" s="350"/>
      <c r="E23" s="349">
        <v>60</v>
      </c>
      <c r="F23" s="350"/>
      <c r="G23" s="362"/>
      <c r="H23" s="365"/>
      <c r="I23" s="365"/>
      <c r="J23" s="365"/>
      <c r="K23" s="377">
        <v>881.9</v>
      </c>
      <c r="L23" s="378">
        <v>929.99</v>
      </c>
      <c r="M23" s="378">
        <v>949</v>
      </c>
    </row>
    <row r="24" spans="1:13" ht="25.35" customHeight="1" x14ac:dyDescent="0.2">
      <c r="A24" s="345" t="s">
        <v>674</v>
      </c>
      <c r="B24" s="317"/>
      <c r="C24" s="349">
        <v>8</v>
      </c>
      <c r="D24" s="350"/>
      <c r="E24" s="349">
        <v>60</v>
      </c>
      <c r="F24" s="350"/>
      <c r="G24" s="362"/>
      <c r="H24" s="365"/>
      <c r="I24" s="365"/>
      <c r="J24" s="365"/>
      <c r="K24" s="377">
        <v>32.9</v>
      </c>
      <c r="L24" s="378">
        <v>42.9</v>
      </c>
      <c r="M24" s="378">
        <v>24.99</v>
      </c>
    </row>
    <row r="25" spans="1:13" ht="25.35" customHeight="1" x14ac:dyDescent="0.2">
      <c r="A25" s="345" t="s">
        <v>675</v>
      </c>
      <c r="B25" s="317"/>
      <c r="C25" s="349">
        <v>8</v>
      </c>
      <c r="D25" s="350"/>
      <c r="E25" s="349">
        <v>60</v>
      </c>
      <c r="F25" s="350"/>
      <c r="G25" s="362"/>
      <c r="H25" s="367"/>
      <c r="I25" s="367"/>
      <c r="J25" s="365"/>
      <c r="K25" s="377">
        <v>57.5</v>
      </c>
      <c r="L25" s="378">
        <v>31.99</v>
      </c>
      <c r="M25" s="378">
        <v>51.83</v>
      </c>
    </row>
    <row r="26" spans="1:13" ht="25.35" customHeight="1" x14ac:dyDescent="0.2">
      <c r="A26" s="345" t="s">
        <v>676</v>
      </c>
      <c r="B26" s="317"/>
      <c r="C26" s="349">
        <v>1</v>
      </c>
      <c r="D26" s="350"/>
      <c r="E26" s="349">
        <v>60</v>
      </c>
      <c r="F26" s="350"/>
      <c r="G26" s="362"/>
      <c r="H26" s="365"/>
      <c r="I26" s="365"/>
      <c r="J26" s="365"/>
      <c r="K26" s="377">
        <v>39.9</v>
      </c>
      <c r="L26" s="378">
        <v>42.48</v>
      </c>
      <c r="M26" s="378">
        <v>39.9</v>
      </c>
    </row>
    <row r="27" spans="1:13" ht="25.35" customHeight="1" x14ac:dyDescent="0.2">
      <c r="A27" s="345" t="s">
        <v>677</v>
      </c>
      <c r="B27" s="317"/>
      <c r="C27" s="349">
        <v>1</v>
      </c>
      <c r="D27" s="350"/>
      <c r="E27" s="349">
        <v>60</v>
      </c>
      <c r="F27" s="350"/>
      <c r="G27" s="362"/>
      <c r="H27" s="365"/>
      <c r="I27" s="365"/>
      <c r="J27" s="365"/>
      <c r="K27" s="377">
        <v>33.9</v>
      </c>
      <c r="L27" s="378">
        <v>30.52</v>
      </c>
      <c r="M27" s="378">
        <v>33.79</v>
      </c>
    </row>
    <row r="28" spans="1:13" ht="25.35" customHeight="1" x14ac:dyDescent="0.2">
      <c r="A28" s="345" t="s">
        <v>678</v>
      </c>
      <c r="B28" s="317"/>
      <c r="C28" s="349">
        <v>1</v>
      </c>
      <c r="D28" s="350"/>
      <c r="E28" s="349">
        <v>60</v>
      </c>
      <c r="F28" s="350"/>
      <c r="G28" s="362"/>
      <c r="H28" s="365"/>
      <c r="I28" s="365"/>
      <c r="J28" s="367"/>
      <c r="K28" s="377">
        <v>599.9</v>
      </c>
      <c r="L28" s="378">
        <v>649.9</v>
      </c>
      <c r="M28" s="378">
        <v>740.6</v>
      </c>
    </row>
    <row r="29" spans="1:13" ht="25.35" customHeight="1" x14ac:dyDescent="0.2">
      <c r="A29" s="345" t="s">
        <v>679</v>
      </c>
      <c r="B29" s="317"/>
      <c r="C29" s="349">
        <v>1</v>
      </c>
      <c r="D29" s="350"/>
      <c r="E29" s="349">
        <v>60</v>
      </c>
      <c r="F29" s="350"/>
      <c r="G29" s="362"/>
      <c r="H29" s="365"/>
      <c r="I29" s="365"/>
      <c r="J29" s="365"/>
      <c r="K29" s="377">
        <v>358</v>
      </c>
      <c r="L29" s="378">
        <v>313.63</v>
      </c>
      <c r="M29" s="378">
        <v>291.89999999999998</v>
      </c>
    </row>
    <row r="30" spans="1:13" ht="25.35" customHeight="1" x14ac:dyDescent="0.2">
      <c r="A30" s="345" t="s">
        <v>680</v>
      </c>
      <c r="B30" s="317"/>
      <c r="C30" s="349">
        <v>1</v>
      </c>
      <c r="D30" s="350"/>
      <c r="E30" s="349">
        <v>60</v>
      </c>
      <c r="F30" s="350"/>
      <c r="G30" s="362"/>
      <c r="H30" s="365"/>
      <c r="I30" s="365"/>
      <c r="J30" s="365"/>
      <c r="K30" s="377">
        <v>645.12</v>
      </c>
      <c r="L30" s="378">
        <v>584.9</v>
      </c>
      <c r="M30" s="378">
        <v>799.9</v>
      </c>
    </row>
    <row r="31" spans="1:13" ht="25.35" customHeight="1" x14ac:dyDescent="0.2">
      <c r="A31" s="345" t="s">
        <v>681</v>
      </c>
      <c r="B31" s="317"/>
      <c r="C31" s="349">
        <v>1</v>
      </c>
      <c r="D31" s="350"/>
      <c r="E31" s="349">
        <v>60</v>
      </c>
      <c r="F31" s="350"/>
      <c r="G31" s="362"/>
      <c r="H31" s="365"/>
      <c r="I31" s="365"/>
      <c r="J31" s="365"/>
      <c r="K31" s="377">
        <v>769.9</v>
      </c>
      <c r="L31" s="378">
        <v>859.9</v>
      </c>
      <c r="M31" s="378">
        <v>889.9</v>
      </c>
    </row>
    <row r="32" spans="1:13" ht="25.35" customHeight="1" x14ac:dyDescent="0.2">
      <c r="A32" s="345" t="s">
        <v>682</v>
      </c>
      <c r="B32" s="317"/>
      <c r="C32" s="349">
        <v>1</v>
      </c>
      <c r="D32" s="350"/>
      <c r="E32" s="349">
        <v>60</v>
      </c>
      <c r="F32" s="350"/>
      <c r="G32" s="362"/>
      <c r="H32" s="365"/>
      <c r="I32" s="365"/>
      <c r="J32" s="367"/>
      <c r="K32" s="377">
        <v>358</v>
      </c>
      <c r="L32" s="378">
        <v>299.89999999999998</v>
      </c>
      <c r="M32" s="378">
        <v>358.1</v>
      </c>
    </row>
    <row r="33" spans="1:13" ht="25.35" customHeight="1" x14ac:dyDescent="0.2">
      <c r="A33" s="345" t="s">
        <v>683</v>
      </c>
      <c r="B33" s="317"/>
      <c r="C33" s="349">
        <v>1</v>
      </c>
      <c r="D33" s="350"/>
      <c r="E33" s="349">
        <v>60</v>
      </c>
      <c r="F33" s="350"/>
      <c r="G33" s="362"/>
      <c r="H33" s="365"/>
      <c r="I33" s="365"/>
      <c r="J33" s="365"/>
      <c r="K33" s="377">
        <v>379.9</v>
      </c>
      <c r="L33" s="378">
        <v>332.49</v>
      </c>
      <c r="M33" s="378">
        <v>379.05</v>
      </c>
    </row>
    <row r="34" spans="1:13" ht="25.35" customHeight="1" x14ac:dyDescent="0.2">
      <c r="A34" s="345" t="s">
        <v>684</v>
      </c>
      <c r="B34" s="317"/>
      <c r="C34" s="349">
        <v>1</v>
      </c>
      <c r="D34" s="350"/>
      <c r="E34" s="349">
        <v>60</v>
      </c>
      <c r="F34" s="350"/>
      <c r="G34" s="368"/>
      <c r="H34" s="365"/>
      <c r="I34" s="365"/>
      <c r="J34" s="365"/>
      <c r="K34" s="377">
        <v>459.9</v>
      </c>
      <c r="L34" s="378">
        <v>459.9</v>
      </c>
      <c r="M34" s="378">
        <v>559</v>
      </c>
    </row>
    <row r="35" spans="1:13" ht="25.35" customHeight="1" x14ac:dyDescent="0.2">
      <c r="A35" s="345" t="s">
        <v>685</v>
      </c>
      <c r="B35" s="317"/>
      <c r="C35" s="346">
        <v>1</v>
      </c>
      <c r="D35" s="347"/>
      <c r="E35" s="348">
        <v>60</v>
      </c>
      <c r="F35" s="347"/>
      <c r="G35" s="368"/>
      <c r="H35" s="365"/>
      <c r="I35" s="365"/>
      <c r="J35" s="365"/>
      <c r="K35" s="377">
        <v>66.69</v>
      </c>
      <c r="L35" s="378">
        <v>87.08</v>
      </c>
      <c r="M35" s="378">
        <v>67.900000000000006</v>
      </c>
    </row>
    <row r="36" spans="1:13" ht="25.35" customHeight="1" x14ac:dyDescent="0.2">
      <c r="A36" s="345" t="s">
        <v>686</v>
      </c>
      <c r="B36" s="317"/>
      <c r="C36" s="346">
        <v>1</v>
      </c>
      <c r="D36" s="347"/>
      <c r="E36" s="348">
        <v>60</v>
      </c>
      <c r="F36" s="347"/>
      <c r="G36" s="362"/>
      <c r="H36" s="365"/>
      <c r="I36" s="365"/>
      <c r="J36" s="365"/>
      <c r="K36" s="377">
        <v>158</v>
      </c>
      <c r="L36" s="378">
        <v>174.9</v>
      </c>
      <c r="M36" s="378">
        <v>119.9</v>
      </c>
    </row>
    <row r="37" spans="1:13" ht="25.35" customHeight="1" x14ac:dyDescent="0.2">
      <c r="A37" s="345" t="s">
        <v>687</v>
      </c>
      <c r="B37" s="317"/>
      <c r="C37" s="346">
        <v>1</v>
      </c>
      <c r="D37" s="347"/>
      <c r="E37" s="348">
        <v>60</v>
      </c>
      <c r="F37" s="347"/>
      <c r="G37" s="362"/>
      <c r="H37" s="365"/>
      <c r="I37" s="365"/>
      <c r="J37" s="365"/>
      <c r="K37" s="377">
        <v>419.9</v>
      </c>
      <c r="L37" s="378">
        <v>354.9</v>
      </c>
      <c r="M37" s="378">
        <v>398.91</v>
      </c>
    </row>
    <row r="38" spans="1:13" ht="25.35" customHeight="1" x14ac:dyDescent="0.2">
      <c r="A38" s="345" t="s">
        <v>688</v>
      </c>
      <c r="B38" s="317"/>
      <c r="C38" s="346">
        <v>1</v>
      </c>
      <c r="D38" s="347"/>
      <c r="E38" s="348">
        <v>60</v>
      </c>
      <c r="F38" s="347"/>
      <c r="G38" s="362"/>
      <c r="H38" s="365"/>
      <c r="I38" s="365"/>
      <c r="J38" s="365"/>
      <c r="K38" s="377">
        <v>21.4</v>
      </c>
      <c r="L38" s="378">
        <v>21.93</v>
      </c>
      <c r="M38" s="378">
        <v>28.42</v>
      </c>
    </row>
    <row r="39" spans="1:13" ht="25.35" customHeight="1" x14ac:dyDescent="0.2">
      <c r="A39" s="345" t="s">
        <v>689</v>
      </c>
      <c r="B39" s="317"/>
      <c r="C39" s="346">
        <v>1</v>
      </c>
      <c r="D39" s="347"/>
      <c r="E39" s="348">
        <v>60</v>
      </c>
      <c r="F39" s="347"/>
      <c r="G39" s="362"/>
      <c r="H39" s="365"/>
      <c r="I39" s="365"/>
      <c r="J39" s="365"/>
      <c r="K39" s="377">
        <v>132.91</v>
      </c>
      <c r="L39" s="378">
        <v>189.01</v>
      </c>
      <c r="M39" s="378">
        <v>125.91</v>
      </c>
    </row>
    <row r="40" spans="1:13" ht="25.35" customHeight="1" x14ac:dyDescent="0.2">
      <c r="A40" s="345" t="s">
        <v>690</v>
      </c>
      <c r="B40" s="317"/>
      <c r="C40" s="346">
        <v>1</v>
      </c>
      <c r="D40" s="347"/>
      <c r="E40" s="348">
        <v>60</v>
      </c>
      <c r="F40" s="347"/>
      <c r="G40" s="362"/>
      <c r="H40" s="365"/>
      <c r="I40" s="365"/>
      <c r="J40" s="365"/>
      <c r="K40" s="377">
        <v>39.9</v>
      </c>
      <c r="L40" s="378">
        <v>29.4</v>
      </c>
      <c r="M40" s="378">
        <v>24.9</v>
      </c>
    </row>
    <row r="41" spans="1:13" ht="25.35" customHeight="1" x14ac:dyDescent="0.2">
      <c r="A41" s="345" t="s">
        <v>691</v>
      </c>
      <c r="B41" s="317"/>
      <c r="C41" s="346">
        <v>1</v>
      </c>
      <c r="D41" s="347"/>
      <c r="E41" s="348">
        <v>60</v>
      </c>
      <c r="F41" s="347"/>
      <c r="G41" s="362"/>
      <c r="H41" s="365"/>
      <c r="I41" s="365"/>
      <c r="J41" s="365"/>
      <c r="K41" s="377">
        <v>769.2</v>
      </c>
      <c r="L41" s="378">
        <v>649</v>
      </c>
      <c r="M41" s="378">
        <v>756.58</v>
      </c>
    </row>
    <row r="42" spans="1:13" ht="25.35" customHeight="1" x14ac:dyDescent="0.2">
      <c r="A42" s="345" t="s">
        <v>692</v>
      </c>
      <c r="B42" s="317"/>
      <c r="C42" s="346">
        <v>1</v>
      </c>
      <c r="D42" s="347"/>
      <c r="E42" s="348">
        <v>60</v>
      </c>
      <c r="F42" s="347"/>
      <c r="G42" s="362"/>
      <c r="H42" s="365"/>
      <c r="I42" s="365"/>
      <c r="J42" s="365"/>
      <c r="K42" s="377">
        <v>375.9</v>
      </c>
      <c r="L42" s="378">
        <v>284.89999999999998</v>
      </c>
      <c r="M42" s="378">
        <v>299</v>
      </c>
    </row>
    <row r="43" spans="1:13" ht="25.35" customHeight="1" x14ac:dyDescent="0.2">
      <c r="A43" s="351" t="s">
        <v>766</v>
      </c>
      <c r="B43" s="317"/>
      <c r="C43" s="346">
        <v>1</v>
      </c>
      <c r="D43" s="347"/>
      <c r="E43" s="348">
        <v>60</v>
      </c>
      <c r="F43" s="347"/>
      <c r="G43" s="362"/>
      <c r="H43" s="365"/>
      <c r="I43" s="365"/>
      <c r="J43" s="365"/>
      <c r="K43" s="377"/>
      <c r="L43" s="378"/>
      <c r="M43" s="378"/>
    </row>
    <row r="44" spans="1:13" ht="25.35" customHeight="1" x14ac:dyDescent="0.2">
      <c r="A44" s="351" t="s">
        <v>767</v>
      </c>
      <c r="B44" s="317"/>
      <c r="C44" s="346">
        <v>1</v>
      </c>
      <c r="D44" s="347"/>
      <c r="E44" s="348">
        <v>60</v>
      </c>
      <c r="F44" s="347"/>
      <c r="G44" s="362"/>
      <c r="H44" s="365"/>
      <c r="I44" s="365"/>
      <c r="J44" s="365"/>
      <c r="K44" s="377">
        <v>524.9</v>
      </c>
      <c r="L44" s="378">
        <v>604.89</v>
      </c>
      <c r="M44" s="378">
        <v>598.30999999999995</v>
      </c>
    </row>
    <row r="45" spans="1:13" ht="25.35" customHeight="1" x14ac:dyDescent="0.2">
      <c r="A45" s="345" t="s">
        <v>693</v>
      </c>
      <c r="B45" s="317"/>
      <c r="C45" s="346">
        <v>1</v>
      </c>
      <c r="D45" s="347"/>
      <c r="E45" s="348">
        <v>60</v>
      </c>
      <c r="F45" s="347"/>
      <c r="G45" s="362"/>
      <c r="H45" s="365"/>
      <c r="I45" s="365"/>
      <c r="J45" s="365"/>
      <c r="K45" s="377">
        <v>479.9</v>
      </c>
      <c r="L45" s="378">
        <v>599.9</v>
      </c>
      <c r="M45" s="378">
        <v>451.29</v>
      </c>
    </row>
    <row r="46" spans="1:13" ht="25.35" customHeight="1" x14ac:dyDescent="0.2">
      <c r="A46" s="345" t="s">
        <v>694</v>
      </c>
      <c r="B46" s="317"/>
      <c r="C46" s="346">
        <v>1</v>
      </c>
      <c r="D46" s="347"/>
      <c r="E46" s="348">
        <v>60</v>
      </c>
      <c r="F46" s="347"/>
      <c r="G46" s="362"/>
      <c r="H46" s="367"/>
      <c r="I46" s="365"/>
      <c r="J46" s="365"/>
      <c r="K46" s="377">
        <v>498</v>
      </c>
      <c r="L46" s="378">
        <v>459.9</v>
      </c>
      <c r="M46" s="378">
        <v>399.9</v>
      </c>
    </row>
    <row r="47" spans="1:13" ht="25.35" customHeight="1" x14ac:dyDescent="0.2">
      <c r="A47" s="345" t="s">
        <v>695</v>
      </c>
      <c r="B47" s="317"/>
      <c r="C47" s="346">
        <v>1</v>
      </c>
      <c r="D47" s="347"/>
      <c r="E47" s="348">
        <v>60</v>
      </c>
      <c r="F47" s="347"/>
      <c r="G47" s="368"/>
      <c r="H47" s="365"/>
      <c r="I47" s="365"/>
      <c r="J47" s="367"/>
      <c r="K47" s="377">
        <v>42.25</v>
      </c>
      <c r="L47" s="378">
        <v>47.21</v>
      </c>
      <c r="M47" s="378">
        <v>34.9</v>
      </c>
    </row>
    <row r="48" spans="1:13" ht="25.35" customHeight="1" x14ac:dyDescent="0.2">
      <c r="A48" s="376" t="s">
        <v>768</v>
      </c>
      <c r="B48" s="317"/>
      <c r="C48" s="346">
        <v>1</v>
      </c>
      <c r="D48" s="347"/>
      <c r="E48" s="348">
        <v>60</v>
      </c>
      <c r="F48" s="347"/>
      <c r="G48" s="362"/>
      <c r="I48" s="365"/>
      <c r="J48" s="365"/>
      <c r="K48" s="377">
        <v>34.200000000000003</v>
      </c>
      <c r="L48" s="378">
        <v>39.9</v>
      </c>
      <c r="M48" s="378">
        <v>41.8</v>
      </c>
    </row>
    <row r="49" spans="1:13" ht="25.35" customHeight="1" x14ac:dyDescent="0.2">
      <c r="A49" s="345" t="s">
        <v>696</v>
      </c>
      <c r="B49" s="317"/>
      <c r="C49" s="346">
        <v>1</v>
      </c>
      <c r="D49" s="347"/>
      <c r="E49" s="348">
        <v>60</v>
      </c>
      <c r="F49" s="347"/>
      <c r="G49" s="362"/>
      <c r="H49" s="365"/>
      <c r="I49" s="365"/>
      <c r="J49" s="365"/>
      <c r="K49" s="377">
        <v>67.45</v>
      </c>
      <c r="L49" s="378">
        <v>79.989999999999995</v>
      </c>
      <c r="M49" s="378">
        <v>74.959999999999994</v>
      </c>
    </row>
    <row r="50" spans="1:13" ht="25.35" customHeight="1" x14ac:dyDescent="0.2">
      <c r="A50" s="345" t="s">
        <v>697</v>
      </c>
      <c r="B50" s="317"/>
      <c r="C50" s="346">
        <v>1</v>
      </c>
      <c r="D50" s="347"/>
      <c r="E50" s="348">
        <v>60</v>
      </c>
      <c r="F50" s="347"/>
      <c r="G50" s="362"/>
      <c r="H50" s="365"/>
      <c r="I50" s="365"/>
      <c r="J50" s="365"/>
      <c r="K50" s="377">
        <v>172.9</v>
      </c>
      <c r="L50" s="378">
        <v>167.3</v>
      </c>
      <c r="M50" s="378">
        <v>195.75</v>
      </c>
    </row>
    <row r="51" spans="1:13" ht="25.35" customHeight="1" x14ac:dyDescent="0.2">
      <c r="A51" s="345" t="s">
        <v>698</v>
      </c>
      <c r="B51" s="317"/>
      <c r="C51" s="346">
        <v>1</v>
      </c>
      <c r="D51" s="347"/>
      <c r="E51" s="348">
        <v>60</v>
      </c>
      <c r="F51" s="347"/>
      <c r="G51" s="362"/>
      <c r="H51" s="365"/>
      <c r="I51" s="365"/>
      <c r="J51" s="365"/>
      <c r="K51" s="377">
        <v>36.9</v>
      </c>
      <c r="L51" s="378">
        <v>39.9</v>
      </c>
      <c r="M51" s="378">
        <v>35.49</v>
      </c>
    </row>
    <row r="52" spans="1:13" ht="25.35" customHeight="1" x14ac:dyDescent="0.2">
      <c r="A52" s="345" t="s">
        <v>699</v>
      </c>
      <c r="B52" s="317"/>
      <c r="C52" s="348">
        <v>1</v>
      </c>
      <c r="D52" s="347"/>
      <c r="E52" s="348">
        <v>60</v>
      </c>
      <c r="F52" s="347"/>
      <c r="G52" s="362"/>
      <c r="H52" s="371"/>
      <c r="I52" s="365"/>
      <c r="J52" s="365"/>
      <c r="K52" s="377">
        <v>47</v>
      </c>
      <c r="L52" s="378">
        <v>46.94</v>
      </c>
      <c r="M52" s="378">
        <v>53.9</v>
      </c>
    </row>
    <row r="53" spans="1:13" ht="25.35" customHeight="1" x14ac:dyDescent="0.2">
      <c r="A53" s="345" t="s">
        <v>700</v>
      </c>
      <c r="B53" s="317"/>
      <c r="C53" s="346">
        <v>1</v>
      </c>
      <c r="D53" s="347"/>
      <c r="E53" s="348">
        <v>60</v>
      </c>
      <c r="F53" s="347"/>
      <c r="G53" s="362"/>
      <c r="H53" s="371"/>
      <c r="I53" s="365"/>
      <c r="J53" s="365"/>
      <c r="K53" s="377">
        <v>44.94</v>
      </c>
      <c r="L53" s="378">
        <v>39.950000000000003</v>
      </c>
      <c r="M53" s="378">
        <v>42.9</v>
      </c>
    </row>
    <row r="54" spans="1:13" ht="25.35" customHeight="1" x14ac:dyDescent="0.2">
      <c r="A54" s="345" t="s">
        <v>769</v>
      </c>
      <c r="B54" s="317"/>
      <c r="C54" s="346">
        <v>1</v>
      </c>
      <c r="D54" s="347"/>
      <c r="E54" s="348">
        <v>60</v>
      </c>
      <c r="F54" s="347"/>
      <c r="G54" s="362"/>
      <c r="H54" s="371"/>
      <c r="I54" s="365"/>
      <c r="J54" s="365"/>
      <c r="K54" s="377">
        <v>237.9</v>
      </c>
      <c r="L54" s="378">
        <v>184.81</v>
      </c>
      <c r="M54" s="378">
        <v>215.2</v>
      </c>
    </row>
    <row r="55" spans="1:13" ht="25.35" customHeight="1" x14ac:dyDescent="0.2">
      <c r="A55" s="345" t="s">
        <v>701</v>
      </c>
      <c r="B55" s="317"/>
      <c r="C55" s="346">
        <v>1</v>
      </c>
      <c r="D55" s="347"/>
      <c r="E55" s="348">
        <v>60</v>
      </c>
      <c r="F55" s="347"/>
      <c r="G55" s="362"/>
      <c r="H55" s="371"/>
      <c r="I55" s="365"/>
      <c r="J55" s="365"/>
      <c r="K55" s="377">
        <v>122.85</v>
      </c>
      <c r="L55" s="378">
        <v>123.85</v>
      </c>
      <c r="M55" s="378">
        <v>103.46</v>
      </c>
    </row>
    <row r="56" spans="1:13" ht="25.35" customHeight="1" x14ac:dyDescent="0.2">
      <c r="A56" s="345" t="s">
        <v>702</v>
      </c>
      <c r="B56" s="317"/>
      <c r="C56" s="346">
        <v>1</v>
      </c>
      <c r="D56" s="347"/>
      <c r="E56" s="348">
        <v>60</v>
      </c>
      <c r="F56" s="347"/>
      <c r="G56" s="362"/>
      <c r="H56" s="372"/>
      <c r="I56" s="365"/>
      <c r="J56" s="365"/>
      <c r="K56" s="377">
        <v>92.32</v>
      </c>
      <c r="L56" s="378">
        <v>79.06</v>
      </c>
      <c r="M56" s="378">
        <v>67.86</v>
      </c>
    </row>
    <row r="57" spans="1:13" ht="25.35" customHeight="1" x14ac:dyDescent="0.2">
      <c r="A57" s="345" t="s">
        <v>703</v>
      </c>
      <c r="B57" s="317"/>
      <c r="C57" s="346">
        <v>1</v>
      </c>
      <c r="D57" s="347"/>
      <c r="E57" s="348">
        <v>60</v>
      </c>
      <c r="F57" s="347"/>
      <c r="G57" s="362"/>
      <c r="H57" s="365"/>
      <c r="I57" s="365"/>
      <c r="J57" s="365"/>
      <c r="K57" s="377">
        <v>90.7</v>
      </c>
      <c r="L57" s="378">
        <v>87.69</v>
      </c>
      <c r="M57" s="378">
        <v>93.01</v>
      </c>
    </row>
    <row r="58" spans="1:13" ht="25.35" customHeight="1" x14ac:dyDescent="0.2">
      <c r="A58" s="352" t="s">
        <v>704</v>
      </c>
      <c r="B58" s="317"/>
      <c r="C58" s="353">
        <v>1</v>
      </c>
      <c r="D58" s="347"/>
      <c r="E58" s="348">
        <v>60</v>
      </c>
      <c r="F58" s="347"/>
      <c r="H58" s="369"/>
      <c r="I58" s="369"/>
      <c r="J58" s="369"/>
      <c r="K58" s="377">
        <v>34.9</v>
      </c>
      <c r="L58" s="378">
        <v>32.9</v>
      </c>
      <c r="M58" s="378">
        <v>34.9</v>
      </c>
    </row>
    <row r="59" spans="1:13" ht="25.35" customHeight="1" x14ac:dyDescent="0.2">
      <c r="A59" s="345" t="s">
        <v>705</v>
      </c>
      <c r="B59" s="317"/>
      <c r="C59" s="346">
        <v>1</v>
      </c>
      <c r="D59" s="347"/>
      <c r="E59" s="348">
        <v>60</v>
      </c>
      <c r="F59" s="347"/>
      <c r="G59" s="362"/>
      <c r="H59" s="365"/>
      <c r="I59" s="365"/>
      <c r="J59" s="365"/>
      <c r="K59" s="377">
        <v>37.909999999999997</v>
      </c>
      <c r="L59" s="378">
        <v>24.33</v>
      </c>
      <c r="M59" s="378">
        <v>35.5</v>
      </c>
    </row>
    <row r="60" spans="1:13" ht="25.35" customHeight="1" x14ac:dyDescent="0.2">
      <c r="A60" s="345" t="s">
        <v>706</v>
      </c>
      <c r="B60" s="317"/>
      <c r="C60" s="346">
        <v>1</v>
      </c>
      <c r="D60" s="347"/>
      <c r="E60" s="348">
        <v>60</v>
      </c>
      <c r="F60" s="347"/>
      <c r="G60" s="362"/>
      <c r="H60" s="365"/>
      <c r="I60" s="365"/>
      <c r="J60" s="365"/>
      <c r="K60" s="377">
        <v>37.020000000000003</v>
      </c>
      <c r="L60" s="378">
        <v>36.03</v>
      </c>
      <c r="M60" s="378">
        <v>35.58</v>
      </c>
    </row>
    <row r="61" spans="1:13" ht="25.35" customHeight="1" x14ac:dyDescent="0.2">
      <c r="A61" s="345" t="s">
        <v>707</v>
      </c>
      <c r="B61" s="317"/>
      <c r="C61" s="346">
        <v>1</v>
      </c>
      <c r="D61" s="347"/>
      <c r="E61" s="348">
        <v>60</v>
      </c>
      <c r="F61" s="347"/>
      <c r="G61" s="362"/>
      <c r="H61" s="365"/>
      <c r="I61" s="365"/>
      <c r="J61" s="365"/>
      <c r="K61" s="377">
        <v>149.9</v>
      </c>
      <c r="L61" s="378">
        <v>153.71</v>
      </c>
      <c r="M61" s="378">
        <v>147.51</v>
      </c>
    </row>
    <row r="62" spans="1:13" ht="25.35" customHeight="1" x14ac:dyDescent="0.2">
      <c r="A62" s="345" t="s">
        <v>708</v>
      </c>
      <c r="B62" s="317"/>
      <c r="C62" s="346">
        <v>1</v>
      </c>
      <c r="D62" s="347"/>
      <c r="E62" s="348">
        <v>60</v>
      </c>
      <c r="F62" s="347"/>
      <c r="G62" s="362"/>
      <c r="H62" s="365"/>
      <c r="I62" s="365"/>
      <c r="J62" s="365"/>
      <c r="K62" s="377">
        <v>155.9</v>
      </c>
      <c r="L62" s="378">
        <v>189.9</v>
      </c>
      <c r="M62" s="378">
        <v>179.9</v>
      </c>
    </row>
    <row r="63" spans="1:13" ht="25.35" customHeight="1" x14ac:dyDescent="0.2">
      <c r="A63" s="345" t="s">
        <v>709</v>
      </c>
      <c r="B63" s="317"/>
      <c r="C63" s="346">
        <v>1</v>
      </c>
      <c r="D63" s="347"/>
      <c r="E63" s="348">
        <v>60</v>
      </c>
      <c r="F63" s="347"/>
      <c r="G63" s="362"/>
      <c r="H63" s="365"/>
      <c r="I63" s="365"/>
      <c r="J63" s="365"/>
      <c r="K63" s="377">
        <v>814.29</v>
      </c>
      <c r="L63" s="378">
        <v>749</v>
      </c>
      <c r="M63" s="378">
        <v>789.9</v>
      </c>
    </row>
    <row r="64" spans="1:13" ht="25.35" customHeight="1" x14ac:dyDescent="0.2">
      <c r="A64" s="345" t="s">
        <v>710</v>
      </c>
      <c r="B64" s="317"/>
      <c r="C64" s="346">
        <v>1</v>
      </c>
      <c r="D64" s="347"/>
      <c r="E64" s="348">
        <v>60</v>
      </c>
      <c r="F64" s="347"/>
      <c r="G64" s="362"/>
      <c r="H64" s="365"/>
      <c r="I64" s="365"/>
      <c r="J64" s="365"/>
      <c r="K64" s="377">
        <v>228.7</v>
      </c>
      <c r="L64" s="378">
        <v>229.8</v>
      </c>
      <c r="M64" s="378">
        <v>220.49</v>
      </c>
    </row>
    <row r="65" spans="1:13" ht="25.35" customHeight="1" x14ac:dyDescent="0.2">
      <c r="A65" s="345" t="s">
        <v>711</v>
      </c>
      <c r="B65" s="317"/>
      <c r="C65" s="346">
        <v>1</v>
      </c>
      <c r="D65" s="347"/>
      <c r="E65" s="348">
        <v>60</v>
      </c>
      <c r="F65" s="347"/>
      <c r="G65" s="362"/>
      <c r="H65" s="365"/>
      <c r="I65" s="365"/>
      <c r="J65" s="365"/>
      <c r="K65" s="377">
        <v>269</v>
      </c>
      <c r="L65" s="378">
        <v>218.37</v>
      </c>
      <c r="M65" s="378">
        <v>269</v>
      </c>
    </row>
    <row r="66" spans="1:13" ht="25.35" customHeight="1" x14ac:dyDescent="0.2">
      <c r="A66" s="345" t="s">
        <v>712</v>
      </c>
      <c r="B66" s="317"/>
      <c r="C66" s="346">
        <v>1</v>
      </c>
      <c r="D66" s="347"/>
      <c r="E66" s="348">
        <v>60</v>
      </c>
      <c r="F66" s="347"/>
      <c r="G66" s="362"/>
      <c r="H66" s="365"/>
      <c r="I66" s="365"/>
      <c r="J66" s="365"/>
      <c r="K66" s="377">
        <v>538.65</v>
      </c>
      <c r="L66" s="378">
        <v>511</v>
      </c>
      <c r="M66" s="378">
        <v>499.9</v>
      </c>
    </row>
    <row r="67" spans="1:13" ht="25.35" customHeight="1" x14ac:dyDescent="0.2">
      <c r="A67" s="351" t="s">
        <v>713</v>
      </c>
      <c r="B67" s="317"/>
      <c r="C67" s="346">
        <v>1</v>
      </c>
      <c r="D67" s="347"/>
      <c r="E67" s="348">
        <v>60</v>
      </c>
      <c r="F67" s="347"/>
      <c r="G67" s="362"/>
      <c r="H67" s="365"/>
      <c r="I67" s="365"/>
      <c r="J67" s="365"/>
      <c r="K67" s="377">
        <v>449.97</v>
      </c>
      <c r="L67" s="378">
        <v>456.2</v>
      </c>
      <c r="M67" s="378">
        <v>417.9</v>
      </c>
    </row>
    <row r="68" spans="1:13" ht="25.35" customHeight="1" x14ac:dyDescent="0.2">
      <c r="A68" s="345" t="s">
        <v>714</v>
      </c>
      <c r="B68" s="317"/>
      <c r="C68" s="346">
        <v>1</v>
      </c>
      <c r="D68" s="347"/>
      <c r="E68" s="348">
        <v>60</v>
      </c>
      <c r="F68" s="347"/>
      <c r="G68" s="362"/>
      <c r="H68" s="365"/>
      <c r="I68" s="367"/>
      <c r="J68" s="365"/>
      <c r="K68" s="377">
        <v>292</v>
      </c>
      <c r="L68" s="378">
        <v>292.2</v>
      </c>
      <c r="M68" s="378">
        <v>280.89999999999998</v>
      </c>
    </row>
    <row r="69" spans="1:13" ht="25.35" customHeight="1" x14ac:dyDescent="0.2">
      <c r="A69" s="345" t="s">
        <v>715</v>
      </c>
      <c r="B69" s="317"/>
      <c r="C69" s="346">
        <v>2</v>
      </c>
      <c r="D69" s="347"/>
      <c r="E69" s="348">
        <v>60</v>
      </c>
      <c r="F69" s="347"/>
      <c r="G69" s="362"/>
      <c r="H69" s="365"/>
      <c r="I69" s="365"/>
      <c r="J69" s="365"/>
      <c r="K69" s="377">
        <v>81.900000000000006</v>
      </c>
      <c r="L69" s="378">
        <v>99.9</v>
      </c>
      <c r="M69" s="378">
        <v>94.9</v>
      </c>
    </row>
    <row r="70" spans="1:13" ht="25.35" customHeight="1" x14ac:dyDescent="0.2">
      <c r="A70" s="345" t="s">
        <v>716</v>
      </c>
      <c r="B70" s="317"/>
      <c r="C70" s="346">
        <v>1</v>
      </c>
      <c r="D70" s="347"/>
      <c r="E70" s="348">
        <v>60</v>
      </c>
      <c r="F70" s="347"/>
      <c r="G70" s="362"/>
      <c r="H70" s="365"/>
      <c r="I70" s="365"/>
      <c r="J70" s="365"/>
      <c r="K70" s="377">
        <v>439.99</v>
      </c>
      <c r="L70" s="378">
        <v>474</v>
      </c>
      <c r="M70" s="378">
        <v>456</v>
      </c>
    </row>
    <row r="71" spans="1:13" ht="25.35" customHeight="1" x14ac:dyDescent="0.2">
      <c r="A71" s="345" t="s">
        <v>717</v>
      </c>
      <c r="B71" s="317"/>
      <c r="C71" s="346">
        <v>1</v>
      </c>
      <c r="D71" s="347"/>
      <c r="E71" s="348">
        <v>60</v>
      </c>
      <c r="F71" s="347"/>
      <c r="G71" s="362"/>
      <c r="H71" s="365"/>
      <c r="I71" s="367"/>
      <c r="J71" s="365"/>
      <c r="K71" s="377">
        <v>86.3</v>
      </c>
      <c r="L71" s="378">
        <v>79.739999999999995</v>
      </c>
      <c r="M71" s="378">
        <v>53.99</v>
      </c>
    </row>
    <row r="72" spans="1:13" ht="25.35" customHeight="1" x14ac:dyDescent="0.2">
      <c r="A72" s="345" t="s">
        <v>718</v>
      </c>
      <c r="B72" s="317"/>
      <c r="C72" s="346">
        <v>1</v>
      </c>
      <c r="D72" s="347"/>
      <c r="E72" s="348">
        <v>60</v>
      </c>
      <c r="F72" s="347"/>
      <c r="G72" s="362"/>
      <c r="H72" s="365"/>
      <c r="I72" s="365"/>
      <c r="J72" s="365"/>
      <c r="K72" s="377">
        <v>88.78</v>
      </c>
      <c r="L72" s="378">
        <v>81.83</v>
      </c>
      <c r="M72" s="378">
        <v>109.06</v>
      </c>
    </row>
    <row r="73" spans="1:13" ht="25.35" customHeight="1" x14ac:dyDescent="0.2">
      <c r="A73" s="345" t="s">
        <v>719</v>
      </c>
      <c r="B73" s="317"/>
      <c r="C73" s="346">
        <v>1</v>
      </c>
      <c r="D73" s="347"/>
      <c r="E73" s="348">
        <v>60</v>
      </c>
      <c r="F73" s="347"/>
      <c r="G73" s="362"/>
      <c r="H73" s="365"/>
      <c r="I73" s="365"/>
      <c r="J73" s="365"/>
      <c r="K73" s="377">
        <v>86.81</v>
      </c>
      <c r="L73" s="378">
        <v>83</v>
      </c>
      <c r="M73" s="378">
        <v>92.1</v>
      </c>
    </row>
    <row r="74" spans="1:13" ht="25.35" customHeight="1" x14ac:dyDescent="0.2">
      <c r="A74" s="345" t="s">
        <v>720</v>
      </c>
      <c r="B74" s="317"/>
      <c r="C74" s="346">
        <v>1</v>
      </c>
      <c r="D74" s="347"/>
      <c r="E74" s="348">
        <v>60</v>
      </c>
      <c r="F74" s="347"/>
      <c r="G74" s="362"/>
      <c r="H74" s="365"/>
      <c r="I74" s="365"/>
      <c r="J74" s="367"/>
      <c r="K74" s="377">
        <v>32.9</v>
      </c>
      <c r="L74" s="378">
        <v>24.6</v>
      </c>
      <c r="M74" s="378">
        <v>33.69</v>
      </c>
    </row>
    <row r="75" spans="1:13" ht="25.35" customHeight="1" x14ac:dyDescent="0.2">
      <c r="A75" s="354" t="s">
        <v>770</v>
      </c>
      <c r="B75" s="317"/>
      <c r="C75" s="346">
        <v>1</v>
      </c>
      <c r="D75" s="347"/>
      <c r="E75" s="348">
        <v>60</v>
      </c>
      <c r="F75" s="347"/>
      <c r="G75" s="362"/>
      <c r="H75" s="365"/>
      <c r="I75" s="365"/>
      <c r="J75" s="365"/>
      <c r="K75" s="377"/>
      <c r="L75" s="378"/>
      <c r="M75" s="378"/>
    </row>
    <row r="76" spans="1:13" ht="25.35" customHeight="1" x14ac:dyDescent="0.2">
      <c r="A76" s="345" t="s">
        <v>721</v>
      </c>
      <c r="B76" s="317"/>
      <c r="C76" s="346">
        <v>1</v>
      </c>
      <c r="D76" s="347"/>
      <c r="E76" s="348">
        <v>60</v>
      </c>
      <c r="F76" s="347"/>
      <c r="G76" s="362"/>
      <c r="H76" s="365"/>
      <c r="I76" s="365"/>
      <c r="J76" s="365"/>
      <c r="K76" s="377">
        <v>27.49</v>
      </c>
      <c r="L76" s="378">
        <v>28.41</v>
      </c>
      <c r="M76" s="378">
        <v>28.9</v>
      </c>
    </row>
    <row r="77" spans="1:13" ht="25.35" customHeight="1" x14ac:dyDescent="0.2">
      <c r="A77" s="345" t="s">
        <v>722</v>
      </c>
      <c r="B77" s="317"/>
      <c r="C77" s="346">
        <v>1</v>
      </c>
      <c r="D77" s="347"/>
      <c r="E77" s="348">
        <v>60</v>
      </c>
      <c r="F77" s="347"/>
      <c r="G77" s="362"/>
      <c r="H77" s="367"/>
      <c r="I77" s="365"/>
      <c r="J77" s="365"/>
      <c r="K77" s="377">
        <v>25.56</v>
      </c>
      <c r="L77" s="378">
        <v>29.5</v>
      </c>
      <c r="M77" s="378">
        <v>26.42</v>
      </c>
    </row>
    <row r="78" spans="1:13" ht="25.35" customHeight="1" x14ac:dyDescent="0.2">
      <c r="A78" s="345" t="s">
        <v>723</v>
      </c>
      <c r="B78" s="317"/>
      <c r="C78" s="346">
        <v>1</v>
      </c>
      <c r="D78" s="347"/>
      <c r="E78" s="348">
        <v>60</v>
      </c>
      <c r="F78" s="347"/>
      <c r="G78" s="362"/>
      <c r="H78" s="365"/>
      <c r="I78" s="365"/>
      <c r="J78" s="365"/>
      <c r="K78" s="377">
        <v>34.81</v>
      </c>
      <c r="L78" s="378">
        <v>39.53</v>
      </c>
      <c r="M78" s="378">
        <v>37.909999999999997</v>
      </c>
    </row>
    <row r="79" spans="1:13" ht="25.35" customHeight="1" x14ac:dyDescent="0.2">
      <c r="A79" s="345" t="s">
        <v>724</v>
      </c>
      <c r="B79" s="317"/>
      <c r="C79" s="346">
        <v>1</v>
      </c>
      <c r="D79" s="347"/>
      <c r="E79" s="348">
        <v>60</v>
      </c>
      <c r="F79" s="347"/>
      <c r="G79" s="362"/>
      <c r="H79" s="365"/>
      <c r="I79" s="365"/>
      <c r="J79" s="365"/>
      <c r="K79" s="377">
        <v>34.68</v>
      </c>
      <c r="L79" s="378">
        <v>34.04</v>
      </c>
      <c r="M79" s="378">
        <v>36.9</v>
      </c>
    </row>
    <row r="80" spans="1:13" ht="25.35" customHeight="1" x14ac:dyDescent="0.2">
      <c r="A80" s="345" t="s">
        <v>725</v>
      </c>
      <c r="B80" s="317"/>
      <c r="C80" s="346">
        <v>1</v>
      </c>
      <c r="D80" s="347"/>
      <c r="E80" s="348">
        <v>60</v>
      </c>
      <c r="F80" s="347"/>
      <c r="G80" s="362"/>
      <c r="H80" s="365"/>
      <c r="I80" s="365"/>
      <c r="J80" s="365"/>
      <c r="K80" s="377">
        <v>37.9</v>
      </c>
      <c r="L80" s="378">
        <v>34.9</v>
      </c>
      <c r="M80" s="378">
        <v>34.9</v>
      </c>
    </row>
    <row r="81" spans="1:13" ht="25.35" customHeight="1" x14ac:dyDescent="0.2">
      <c r="A81" s="345" t="s">
        <v>726</v>
      </c>
      <c r="B81" s="317"/>
      <c r="C81" s="346">
        <v>1</v>
      </c>
      <c r="D81" s="347"/>
      <c r="E81" s="348">
        <v>60</v>
      </c>
      <c r="F81" s="347"/>
      <c r="G81" s="362"/>
      <c r="H81" s="365"/>
      <c r="I81" s="365"/>
      <c r="J81" s="365"/>
      <c r="K81" s="377">
        <v>67.900000000000006</v>
      </c>
      <c r="L81" s="378">
        <v>62.34</v>
      </c>
      <c r="M81" s="378">
        <v>61.99</v>
      </c>
    </row>
    <row r="82" spans="1:13" ht="25.35" customHeight="1" x14ac:dyDescent="0.2">
      <c r="A82" s="345" t="s">
        <v>727</v>
      </c>
      <c r="B82" s="317"/>
      <c r="C82" s="346">
        <v>1</v>
      </c>
      <c r="D82" s="347"/>
      <c r="E82" s="348">
        <v>60</v>
      </c>
      <c r="F82" s="347"/>
      <c r="G82" s="362"/>
      <c r="H82" s="365"/>
      <c r="I82" s="365"/>
      <c r="J82" s="365"/>
      <c r="K82" s="377">
        <v>26.9</v>
      </c>
      <c r="L82" s="378">
        <v>30.26</v>
      </c>
      <c r="M82" s="378">
        <v>27.9</v>
      </c>
    </row>
    <row r="83" spans="1:13" ht="25.35" customHeight="1" x14ac:dyDescent="0.2">
      <c r="A83" s="345" t="s">
        <v>728</v>
      </c>
      <c r="B83" s="317"/>
      <c r="C83" s="346">
        <v>1</v>
      </c>
      <c r="D83" s="347"/>
      <c r="E83" s="348">
        <v>60</v>
      </c>
      <c r="F83" s="347"/>
      <c r="G83" s="362"/>
      <c r="H83" s="365"/>
      <c r="I83" s="365"/>
      <c r="J83" s="365"/>
      <c r="K83" s="377">
        <v>17.09</v>
      </c>
      <c r="L83" s="378">
        <v>17.899999999999999</v>
      </c>
      <c r="M83" s="378">
        <v>17.96</v>
      </c>
    </row>
    <row r="84" spans="1:13" ht="25.35" customHeight="1" x14ac:dyDescent="0.2">
      <c r="A84" s="345" t="s">
        <v>729</v>
      </c>
      <c r="B84" s="317"/>
      <c r="C84" s="346">
        <v>1</v>
      </c>
      <c r="D84" s="347"/>
      <c r="E84" s="348">
        <v>60</v>
      </c>
      <c r="F84" s="347"/>
      <c r="H84" s="369"/>
      <c r="I84" s="369"/>
      <c r="J84" s="369"/>
      <c r="K84" s="378">
        <v>24.21</v>
      </c>
      <c r="L84" s="378">
        <v>28.9</v>
      </c>
      <c r="M84" s="378">
        <v>23.59</v>
      </c>
    </row>
    <row r="85" spans="1:13" ht="25.35" customHeight="1" x14ac:dyDescent="0.2">
      <c r="A85" s="345" t="s">
        <v>730</v>
      </c>
      <c r="B85" s="317"/>
      <c r="C85" s="346">
        <v>1</v>
      </c>
      <c r="D85" s="347"/>
      <c r="E85" s="348">
        <v>60</v>
      </c>
      <c r="F85" s="347"/>
      <c r="G85" s="362"/>
      <c r="H85" s="365"/>
      <c r="I85" s="365"/>
      <c r="J85" s="365"/>
      <c r="K85" s="378">
        <v>24.45</v>
      </c>
      <c r="L85" s="378">
        <v>24.45</v>
      </c>
      <c r="M85" s="378">
        <v>24.9</v>
      </c>
    </row>
    <row r="86" spans="1:13" ht="25.35" customHeight="1" x14ac:dyDescent="0.2">
      <c r="A86" s="345" t="s">
        <v>731</v>
      </c>
      <c r="B86" s="317"/>
      <c r="C86" s="346">
        <v>1</v>
      </c>
      <c r="D86" s="347"/>
      <c r="E86" s="348">
        <v>60</v>
      </c>
      <c r="F86" s="347"/>
      <c r="G86" s="362"/>
      <c r="H86" s="365"/>
      <c r="I86" s="365"/>
      <c r="J86" s="365"/>
      <c r="K86" s="378">
        <v>28.4</v>
      </c>
      <c r="L86" s="378">
        <v>21.9</v>
      </c>
      <c r="M86" s="378">
        <v>28.9</v>
      </c>
    </row>
    <row r="87" spans="1:13" ht="25.35" customHeight="1" x14ac:dyDescent="0.2">
      <c r="A87" s="345" t="s">
        <v>732</v>
      </c>
      <c r="B87" s="317"/>
      <c r="C87" s="346">
        <v>1</v>
      </c>
      <c r="D87" s="347"/>
      <c r="E87" s="348">
        <v>60</v>
      </c>
      <c r="F87" s="347"/>
      <c r="G87" s="362"/>
      <c r="H87" s="365"/>
      <c r="I87" s="365"/>
      <c r="J87" s="365"/>
      <c r="K87" s="378">
        <v>29.9</v>
      </c>
      <c r="L87" s="378">
        <v>27.9</v>
      </c>
      <c r="M87" s="378">
        <v>27.9</v>
      </c>
    </row>
    <row r="88" spans="1:13" ht="25.35" customHeight="1" x14ac:dyDescent="0.2">
      <c r="A88" s="345" t="s">
        <v>733</v>
      </c>
      <c r="B88" s="317"/>
      <c r="C88" s="346">
        <v>1</v>
      </c>
      <c r="D88" s="347"/>
      <c r="E88" s="348">
        <v>60</v>
      </c>
      <c r="F88" s="347"/>
      <c r="G88" s="362"/>
      <c r="H88" s="367"/>
      <c r="I88" s="365"/>
      <c r="J88" s="365"/>
      <c r="K88" s="378">
        <v>39.9</v>
      </c>
      <c r="L88" s="378">
        <v>35.9</v>
      </c>
      <c r="M88" s="378">
        <v>31.26</v>
      </c>
    </row>
    <row r="89" spans="1:13" ht="25.35" customHeight="1" x14ac:dyDescent="0.2">
      <c r="A89" s="351" t="s">
        <v>771</v>
      </c>
      <c r="B89" s="317"/>
      <c r="C89" s="346">
        <v>1</v>
      </c>
      <c r="D89" s="347"/>
      <c r="E89" s="348">
        <v>60</v>
      </c>
      <c r="F89" s="347"/>
      <c r="G89" s="362"/>
      <c r="H89" s="365"/>
      <c r="I89" s="365"/>
      <c r="J89" s="365"/>
      <c r="K89" s="378"/>
      <c r="L89" s="378"/>
      <c r="M89" s="378"/>
    </row>
    <row r="90" spans="1:13" ht="25.35" customHeight="1" x14ac:dyDescent="0.2">
      <c r="A90" s="351" t="s">
        <v>772</v>
      </c>
      <c r="B90" s="317"/>
      <c r="C90" s="346">
        <v>1</v>
      </c>
      <c r="D90" s="347"/>
      <c r="E90" s="348">
        <v>60</v>
      </c>
      <c r="F90" s="347"/>
      <c r="G90" s="362"/>
      <c r="H90" s="365"/>
      <c r="I90" s="365"/>
      <c r="J90" s="365"/>
      <c r="K90" s="378"/>
      <c r="L90" s="378"/>
      <c r="M90" s="378"/>
    </row>
    <row r="91" spans="1:13" ht="25.35" customHeight="1" x14ac:dyDescent="0.2">
      <c r="A91" s="345" t="s">
        <v>734</v>
      </c>
      <c r="B91" s="317"/>
      <c r="C91" s="346">
        <v>1</v>
      </c>
      <c r="D91" s="347"/>
      <c r="E91" s="348">
        <v>60</v>
      </c>
      <c r="F91" s="347"/>
      <c r="H91" s="369"/>
      <c r="I91" s="369"/>
      <c r="J91" s="369"/>
      <c r="K91" s="378">
        <v>209.9</v>
      </c>
      <c r="L91" s="378">
        <v>219.9</v>
      </c>
      <c r="M91" s="378">
        <v>209</v>
      </c>
    </row>
    <row r="92" spans="1:13" ht="25.35" customHeight="1" x14ac:dyDescent="0.2">
      <c r="A92" s="345" t="s">
        <v>735</v>
      </c>
      <c r="B92" s="317"/>
      <c r="C92" s="346">
        <v>2</v>
      </c>
      <c r="D92" s="347"/>
      <c r="E92" s="348">
        <v>60</v>
      </c>
      <c r="F92" s="347"/>
      <c r="G92" s="362"/>
      <c r="H92" s="365"/>
      <c r="I92" s="365"/>
      <c r="J92" s="365"/>
      <c r="K92" s="378">
        <v>731.55</v>
      </c>
      <c r="L92" s="378">
        <v>749.9</v>
      </c>
      <c r="M92" s="378">
        <v>749.9</v>
      </c>
    </row>
    <row r="93" spans="1:13" ht="25.35" customHeight="1" x14ac:dyDescent="0.2">
      <c r="A93" s="376" t="s">
        <v>773</v>
      </c>
      <c r="B93" s="317"/>
      <c r="C93" s="346">
        <v>1</v>
      </c>
      <c r="D93" s="347"/>
      <c r="E93" s="348">
        <v>60</v>
      </c>
      <c r="F93" s="347"/>
      <c r="G93" s="362"/>
      <c r="H93" s="365"/>
      <c r="I93" s="365"/>
      <c r="J93" s="365"/>
      <c r="K93" s="378">
        <v>10.23</v>
      </c>
      <c r="L93" s="378">
        <v>10.1</v>
      </c>
      <c r="M93" s="378">
        <v>7.6</v>
      </c>
    </row>
    <row r="94" spans="1:13" ht="25.35" customHeight="1" x14ac:dyDescent="0.2">
      <c r="A94" s="376" t="s">
        <v>774</v>
      </c>
      <c r="B94" s="317"/>
      <c r="C94" s="346">
        <v>1</v>
      </c>
      <c r="D94" s="347"/>
      <c r="E94" s="348">
        <v>60</v>
      </c>
      <c r="F94" s="347"/>
      <c r="G94" s="362"/>
      <c r="H94" s="365"/>
      <c r="I94" s="365"/>
      <c r="J94" s="365"/>
      <c r="K94" s="378">
        <v>720</v>
      </c>
      <c r="L94" s="378">
        <v>529</v>
      </c>
      <c r="M94" s="378"/>
    </row>
    <row r="95" spans="1:13" ht="25.35" customHeight="1" x14ac:dyDescent="0.2">
      <c r="A95" s="345" t="s">
        <v>736</v>
      </c>
      <c r="B95" s="317"/>
      <c r="C95" s="346">
        <v>1</v>
      </c>
      <c r="D95" s="347"/>
      <c r="E95" s="348">
        <v>60</v>
      </c>
      <c r="F95" s="347"/>
      <c r="G95" s="362"/>
      <c r="H95" s="370"/>
      <c r="I95" s="365"/>
      <c r="J95" s="365"/>
      <c r="K95" s="378">
        <v>1818.3</v>
      </c>
      <c r="L95" s="378">
        <v>1779.9</v>
      </c>
      <c r="M95" s="378">
        <v>1889.14</v>
      </c>
    </row>
    <row r="96" spans="1:13" ht="25.35" customHeight="1" x14ac:dyDescent="0.2">
      <c r="A96" s="612" t="s">
        <v>737</v>
      </c>
      <c r="B96" s="612"/>
      <c r="C96" s="612"/>
      <c r="D96" s="355"/>
      <c r="K96" s="378"/>
      <c r="L96" s="378"/>
      <c r="M96" s="378"/>
    </row>
    <row r="97" spans="1:13" ht="25.35" customHeight="1" x14ac:dyDescent="0.2">
      <c r="A97" s="613" t="s">
        <v>775</v>
      </c>
      <c r="B97" s="613"/>
      <c r="C97" s="613"/>
      <c r="D97" s="613"/>
      <c r="E97" s="613"/>
      <c r="F97" s="357"/>
      <c r="K97" s="378"/>
      <c r="L97" s="378"/>
      <c r="M97" s="378"/>
    </row>
    <row r="98" spans="1:13" ht="25.35" customHeight="1" x14ac:dyDescent="0.2">
      <c r="A98" s="614" t="s">
        <v>776</v>
      </c>
      <c r="B98" s="614"/>
      <c r="C98" s="614"/>
      <c r="D98" s="614"/>
      <c r="E98" s="614"/>
      <c r="F98" s="358"/>
    </row>
    <row r="99" spans="1:13" ht="25.35" customHeight="1" x14ac:dyDescent="0.2">
      <c r="A99" s="615" t="s">
        <v>777</v>
      </c>
      <c r="B99" s="615"/>
      <c r="C99" s="615"/>
      <c r="D99" s="615"/>
      <c r="E99" s="615"/>
      <c r="F99" s="359"/>
    </row>
    <row r="102" spans="1:13" ht="15" x14ac:dyDescent="0.2">
      <c r="A102" s="620" t="s">
        <v>779</v>
      </c>
      <c r="B102" s="620"/>
      <c r="C102" s="620"/>
      <c r="D102" s="620"/>
      <c r="E102" s="620"/>
      <c r="F102" s="620"/>
    </row>
    <row r="103" spans="1:13" ht="15" x14ac:dyDescent="0.2">
      <c r="A103" s="616" t="s">
        <v>650</v>
      </c>
      <c r="B103" s="617" t="s">
        <v>579</v>
      </c>
      <c r="C103" s="618" t="s">
        <v>651</v>
      </c>
      <c r="D103" s="619" t="s">
        <v>652</v>
      </c>
      <c r="E103" s="344" t="s">
        <v>653</v>
      </c>
      <c r="F103" s="618" t="s">
        <v>654</v>
      </c>
    </row>
    <row r="104" spans="1:13" ht="15" x14ac:dyDescent="0.2">
      <c r="A104" s="616"/>
      <c r="B104" s="617"/>
      <c r="C104" s="617"/>
      <c r="D104" s="617"/>
      <c r="E104" s="344" t="s">
        <v>655</v>
      </c>
      <c r="F104" s="618"/>
    </row>
    <row r="105" spans="1:13" ht="42.75" x14ac:dyDescent="0.2">
      <c r="A105" s="373" t="s">
        <v>656</v>
      </c>
      <c r="B105" s="317"/>
      <c r="C105" s="346">
        <v>1</v>
      </c>
      <c r="D105" s="347"/>
      <c r="E105" s="348">
        <v>60</v>
      </c>
      <c r="F105" s="347"/>
    </row>
    <row r="106" spans="1:13" x14ac:dyDescent="0.2">
      <c r="A106" s="373" t="s">
        <v>813</v>
      </c>
      <c r="B106" s="317"/>
      <c r="C106" s="346">
        <v>1</v>
      </c>
      <c r="D106" s="347"/>
      <c r="E106" s="348">
        <v>60</v>
      </c>
      <c r="F106" s="347"/>
    </row>
    <row r="107" spans="1:13" x14ac:dyDescent="0.2">
      <c r="A107" s="373" t="s">
        <v>659</v>
      </c>
      <c r="B107" s="317"/>
      <c r="C107" s="346">
        <v>1</v>
      </c>
      <c r="D107" s="347"/>
      <c r="E107" s="348">
        <v>60</v>
      </c>
      <c r="F107" s="347"/>
    </row>
    <row r="108" spans="1:13" x14ac:dyDescent="0.2">
      <c r="A108" s="373" t="s">
        <v>660</v>
      </c>
      <c r="B108" s="317"/>
      <c r="C108" s="346">
        <v>1</v>
      </c>
      <c r="D108" s="347"/>
      <c r="E108" s="348">
        <v>60</v>
      </c>
      <c r="F108" s="347"/>
    </row>
    <row r="109" spans="1:13" x14ac:dyDescent="0.2">
      <c r="A109" s="373" t="s">
        <v>663</v>
      </c>
      <c r="B109" s="317"/>
      <c r="C109" s="346">
        <v>1</v>
      </c>
      <c r="D109" s="347"/>
      <c r="E109" s="348">
        <v>60</v>
      </c>
      <c r="F109" s="347"/>
    </row>
    <row r="110" spans="1:13" x14ac:dyDescent="0.2">
      <c r="A110" s="373" t="s">
        <v>780</v>
      </c>
      <c r="B110" s="317"/>
      <c r="C110" s="346">
        <v>1</v>
      </c>
      <c r="D110" s="347"/>
      <c r="E110" s="348">
        <v>60</v>
      </c>
      <c r="F110" s="347"/>
    </row>
    <row r="111" spans="1:13" x14ac:dyDescent="0.2">
      <c r="A111" s="373" t="s">
        <v>667</v>
      </c>
      <c r="B111" s="317"/>
      <c r="C111" s="346">
        <v>1</v>
      </c>
      <c r="D111" s="347"/>
      <c r="E111" s="348">
        <v>60</v>
      </c>
      <c r="F111" s="347"/>
    </row>
    <row r="112" spans="1:13" x14ac:dyDescent="0.2">
      <c r="A112" s="373" t="s">
        <v>668</v>
      </c>
      <c r="B112" s="317"/>
      <c r="C112" s="346">
        <v>1</v>
      </c>
      <c r="D112" s="347"/>
      <c r="E112" s="348">
        <v>60</v>
      </c>
      <c r="F112" s="347"/>
    </row>
    <row r="113" spans="1:6" x14ac:dyDescent="0.2">
      <c r="A113" s="373" t="s">
        <v>669</v>
      </c>
      <c r="B113" s="317"/>
      <c r="C113" s="346">
        <v>1</v>
      </c>
      <c r="D113" s="347"/>
      <c r="E113" s="348">
        <v>60</v>
      </c>
      <c r="F113" s="347"/>
    </row>
    <row r="114" spans="1:6" x14ac:dyDescent="0.2">
      <c r="A114" s="373" t="s">
        <v>679</v>
      </c>
      <c r="B114" s="317"/>
      <c r="C114" s="346">
        <v>1</v>
      </c>
      <c r="D114" s="347"/>
      <c r="E114" s="348">
        <v>60</v>
      </c>
      <c r="F114" s="347"/>
    </row>
    <row r="115" spans="1:6" x14ac:dyDescent="0.2">
      <c r="A115" s="373" t="s">
        <v>680</v>
      </c>
      <c r="B115" s="317"/>
      <c r="C115" s="346">
        <v>1</v>
      </c>
      <c r="D115" s="347"/>
      <c r="E115" s="348">
        <v>60</v>
      </c>
      <c r="F115" s="347"/>
    </row>
    <row r="116" spans="1:6" ht="28.5" x14ac:dyDescent="0.2">
      <c r="A116" s="373" t="s">
        <v>696</v>
      </c>
      <c r="B116" s="317"/>
      <c r="C116" s="346">
        <v>1</v>
      </c>
      <c r="D116" s="347"/>
      <c r="E116" s="348">
        <v>60</v>
      </c>
      <c r="F116" s="347"/>
    </row>
    <row r="117" spans="1:6" ht="28.5" x14ac:dyDescent="0.2">
      <c r="A117" s="373" t="s">
        <v>697</v>
      </c>
      <c r="B117" s="317"/>
      <c r="C117" s="346">
        <v>1</v>
      </c>
      <c r="D117" s="347"/>
      <c r="E117" s="348">
        <v>60</v>
      </c>
      <c r="F117" s="347"/>
    </row>
    <row r="118" spans="1:6" x14ac:dyDescent="0.2">
      <c r="A118" s="373" t="s">
        <v>698</v>
      </c>
      <c r="B118" s="317"/>
      <c r="C118" s="346">
        <v>1</v>
      </c>
      <c r="D118" s="347"/>
      <c r="E118" s="348">
        <v>60</v>
      </c>
      <c r="F118" s="347"/>
    </row>
    <row r="119" spans="1:6" x14ac:dyDescent="0.2">
      <c r="A119" s="373" t="s">
        <v>699</v>
      </c>
      <c r="B119" s="317"/>
      <c r="C119" s="348">
        <v>1</v>
      </c>
      <c r="D119" s="347"/>
      <c r="E119" s="348">
        <v>60</v>
      </c>
      <c r="F119" s="347"/>
    </row>
    <row r="120" spans="1:6" x14ac:dyDescent="0.2">
      <c r="A120" s="373" t="s">
        <v>700</v>
      </c>
      <c r="B120" s="317"/>
      <c r="C120" s="346">
        <v>1</v>
      </c>
      <c r="D120" s="347"/>
      <c r="E120" s="348">
        <v>60</v>
      </c>
      <c r="F120" s="347"/>
    </row>
    <row r="121" spans="1:6" x14ac:dyDescent="0.2">
      <c r="A121" s="373" t="s">
        <v>769</v>
      </c>
      <c r="B121" s="317"/>
      <c r="C121" s="346">
        <v>1</v>
      </c>
      <c r="D121" s="347"/>
      <c r="E121" s="348">
        <v>60</v>
      </c>
      <c r="F121" s="347"/>
    </row>
    <row r="122" spans="1:6" x14ac:dyDescent="0.2">
      <c r="A122" s="373" t="s">
        <v>701</v>
      </c>
      <c r="B122" s="317"/>
      <c r="C122" s="346">
        <v>1</v>
      </c>
      <c r="D122" s="347"/>
      <c r="E122" s="348">
        <v>60</v>
      </c>
      <c r="F122" s="347"/>
    </row>
    <row r="123" spans="1:6" x14ac:dyDescent="0.2">
      <c r="A123" s="373" t="s">
        <v>702</v>
      </c>
      <c r="B123" s="317"/>
      <c r="C123" s="346">
        <v>1</v>
      </c>
      <c r="D123" s="347"/>
      <c r="E123" s="348">
        <v>60</v>
      </c>
      <c r="F123" s="347"/>
    </row>
    <row r="124" spans="1:6" x14ac:dyDescent="0.2">
      <c r="A124" s="373" t="s">
        <v>705</v>
      </c>
      <c r="B124" s="317"/>
      <c r="C124" s="346">
        <v>1</v>
      </c>
      <c r="D124" s="347"/>
      <c r="E124" s="348">
        <v>60</v>
      </c>
      <c r="F124" s="347"/>
    </row>
    <row r="125" spans="1:6" x14ac:dyDescent="0.2">
      <c r="A125" s="373" t="s">
        <v>710</v>
      </c>
      <c r="B125" s="317"/>
      <c r="C125" s="346">
        <v>1</v>
      </c>
      <c r="D125" s="347"/>
      <c r="E125" s="348">
        <v>60</v>
      </c>
      <c r="F125" s="347"/>
    </row>
    <row r="126" spans="1:6" x14ac:dyDescent="0.2">
      <c r="A126" s="373" t="s">
        <v>728</v>
      </c>
      <c r="B126" s="317"/>
      <c r="C126" s="346">
        <v>1</v>
      </c>
      <c r="D126" s="347"/>
      <c r="E126" s="348">
        <v>60</v>
      </c>
      <c r="F126" s="347"/>
    </row>
    <row r="127" spans="1:6" x14ac:dyDescent="0.2">
      <c r="A127" s="373" t="s">
        <v>729</v>
      </c>
      <c r="B127" s="317"/>
      <c r="C127" s="346">
        <v>1</v>
      </c>
      <c r="D127" s="347"/>
      <c r="E127" s="348">
        <v>60</v>
      </c>
      <c r="F127" s="347"/>
    </row>
    <row r="128" spans="1:6" x14ac:dyDescent="0.2">
      <c r="A128" s="373" t="s">
        <v>730</v>
      </c>
      <c r="B128" s="317"/>
      <c r="C128" s="346">
        <v>1</v>
      </c>
      <c r="D128" s="347"/>
      <c r="E128" s="348">
        <v>60</v>
      </c>
      <c r="F128" s="347"/>
    </row>
    <row r="129" spans="1:6" x14ac:dyDescent="0.2">
      <c r="A129" s="373" t="s">
        <v>731</v>
      </c>
      <c r="B129" s="317"/>
      <c r="C129" s="346">
        <v>1</v>
      </c>
      <c r="D129" s="347"/>
      <c r="E129" s="348">
        <v>60</v>
      </c>
      <c r="F129" s="347"/>
    </row>
    <row r="130" spans="1:6" x14ac:dyDescent="0.2">
      <c r="A130" s="373" t="s">
        <v>732</v>
      </c>
      <c r="B130" s="317"/>
      <c r="C130" s="346">
        <v>1</v>
      </c>
      <c r="D130" s="347"/>
      <c r="E130" s="348">
        <v>60</v>
      </c>
      <c r="F130" s="347"/>
    </row>
    <row r="131" spans="1:6" ht="15" x14ac:dyDescent="0.2">
      <c r="A131" s="612" t="s">
        <v>737</v>
      </c>
      <c r="B131" s="612"/>
      <c r="C131" s="612"/>
      <c r="D131" s="355"/>
      <c r="F131" s="621"/>
    </row>
    <row r="132" spans="1:6" ht="15" x14ac:dyDescent="0.2">
      <c r="A132" s="613" t="s">
        <v>775</v>
      </c>
      <c r="B132" s="613"/>
      <c r="C132" s="613"/>
      <c r="D132" s="613"/>
      <c r="E132" s="613"/>
      <c r="F132" s="621"/>
    </row>
    <row r="133" spans="1:6" ht="15" x14ac:dyDescent="0.2">
      <c r="A133" s="614" t="s">
        <v>776</v>
      </c>
      <c r="B133" s="614"/>
      <c r="C133" s="614"/>
      <c r="D133" s="614"/>
      <c r="E133" s="614"/>
      <c r="F133" s="358"/>
    </row>
    <row r="134" spans="1:6" ht="15" x14ac:dyDescent="0.2">
      <c r="A134" s="615" t="s">
        <v>777</v>
      </c>
      <c r="B134" s="615"/>
      <c r="C134" s="615"/>
      <c r="D134" s="615"/>
      <c r="E134" s="615"/>
      <c r="F134" s="359"/>
    </row>
    <row r="137" spans="1:6" ht="15" x14ac:dyDescent="0.2">
      <c r="A137" s="620" t="s">
        <v>781</v>
      </c>
      <c r="B137" s="620"/>
      <c r="C137" s="620"/>
      <c r="D137" s="620"/>
      <c r="E137" s="620"/>
      <c r="F137" s="620"/>
    </row>
    <row r="138" spans="1:6" ht="15" x14ac:dyDescent="0.2">
      <c r="A138" s="616" t="s">
        <v>650</v>
      </c>
      <c r="B138" s="617" t="s">
        <v>579</v>
      </c>
      <c r="C138" s="618" t="s">
        <v>651</v>
      </c>
      <c r="D138" s="619" t="s">
        <v>652</v>
      </c>
      <c r="E138" s="344" t="s">
        <v>653</v>
      </c>
      <c r="F138" s="618" t="s">
        <v>654</v>
      </c>
    </row>
    <row r="139" spans="1:6" ht="15" x14ac:dyDescent="0.2">
      <c r="A139" s="616"/>
      <c r="B139" s="617"/>
      <c r="C139" s="617"/>
      <c r="D139" s="617"/>
      <c r="E139" s="344" t="s">
        <v>655</v>
      </c>
      <c r="F139" s="618"/>
    </row>
    <row r="140" spans="1:6" x14ac:dyDescent="0.2">
      <c r="A140" s="374" t="s">
        <v>738</v>
      </c>
      <c r="B140" s="320"/>
      <c r="C140" s="316">
        <v>1</v>
      </c>
      <c r="D140" s="347"/>
      <c r="E140" s="348">
        <v>60</v>
      </c>
      <c r="F140" s="347"/>
    </row>
    <row r="141" spans="1:6" x14ac:dyDescent="0.2">
      <c r="A141" s="374" t="s">
        <v>739</v>
      </c>
      <c r="B141" s="320"/>
      <c r="C141" s="316">
        <v>1</v>
      </c>
      <c r="D141" s="347"/>
      <c r="E141" s="348">
        <v>60</v>
      </c>
      <c r="F141" s="347"/>
    </row>
    <row r="142" spans="1:6" x14ac:dyDescent="0.2">
      <c r="A142" s="374" t="s">
        <v>740</v>
      </c>
      <c r="B142" s="320"/>
      <c r="C142" s="316">
        <v>1</v>
      </c>
      <c r="D142" s="347"/>
      <c r="E142" s="348">
        <v>60</v>
      </c>
      <c r="F142" s="347"/>
    </row>
    <row r="143" spans="1:6" x14ac:dyDescent="0.2">
      <c r="A143" s="374" t="s">
        <v>741</v>
      </c>
      <c r="B143" s="320"/>
      <c r="C143" s="316">
        <v>12</v>
      </c>
      <c r="D143" s="347"/>
      <c r="E143" s="348">
        <v>60</v>
      </c>
      <c r="F143" s="347"/>
    </row>
    <row r="144" spans="1:6" x14ac:dyDescent="0.2">
      <c r="A144" s="374" t="s">
        <v>742</v>
      </c>
      <c r="B144" s="320"/>
      <c r="C144" s="316">
        <v>1</v>
      </c>
      <c r="D144" s="347"/>
      <c r="E144" s="348">
        <v>60</v>
      </c>
      <c r="F144" s="347"/>
    </row>
    <row r="145" spans="1:6" x14ac:dyDescent="0.2">
      <c r="A145" s="373" t="s">
        <v>743</v>
      </c>
      <c r="B145" s="321"/>
      <c r="C145" s="375">
        <v>1</v>
      </c>
      <c r="D145" s="347"/>
      <c r="E145" s="348">
        <v>60</v>
      </c>
      <c r="F145" s="347"/>
    </row>
    <row r="146" spans="1:6" ht="15" x14ac:dyDescent="0.2">
      <c r="A146" s="612" t="s">
        <v>737</v>
      </c>
      <c r="B146" s="612"/>
      <c r="C146" s="612"/>
      <c r="D146" s="355"/>
      <c r="E146" s="362"/>
      <c r="F146" s="621"/>
    </row>
    <row r="147" spans="1:6" ht="15" x14ac:dyDescent="0.2">
      <c r="A147" s="613" t="s">
        <v>775</v>
      </c>
      <c r="B147" s="613"/>
      <c r="C147" s="613"/>
      <c r="D147" s="613"/>
      <c r="E147" s="613"/>
      <c r="F147" s="621"/>
    </row>
    <row r="148" spans="1:6" ht="15" x14ac:dyDescent="0.2">
      <c r="A148" s="614" t="s">
        <v>776</v>
      </c>
      <c r="B148" s="614"/>
      <c r="C148" s="614"/>
      <c r="D148" s="614"/>
      <c r="E148" s="614"/>
      <c r="F148" s="358"/>
    </row>
    <row r="149" spans="1:6" ht="15" x14ac:dyDescent="0.2">
      <c r="A149" s="615" t="s">
        <v>777</v>
      </c>
      <c r="B149" s="615"/>
      <c r="C149" s="615"/>
      <c r="D149" s="615"/>
      <c r="E149" s="615"/>
      <c r="F149" s="359"/>
    </row>
    <row r="150" spans="1:6" x14ac:dyDescent="0.2">
      <c r="B150" s="362"/>
      <c r="C150" s="362"/>
      <c r="D150" s="362"/>
      <c r="E150" s="362"/>
      <c r="F150" s="362"/>
    </row>
    <row r="151" spans="1:6" ht="15" x14ac:dyDescent="0.2">
      <c r="A151" s="616" t="s">
        <v>744</v>
      </c>
      <c r="B151" s="616"/>
      <c r="C151" s="616"/>
      <c r="D151" s="616"/>
      <c r="E151" s="616"/>
      <c r="F151" s="616"/>
    </row>
    <row r="152" spans="1:6" x14ac:dyDescent="0.2">
      <c r="A152" s="623" t="s">
        <v>650</v>
      </c>
      <c r="B152" s="624" t="s">
        <v>579</v>
      </c>
      <c r="C152" s="625" t="s">
        <v>651</v>
      </c>
      <c r="D152" s="619" t="s">
        <v>652</v>
      </c>
      <c r="E152" s="625" t="s">
        <v>745</v>
      </c>
      <c r="F152" s="625" t="s">
        <v>654</v>
      </c>
    </row>
    <row r="153" spans="1:6" x14ac:dyDescent="0.2">
      <c r="A153" s="623"/>
      <c r="B153" s="623"/>
      <c r="C153" s="623"/>
      <c r="D153" s="619"/>
      <c r="E153" s="625"/>
      <c r="F153" s="625"/>
    </row>
    <row r="154" spans="1:6" x14ac:dyDescent="0.2">
      <c r="A154" s="374" t="s">
        <v>746</v>
      </c>
      <c r="B154" s="318"/>
      <c r="C154" s="316">
        <v>4</v>
      </c>
      <c r="D154" s="347"/>
      <c r="E154" s="316">
        <v>60</v>
      </c>
      <c r="F154" s="347"/>
    </row>
    <row r="155" spans="1:6" x14ac:dyDescent="0.2">
      <c r="A155" s="374" t="s">
        <v>747</v>
      </c>
      <c r="B155" s="318"/>
      <c r="C155" s="316">
        <v>4</v>
      </c>
      <c r="D155" s="347"/>
      <c r="E155" s="316">
        <v>60</v>
      </c>
      <c r="F155" s="347"/>
    </row>
    <row r="156" spans="1:6" x14ac:dyDescent="0.2">
      <c r="A156" s="374" t="s">
        <v>748</v>
      </c>
      <c r="B156" s="318"/>
      <c r="C156" s="316">
        <v>4</v>
      </c>
      <c r="D156" s="347"/>
      <c r="E156" s="316">
        <v>60</v>
      </c>
      <c r="F156" s="347"/>
    </row>
    <row r="157" spans="1:6" x14ac:dyDescent="0.2">
      <c r="A157" s="374" t="s">
        <v>749</v>
      </c>
      <c r="B157" s="318"/>
      <c r="C157" s="316">
        <v>4</v>
      </c>
      <c r="D157" s="347"/>
      <c r="E157" s="316">
        <v>60</v>
      </c>
      <c r="F157" s="347"/>
    </row>
    <row r="158" spans="1:6" ht="15" x14ac:dyDescent="0.2">
      <c r="A158" s="612" t="s">
        <v>737</v>
      </c>
      <c r="B158" s="612"/>
      <c r="C158" s="612"/>
      <c r="D158" s="355"/>
      <c r="E158" s="362"/>
      <c r="F158" s="621"/>
    </row>
    <row r="159" spans="1:6" ht="15" x14ac:dyDescent="0.2">
      <c r="A159" s="613" t="s">
        <v>775</v>
      </c>
      <c r="B159" s="613"/>
      <c r="C159" s="613"/>
      <c r="D159" s="613"/>
      <c r="E159" s="613"/>
      <c r="F159" s="621"/>
    </row>
    <row r="160" spans="1:6" ht="15" x14ac:dyDescent="0.2">
      <c r="A160" s="614" t="s">
        <v>776</v>
      </c>
      <c r="B160" s="614"/>
      <c r="C160" s="614"/>
      <c r="D160" s="614"/>
      <c r="E160" s="614"/>
      <c r="F160" s="358"/>
    </row>
    <row r="161" spans="1:6" ht="15" x14ac:dyDescent="0.2">
      <c r="A161" s="615" t="s">
        <v>777</v>
      </c>
      <c r="B161" s="615"/>
      <c r="C161" s="615"/>
      <c r="D161" s="615"/>
      <c r="E161" s="615"/>
      <c r="F161" s="359"/>
    </row>
    <row r="163" spans="1:6" ht="22.5" customHeight="1" x14ac:dyDescent="0.2">
      <c r="A163" s="622" t="s">
        <v>778</v>
      </c>
      <c r="B163" s="622"/>
      <c r="C163" s="622"/>
      <c r="D163" s="622"/>
      <c r="E163" s="622"/>
      <c r="F163" s="361"/>
    </row>
  </sheetData>
  <mergeCells count="45">
    <mergeCell ref="A163:E163"/>
    <mergeCell ref="A148:E148"/>
    <mergeCell ref="A149:E149"/>
    <mergeCell ref="A151:F151"/>
    <mergeCell ref="A152:A153"/>
    <mergeCell ref="B152:B153"/>
    <mergeCell ref="C152:C153"/>
    <mergeCell ref="D152:D153"/>
    <mergeCell ref="E152:E153"/>
    <mergeCell ref="F152:F153"/>
    <mergeCell ref="A158:C158"/>
    <mergeCell ref="F158:F159"/>
    <mergeCell ref="A159:E159"/>
    <mergeCell ref="A160:E160"/>
    <mergeCell ref="A161:E161"/>
    <mergeCell ref="A146:C146"/>
    <mergeCell ref="F146:F147"/>
    <mergeCell ref="A147:E147"/>
    <mergeCell ref="A131:C131"/>
    <mergeCell ref="F131:F132"/>
    <mergeCell ref="A132:E132"/>
    <mergeCell ref="A133:E133"/>
    <mergeCell ref="A134:E134"/>
    <mergeCell ref="A137:F137"/>
    <mergeCell ref="A138:A139"/>
    <mergeCell ref="B138:B139"/>
    <mergeCell ref="C138:C139"/>
    <mergeCell ref="D138:D139"/>
    <mergeCell ref="F138:F139"/>
    <mergeCell ref="A102:F102"/>
    <mergeCell ref="A103:A104"/>
    <mergeCell ref="B103:B104"/>
    <mergeCell ref="C103:C104"/>
    <mergeCell ref="D103:D104"/>
    <mergeCell ref="F103:F104"/>
    <mergeCell ref="A96:C96"/>
    <mergeCell ref="A97:E97"/>
    <mergeCell ref="A98:E98"/>
    <mergeCell ref="A99:E99"/>
    <mergeCell ref="A1:F1"/>
    <mergeCell ref="A2:A3"/>
    <mergeCell ref="B2:B3"/>
    <mergeCell ref="C2:C3"/>
    <mergeCell ref="D2:D3"/>
    <mergeCell ref="F2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8"/>
  <sheetViews>
    <sheetView topLeftCell="A16" zoomScale="80" zoomScaleNormal="80" workbookViewId="0">
      <selection activeCell="P31" sqref="P31"/>
    </sheetView>
  </sheetViews>
  <sheetFormatPr defaultColWidth="10.125" defaultRowHeight="14.25" x14ac:dyDescent="0.2"/>
  <cols>
    <col min="1" max="1" width="65.625" style="394" customWidth="1"/>
    <col min="2" max="2" width="18.75" style="380" customWidth="1"/>
    <col min="3" max="3" width="17.125" style="380" customWidth="1"/>
    <col min="4" max="4" width="22.5" style="380" customWidth="1"/>
    <col min="5" max="8" width="17.125" style="380" customWidth="1"/>
    <col min="9" max="9" width="2.375" style="380" customWidth="1"/>
    <col min="10" max="12" width="10.125" style="381"/>
    <col min="13" max="13" width="10.125" style="360"/>
    <col min="14" max="14" width="10.875" style="380" bestFit="1" customWidth="1"/>
    <col min="15" max="1024" width="10.125" style="380"/>
    <col min="1025" max="16384" width="10.125" style="364"/>
  </cols>
  <sheetData>
    <row r="1" spans="1:14" ht="24.95" customHeight="1" x14ac:dyDescent="0.2">
      <c r="A1" s="631" t="s">
        <v>782</v>
      </c>
      <c r="B1" s="631"/>
      <c r="C1" s="631"/>
      <c r="D1" s="631"/>
      <c r="E1" s="631"/>
      <c r="F1" s="631"/>
      <c r="G1" s="631"/>
      <c r="H1" s="631"/>
      <c r="J1" s="404"/>
      <c r="K1" s="404"/>
      <c r="L1" s="404"/>
    </row>
    <row r="2" spans="1:14" ht="25.35" customHeight="1" x14ac:dyDescent="0.2">
      <c r="A2" s="632" t="s">
        <v>650</v>
      </c>
      <c r="B2" s="633" t="s">
        <v>783</v>
      </c>
      <c r="C2" s="634" t="s">
        <v>651</v>
      </c>
      <c r="D2" s="635" t="s">
        <v>784</v>
      </c>
      <c r="E2" s="635" t="s">
        <v>785</v>
      </c>
      <c r="F2" s="635" t="s">
        <v>180</v>
      </c>
      <c r="G2" s="382" t="s">
        <v>653</v>
      </c>
      <c r="H2" s="634" t="s">
        <v>654</v>
      </c>
      <c r="J2" s="404"/>
      <c r="K2" s="404"/>
      <c r="L2" s="404"/>
    </row>
    <row r="3" spans="1:14" ht="25.35" customHeight="1" x14ac:dyDescent="0.2">
      <c r="A3" s="632"/>
      <c r="B3" s="633"/>
      <c r="C3" s="634"/>
      <c r="D3" s="635"/>
      <c r="E3" s="635"/>
      <c r="F3" s="635"/>
      <c r="G3" s="634" t="s">
        <v>655</v>
      </c>
      <c r="H3" s="634"/>
      <c r="J3" s="404"/>
      <c r="K3" s="404"/>
      <c r="L3" s="404"/>
    </row>
    <row r="4" spans="1:14" ht="25.35" customHeight="1" x14ac:dyDescent="0.2">
      <c r="A4" s="383" t="s">
        <v>786</v>
      </c>
      <c r="B4" s="633"/>
      <c r="C4" s="634"/>
      <c r="D4" s="635"/>
      <c r="E4" s="635"/>
      <c r="F4" s="635"/>
      <c r="G4" s="634"/>
      <c r="H4" s="634"/>
      <c r="J4" s="404"/>
      <c r="K4" s="404"/>
      <c r="L4" s="404"/>
    </row>
    <row r="5" spans="1:14" ht="38.85" customHeight="1" x14ac:dyDescent="0.2">
      <c r="A5" s="384" t="s">
        <v>787</v>
      </c>
      <c r="B5" s="385" t="s">
        <v>45</v>
      </c>
      <c r="C5" s="386">
        <v>3</v>
      </c>
      <c r="D5" s="386">
        <v>5</v>
      </c>
      <c r="E5" s="350"/>
      <c r="F5" s="347"/>
      <c r="G5" s="348">
        <v>12</v>
      </c>
      <c r="H5" s="347"/>
      <c r="J5" s="405"/>
      <c r="K5" s="401"/>
      <c r="L5" s="401"/>
    </row>
    <row r="6" spans="1:14" ht="25.35" customHeight="1" x14ac:dyDescent="0.2">
      <c r="A6" s="387" t="s">
        <v>788</v>
      </c>
      <c r="B6" s="385" t="s">
        <v>45</v>
      </c>
      <c r="C6" s="386">
        <v>3</v>
      </c>
      <c r="D6" s="386">
        <v>5</v>
      </c>
      <c r="E6" s="350"/>
      <c r="F6" s="347"/>
      <c r="G6" s="348">
        <v>12</v>
      </c>
      <c r="H6" s="347"/>
      <c r="J6" s="401"/>
      <c r="K6" s="401"/>
      <c r="L6" s="401"/>
    </row>
    <row r="7" spans="1:14" ht="25.35" customHeight="1" x14ac:dyDescent="0.2">
      <c r="A7" s="387" t="s">
        <v>789</v>
      </c>
      <c r="B7" s="385" t="s">
        <v>45</v>
      </c>
      <c r="C7" s="386">
        <v>1</v>
      </c>
      <c r="D7" s="386">
        <v>5</v>
      </c>
      <c r="E7" s="350"/>
      <c r="F7" s="347"/>
      <c r="G7" s="348">
        <v>12</v>
      </c>
      <c r="H7" s="347"/>
      <c r="J7" s="405"/>
      <c r="K7" s="401"/>
      <c r="L7" s="401"/>
    </row>
    <row r="8" spans="1:14" ht="25.35" customHeight="1" x14ac:dyDescent="0.2">
      <c r="A8" s="387" t="s">
        <v>790</v>
      </c>
      <c r="B8" s="385" t="s">
        <v>45</v>
      </c>
      <c r="C8" s="386">
        <v>2</v>
      </c>
      <c r="D8" s="386">
        <v>5</v>
      </c>
      <c r="E8" s="350"/>
      <c r="F8" s="347"/>
      <c r="G8" s="348">
        <v>12</v>
      </c>
      <c r="H8" s="347"/>
      <c r="J8" s="401"/>
      <c r="K8" s="401"/>
      <c r="L8" s="401"/>
    </row>
    <row r="9" spans="1:14" ht="25.35" customHeight="1" x14ac:dyDescent="0.2">
      <c r="A9" s="387" t="s">
        <v>791</v>
      </c>
      <c r="B9" s="385" t="s">
        <v>45</v>
      </c>
      <c r="C9" s="386">
        <v>3</v>
      </c>
      <c r="D9" s="386">
        <v>5</v>
      </c>
      <c r="E9" s="350"/>
      <c r="F9" s="347"/>
      <c r="G9" s="348">
        <v>12</v>
      </c>
      <c r="H9" s="347"/>
      <c r="J9" s="401"/>
      <c r="K9" s="401"/>
      <c r="L9" s="401"/>
    </row>
    <row r="10" spans="1:14" ht="25.35" customHeight="1" x14ac:dyDescent="0.2">
      <c r="A10" s="388" t="s">
        <v>792</v>
      </c>
      <c r="B10" s="626"/>
      <c r="C10" s="626"/>
      <c r="D10" s="626"/>
      <c r="E10" s="626"/>
      <c r="F10" s="626"/>
      <c r="G10" s="626"/>
      <c r="H10" s="627"/>
      <c r="J10" s="401"/>
      <c r="K10" s="401"/>
      <c r="L10" s="401"/>
    </row>
    <row r="11" spans="1:14" ht="39.950000000000003" customHeight="1" x14ac:dyDescent="0.2">
      <c r="A11" s="389" t="s">
        <v>793</v>
      </c>
      <c r="B11" s="390">
        <v>12895</v>
      </c>
      <c r="C11" s="391">
        <v>1</v>
      </c>
      <c r="D11" s="386">
        <v>5</v>
      </c>
      <c r="E11" s="350"/>
      <c r="F11" s="347"/>
      <c r="G11" s="349">
        <v>24</v>
      </c>
      <c r="H11" s="347"/>
      <c r="J11" s="401"/>
      <c r="K11" s="401"/>
      <c r="L11" s="401"/>
      <c r="N11" s="392"/>
    </row>
    <row r="12" spans="1:14" ht="25.35" customHeight="1" x14ac:dyDescent="0.2">
      <c r="A12" s="393" t="s">
        <v>794</v>
      </c>
      <c r="B12" s="385" t="s">
        <v>45</v>
      </c>
      <c r="C12" s="391">
        <v>1</v>
      </c>
      <c r="D12" s="316">
        <v>2</v>
      </c>
      <c r="E12" s="350"/>
      <c r="F12" s="347"/>
      <c r="G12" s="349">
        <v>60</v>
      </c>
      <c r="H12" s="347"/>
      <c r="J12" s="401"/>
      <c r="K12" s="401"/>
      <c r="L12" s="401"/>
    </row>
    <row r="13" spans="1:14" ht="25.35" customHeight="1" x14ac:dyDescent="0.2">
      <c r="A13" s="393" t="s">
        <v>795</v>
      </c>
      <c r="B13" s="385" t="s">
        <v>45</v>
      </c>
      <c r="C13" s="391">
        <v>1</v>
      </c>
      <c r="D13" s="386">
        <v>1</v>
      </c>
      <c r="E13" s="350"/>
      <c r="F13" s="347"/>
      <c r="G13" s="349">
        <v>12</v>
      </c>
      <c r="H13" s="347"/>
      <c r="J13" s="401"/>
      <c r="K13" s="401"/>
      <c r="L13" s="401"/>
    </row>
    <row r="14" spans="1:14" ht="25.35" customHeight="1" x14ac:dyDescent="0.2">
      <c r="A14" s="393" t="s">
        <v>796</v>
      </c>
      <c r="B14" s="385" t="s">
        <v>45</v>
      </c>
      <c r="C14" s="391">
        <v>1</v>
      </c>
      <c r="D14" s="386">
        <v>1</v>
      </c>
      <c r="E14" s="350"/>
      <c r="F14" s="347"/>
      <c r="G14" s="349">
        <v>3</v>
      </c>
      <c r="H14" s="347"/>
      <c r="J14" s="401"/>
      <c r="K14" s="401"/>
      <c r="L14" s="401"/>
    </row>
    <row r="15" spans="1:14" ht="43.9" customHeight="1" x14ac:dyDescent="0.2">
      <c r="A15" s="389" t="s">
        <v>797</v>
      </c>
      <c r="B15" s="385">
        <v>36146</v>
      </c>
      <c r="C15" s="391">
        <v>0.4</v>
      </c>
      <c r="D15" s="386">
        <v>5</v>
      </c>
      <c r="E15" s="350"/>
      <c r="F15" s="347"/>
      <c r="G15" s="349">
        <v>24</v>
      </c>
      <c r="H15" s="347"/>
      <c r="J15" s="401"/>
      <c r="K15" s="401"/>
      <c r="L15" s="401"/>
    </row>
    <row r="16" spans="1:14" ht="39.950000000000003" customHeight="1" x14ac:dyDescent="0.2">
      <c r="A16" s="389" t="s">
        <v>798</v>
      </c>
      <c r="B16" s="390">
        <v>36142</v>
      </c>
      <c r="C16" s="391">
        <v>1</v>
      </c>
      <c r="D16" s="386">
        <v>5</v>
      </c>
      <c r="E16" s="350"/>
      <c r="F16" s="347"/>
      <c r="G16" s="349">
        <v>3</v>
      </c>
      <c r="H16" s="347"/>
      <c r="J16" s="402"/>
      <c r="K16" s="402"/>
      <c r="L16" s="403"/>
    </row>
    <row r="17" spans="1:12" ht="25.35" customHeight="1" x14ac:dyDescent="0.2">
      <c r="A17" s="389" t="s">
        <v>799</v>
      </c>
      <c r="B17" s="385" t="s">
        <v>45</v>
      </c>
      <c r="C17" s="391">
        <v>1</v>
      </c>
      <c r="D17" s="386">
        <v>5</v>
      </c>
      <c r="E17" s="350"/>
      <c r="F17" s="347"/>
      <c r="G17" s="349">
        <v>12</v>
      </c>
      <c r="H17" s="347"/>
      <c r="J17" s="405"/>
      <c r="K17" s="405"/>
      <c r="L17" s="403"/>
    </row>
    <row r="18" spans="1:12" ht="25.35" customHeight="1" x14ac:dyDescent="0.2">
      <c r="A18" s="389" t="s">
        <v>800</v>
      </c>
      <c r="B18" s="390">
        <v>36144</v>
      </c>
      <c r="C18" s="386">
        <v>1</v>
      </c>
      <c r="D18" s="386">
        <v>5</v>
      </c>
      <c r="E18" s="350"/>
      <c r="F18" s="347"/>
      <c r="G18" s="349">
        <v>1</v>
      </c>
      <c r="H18" s="347"/>
      <c r="J18" s="402"/>
      <c r="K18" s="402"/>
      <c r="L18" s="403"/>
    </row>
    <row r="19" spans="1:12" ht="39.950000000000003" customHeight="1" x14ac:dyDescent="0.2">
      <c r="A19" s="389" t="s">
        <v>801</v>
      </c>
      <c r="B19" s="390">
        <v>36153</v>
      </c>
      <c r="C19" s="386">
        <v>1</v>
      </c>
      <c r="D19" s="386">
        <v>2</v>
      </c>
      <c r="E19" s="350"/>
      <c r="F19" s="347"/>
      <c r="G19" s="349">
        <v>60</v>
      </c>
      <c r="H19" s="347"/>
      <c r="J19" s="402"/>
      <c r="K19" s="402"/>
      <c r="L19" s="403"/>
    </row>
    <row r="20" spans="1:12" ht="39.950000000000003" customHeight="1" x14ac:dyDescent="0.2">
      <c r="A20" s="389" t="s">
        <v>802</v>
      </c>
      <c r="B20" s="390">
        <v>36149</v>
      </c>
      <c r="C20" s="386">
        <v>1</v>
      </c>
      <c r="D20" s="386">
        <v>2</v>
      </c>
      <c r="E20" s="350"/>
      <c r="F20" s="347"/>
      <c r="G20" s="349">
        <v>60</v>
      </c>
      <c r="H20" s="347"/>
      <c r="J20" s="402"/>
      <c r="K20" s="402"/>
      <c r="L20" s="403"/>
    </row>
    <row r="21" spans="1:12" ht="39.950000000000003" customHeight="1" x14ac:dyDescent="0.2">
      <c r="A21" s="389" t="s">
        <v>803</v>
      </c>
      <c r="B21" s="390">
        <v>12894</v>
      </c>
      <c r="C21" s="386">
        <v>1</v>
      </c>
      <c r="D21" s="386">
        <v>5</v>
      </c>
      <c r="E21" s="350"/>
      <c r="F21" s="347"/>
      <c r="G21" s="349">
        <v>24</v>
      </c>
      <c r="H21" s="347"/>
      <c r="J21" s="402"/>
      <c r="K21" s="402"/>
      <c r="L21" s="403"/>
    </row>
    <row r="22" spans="1:12" ht="25.35" customHeight="1" x14ac:dyDescent="0.2">
      <c r="A22" s="389" t="s">
        <v>804</v>
      </c>
      <c r="B22" s="385" t="s">
        <v>45</v>
      </c>
      <c r="C22" s="386">
        <v>1</v>
      </c>
      <c r="D22" s="386">
        <v>1</v>
      </c>
      <c r="E22" s="350"/>
      <c r="F22" s="347"/>
      <c r="G22" s="349">
        <v>12</v>
      </c>
      <c r="H22" s="347"/>
      <c r="J22" s="405"/>
      <c r="K22" s="405"/>
      <c r="L22" s="403"/>
    </row>
    <row r="23" spans="1:12" ht="36" customHeight="1" x14ac:dyDescent="0.2">
      <c r="A23" s="389" t="s">
        <v>805</v>
      </c>
      <c r="B23" s="385" t="s">
        <v>45</v>
      </c>
      <c r="C23" s="386">
        <v>3</v>
      </c>
      <c r="D23" s="386">
        <v>1</v>
      </c>
      <c r="E23" s="350"/>
      <c r="F23" s="347"/>
      <c r="G23" s="349">
        <v>6</v>
      </c>
      <c r="H23" s="347"/>
      <c r="J23" s="405"/>
      <c r="K23" s="405"/>
      <c r="L23" s="403"/>
    </row>
    <row r="24" spans="1:12" ht="25.35" customHeight="1" x14ac:dyDescent="0.2">
      <c r="A24" s="389" t="s">
        <v>806</v>
      </c>
      <c r="B24" s="385" t="s">
        <v>45</v>
      </c>
      <c r="C24" s="386">
        <v>1</v>
      </c>
      <c r="D24" s="386">
        <v>5</v>
      </c>
      <c r="E24" s="350"/>
      <c r="F24" s="347"/>
      <c r="G24" s="349">
        <v>6</v>
      </c>
      <c r="H24" s="347"/>
      <c r="J24" s="405"/>
      <c r="K24" s="405"/>
      <c r="L24" s="403"/>
    </row>
    <row r="25" spans="1:12" ht="25.35" customHeight="1" x14ac:dyDescent="0.2">
      <c r="A25" s="389" t="s">
        <v>807</v>
      </c>
      <c r="B25" s="385" t="s">
        <v>45</v>
      </c>
      <c r="C25" s="386">
        <v>1</v>
      </c>
      <c r="D25" s="386">
        <v>5</v>
      </c>
      <c r="E25" s="350"/>
      <c r="F25" s="347"/>
      <c r="G25" s="349">
        <v>12</v>
      </c>
      <c r="H25" s="347"/>
      <c r="J25" s="405"/>
      <c r="K25" s="405"/>
      <c r="L25" s="403"/>
    </row>
    <row r="26" spans="1:12" ht="25.35" customHeight="1" x14ac:dyDescent="0.2">
      <c r="A26" s="612" t="s">
        <v>808</v>
      </c>
      <c r="B26" s="612"/>
      <c r="C26" s="612"/>
      <c r="D26" s="612"/>
      <c r="E26" s="612"/>
      <c r="F26" s="355"/>
      <c r="H26" s="621"/>
      <c r="J26" s="404"/>
      <c r="K26" s="404"/>
      <c r="L26" s="404"/>
    </row>
    <row r="27" spans="1:12" ht="25.35" customHeight="1" x14ac:dyDescent="0.2">
      <c r="A27" s="613" t="s">
        <v>809</v>
      </c>
      <c r="B27" s="613"/>
      <c r="C27" s="613"/>
      <c r="D27" s="613"/>
      <c r="E27" s="613"/>
      <c r="F27" s="613"/>
      <c r="G27" s="613"/>
      <c r="H27" s="621"/>
    </row>
    <row r="28" spans="1:12" ht="25.35" customHeight="1" x14ac:dyDescent="0.2">
      <c r="A28" s="615" t="s">
        <v>810</v>
      </c>
      <c r="B28" s="615"/>
      <c r="C28" s="615"/>
      <c r="D28" s="615"/>
      <c r="E28" s="615"/>
      <c r="F28" s="615"/>
      <c r="G28" s="615"/>
      <c r="H28" s="359"/>
    </row>
    <row r="29" spans="1:12" ht="25.35" customHeight="1" x14ac:dyDescent="0.2"/>
    <row r="30" spans="1:12" ht="20.25" customHeight="1" x14ac:dyDescent="0.2">
      <c r="A30" s="628" t="s">
        <v>811</v>
      </c>
      <c r="B30" s="629"/>
      <c r="C30" s="629"/>
      <c r="D30" s="629"/>
      <c r="E30" s="629"/>
      <c r="F30" s="629"/>
      <c r="G30" s="629"/>
      <c r="H30" s="630"/>
    </row>
    <row r="31" spans="1:12" ht="20.25" customHeight="1" x14ac:dyDescent="0.2">
      <c r="A31" s="388" t="s">
        <v>792</v>
      </c>
      <c r="B31" s="395"/>
      <c r="C31" s="395"/>
      <c r="D31" s="395"/>
      <c r="E31" s="395"/>
      <c r="F31" s="395"/>
      <c r="G31" s="395"/>
      <c r="H31" s="396"/>
    </row>
    <row r="32" spans="1:12" ht="30" customHeight="1" x14ac:dyDescent="0.2">
      <c r="A32" s="389" t="s">
        <v>793</v>
      </c>
      <c r="B32" s="390">
        <v>12895</v>
      </c>
      <c r="C32" s="391">
        <v>1</v>
      </c>
      <c r="D32" s="386">
        <v>2</v>
      </c>
      <c r="E32" s="350"/>
      <c r="F32" s="347"/>
      <c r="G32" s="349">
        <v>24</v>
      </c>
      <c r="H32" s="347"/>
    </row>
    <row r="33" spans="1:8" ht="28.5" customHeight="1" x14ac:dyDescent="0.2">
      <c r="A33" s="389" t="s">
        <v>798</v>
      </c>
      <c r="B33" s="390">
        <v>36142</v>
      </c>
      <c r="C33" s="391">
        <v>1</v>
      </c>
      <c r="D33" s="386">
        <v>2</v>
      </c>
      <c r="E33" s="350"/>
      <c r="F33" s="347"/>
      <c r="G33" s="349">
        <v>3</v>
      </c>
      <c r="H33" s="347"/>
    </row>
    <row r="34" spans="1:8" ht="20.25" customHeight="1" x14ac:dyDescent="0.2">
      <c r="A34" s="389" t="s">
        <v>806</v>
      </c>
      <c r="B34" s="385" t="s">
        <v>45</v>
      </c>
      <c r="C34" s="386">
        <v>1</v>
      </c>
      <c r="D34" s="386">
        <v>2</v>
      </c>
      <c r="E34" s="350"/>
      <c r="F34" s="347"/>
      <c r="G34" s="349">
        <v>6</v>
      </c>
      <c r="H34" s="347"/>
    </row>
    <row r="35" spans="1:8" ht="20.25" customHeight="1" x14ac:dyDescent="0.2">
      <c r="A35" s="389" t="s">
        <v>807</v>
      </c>
      <c r="B35" s="385" t="s">
        <v>45</v>
      </c>
      <c r="C35" s="386">
        <v>1</v>
      </c>
      <c r="D35" s="386">
        <v>2</v>
      </c>
      <c r="E35" s="350"/>
      <c r="F35" s="347"/>
      <c r="G35" s="349">
        <v>12</v>
      </c>
      <c r="H35" s="347"/>
    </row>
    <row r="36" spans="1:8" ht="20.25" customHeight="1" x14ac:dyDescent="0.2">
      <c r="A36" s="612" t="s">
        <v>808</v>
      </c>
      <c r="B36" s="612"/>
      <c r="C36" s="612"/>
      <c r="D36" s="612"/>
      <c r="E36" s="612"/>
      <c r="F36" s="355"/>
      <c r="H36" s="621"/>
    </row>
    <row r="37" spans="1:8" ht="20.25" customHeight="1" x14ac:dyDescent="0.2">
      <c r="A37" s="613" t="s">
        <v>809</v>
      </c>
      <c r="B37" s="613"/>
      <c r="C37" s="613"/>
      <c r="D37" s="613"/>
      <c r="E37" s="613"/>
      <c r="F37" s="613"/>
      <c r="G37" s="613"/>
      <c r="H37" s="621"/>
    </row>
    <row r="38" spans="1:8" ht="20.25" customHeight="1" x14ac:dyDescent="0.2">
      <c r="A38" s="615" t="s">
        <v>810</v>
      </c>
      <c r="B38" s="615"/>
      <c r="C38" s="615"/>
      <c r="D38" s="615"/>
      <c r="E38" s="615"/>
      <c r="F38" s="615"/>
      <c r="G38" s="615"/>
      <c r="H38" s="359"/>
    </row>
  </sheetData>
  <mergeCells count="19">
    <mergeCell ref="A1:H1"/>
    <mergeCell ref="A2:A3"/>
    <mergeCell ref="B2:B4"/>
    <mergeCell ref="C2:C4"/>
    <mergeCell ref="D2:D4"/>
    <mergeCell ref="E2:E4"/>
    <mergeCell ref="F2:F4"/>
    <mergeCell ref="H2:H4"/>
    <mergeCell ref="G3:G4"/>
    <mergeCell ref="A36:E36"/>
    <mergeCell ref="H36:H37"/>
    <mergeCell ref="A37:G37"/>
    <mergeCell ref="A38:G38"/>
    <mergeCell ref="B10:H10"/>
    <mergeCell ref="A26:E26"/>
    <mergeCell ref="H26:H27"/>
    <mergeCell ref="A27:G27"/>
    <mergeCell ref="A28:G28"/>
    <mergeCell ref="A30:H30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topLeftCell="A10" workbookViewId="0">
      <selection activeCell="I13" sqref="I13"/>
    </sheetView>
  </sheetViews>
  <sheetFormatPr defaultRowHeight="14.25" x14ac:dyDescent="0.2"/>
  <cols>
    <col min="1" max="3" width="9" style="325"/>
    <col min="4" max="4" width="24" style="325" customWidth="1"/>
    <col min="5" max="5" width="9" style="325"/>
    <col min="6" max="6" width="11.25" style="325" customWidth="1"/>
    <col min="7" max="16384" width="9" style="325"/>
  </cols>
  <sheetData>
    <row r="1" spans="1:13" ht="16.5" thickBot="1" x14ac:dyDescent="0.25">
      <c r="A1" s="644" t="s">
        <v>750</v>
      </c>
      <c r="B1" s="645"/>
      <c r="C1" s="645"/>
      <c r="D1" s="645"/>
      <c r="E1" s="645"/>
      <c r="F1" s="646"/>
    </row>
    <row r="2" spans="1:13" ht="15.75" thickBot="1" x14ac:dyDescent="0.25">
      <c r="A2" s="647" t="s">
        <v>827</v>
      </c>
      <c r="B2" s="648"/>
      <c r="C2" s="648"/>
      <c r="D2" s="648"/>
      <c r="E2" s="649"/>
      <c r="F2" s="324" t="s">
        <v>751</v>
      </c>
    </row>
    <row r="3" spans="1:13" ht="75" customHeight="1" thickBot="1" x14ac:dyDescent="0.25">
      <c r="A3" s="650" t="s">
        <v>816</v>
      </c>
      <c r="B3" s="651"/>
      <c r="C3" s="651"/>
      <c r="D3" s="651"/>
      <c r="E3" s="652"/>
      <c r="F3" s="322"/>
      <c r="H3"/>
      <c r="K3"/>
    </row>
    <row r="4" spans="1:13" ht="15.75" thickBot="1" x14ac:dyDescent="0.25">
      <c r="A4" s="647" t="s">
        <v>752</v>
      </c>
      <c r="B4" s="648"/>
      <c r="C4" s="648"/>
      <c r="D4" s="648"/>
      <c r="E4" s="649"/>
      <c r="F4" s="324" t="s">
        <v>751</v>
      </c>
      <c r="K4"/>
    </row>
    <row r="5" spans="1:13" ht="45" customHeight="1" thickBot="1" x14ac:dyDescent="0.25">
      <c r="A5" s="638" t="s">
        <v>753</v>
      </c>
      <c r="B5" s="639"/>
      <c r="C5" s="639"/>
      <c r="D5" s="639"/>
      <c r="E5" s="640"/>
      <c r="F5" s="636"/>
      <c r="M5" s="328" t="s">
        <v>758</v>
      </c>
    </row>
    <row r="6" spans="1:13" ht="30.75" thickBot="1" x14ac:dyDescent="0.25">
      <c r="A6" s="641" t="s">
        <v>818</v>
      </c>
      <c r="B6" s="642"/>
      <c r="C6" s="642"/>
      <c r="D6" s="643"/>
      <c r="E6" s="326" t="s">
        <v>751</v>
      </c>
      <c r="F6" s="653"/>
    </row>
    <row r="7" spans="1:13" ht="175.5" customHeight="1" thickBot="1" x14ac:dyDescent="0.25">
      <c r="A7" s="638"/>
      <c r="B7" s="639"/>
      <c r="C7" s="639"/>
      <c r="D7" s="640"/>
      <c r="E7" s="323"/>
      <c r="F7" s="653"/>
    </row>
    <row r="8" spans="1:13" ht="30.75" thickBot="1" x14ac:dyDescent="0.25">
      <c r="A8" s="641" t="s">
        <v>817</v>
      </c>
      <c r="B8" s="642"/>
      <c r="C8" s="642"/>
      <c r="D8" s="643"/>
      <c r="E8" s="326" t="s">
        <v>751</v>
      </c>
      <c r="F8" s="653"/>
    </row>
    <row r="9" spans="1:13" ht="173.25" customHeight="1" thickBot="1" x14ac:dyDescent="0.25">
      <c r="A9" s="638"/>
      <c r="B9" s="639"/>
      <c r="C9" s="639"/>
      <c r="D9" s="640"/>
      <c r="E9" s="323"/>
      <c r="F9" s="653"/>
    </row>
    <row r="10" spans="1:13" ht="30.75" thickBot="1" x14ac:dyDescent="0.25">
      <c r="A10" s="641" t="s">
        <v>819</v>
      </c>
      <c r="B10" s="642"/>
      <c r="C10" s="642"/>
      <c r="D10" s="643"/>
      <c r="E10" s="326" t="s">
        <v>751</v>
      </c>
      <c r="F10" s="653"/>
    </row>
    <row r="11" spans="1:13" ht="174.75" customHeight="1" thickBot="1" x14ac:dyDescent="0.25">
      <c r="A11" s="638"/>
      <c r="B11" s="639"/>
      <c r="C11" s="639"/>
      <c r="D11" s="640"/>
      <c r="E11" s="323"/>
      <c r="F11" s="637"/>
    </row>
    <row r="12" spans="1:13" ht="33" customHeight="1" thickBot="1" x14ac:dyDescent="0.25">
      <c r="A12" s="647" t="s">
        <v>754</v>
      </c>
      <c r="B12" s="648"/>
      <c r="C12" s="648"/>
      <c r="D12" s="648"/>
      <c r="E12" s="649"/>
      <c r="F12" s="324" t="s">
        <v>751</v>
      </c>
    </row>
    <row r="13" spans="1:13" ht="120.75" customHeight="1" thickBot="1" x14ac:dyDescent="0.25">
      <c r="A13" s="638" t="s">
        <v>828</v>
      </c>
      <c r="B13" s="639"/>
      <c r="C13" s="639"/>
      <c r="D13" s="639"/>
      <c r="E13" s="640"/>
      <c r="F13" s="636"/>
    </row>
    <row r="14" spans="1:13" ht="205.5" customHeight="1" thickBot="1" x14ac:dyDescent="0.25">
      <c r="A14" s="638"/>
      <c r="B14" s="639"/>
      <c r="C14" s="639"/>
      <c r="D14" s="639"/>
      <c r="E14" s="640"/>
      <c r="F14" s="637"/>
    </row>
    <row r="15" spans="1:13" ht="15.75" customHeight="1" thickBot="1" x14ac:dyDescent="0.25">
      <c r="A15" s="654" t="s">
        <v>581</v>
      </c>
      <c r="B15" s="655"/>
      <c r="C15" s="655"/>
      <c r="D15" s="655"/>
      <c r="E15" s="656"/>
      <c r="F15" s="430" t="s">
        <v>18</v>
      </c>
    </row>
    <row r="16" spans="1:13" ht="15.75" thickBot="1" x14ac:dyDescent="0.25">
      <c r="A16" s="657" t="s">
        <v>755</v>
      </c>
      <c r="B16" s="658"/>
      <c r="C16" s="658"/>
      <c r="D16" s="658"/>
      <c r="E16" s="659"/>
      <c r="F16" s="322" t="s">
        <v>825</v>
      </c>
    </row>
    <row r="17" spans="1:6" ht="15.75" thickBot="1" x14ac:dyDescent="0.25">
      <c r="A17" s="654" t="s">
        <v>756</v>
      </c>
      <c r="B17" s="655"/>
      <c r="C17" s="655"/>
      <c r="D17" s="655"/>
      <c r="E17" s="656"/>
      <c r="F17" s="327" t="s">
        <v>826</v>
      </c>
    </row>
    <row r="18" spans="1:6" ht="15.75" thickBot="1" x14ac:dyDescent="0.25">
      <c r="A18" s="657" t="s">
        <v>757</v>
      </c>
      <c r="B18" s="658"/>
      <c r="C18" s="658"/>
      <c r="D18" s="658"/>
      <c r="E18" s="659"/>
      <c r="F18" s="322" t="s">
        <v>820</v>
      </c>
    </row>
  </sheetData>
  <mergeCells count="20">
    <mergeCell ref="A15:E15"/>
    <mergeCell ref="A16:E16"/>
    <mergeCell ref="A17:E17"/>
    <mergeCell ref="A18:E18"/>
    <mergeCell ref="A14:E14"/>
    <mergeCell ref="F13:F14"/>
    <mergeCell ref="A13:E13"/>
    <mergeCell ref="A10:D10"/>
    <mergeCell ref="A11:D11"/>
    <mergeCell ref="A1:F1"/>
    <mergeCell ref="A2:E2"/>
    <mergeCell ref="A3:E3"/>
    <mergeCell ref="A4:E4"/>
    <mergeCell ref="A5:E5"/>
    <mergeCell ref="F5:F11"/>
    <mergeCell ref="A6:D6"/>
    <mergeCell ref="A7:D7"/>
    <mergeCell ref="A8:D8"/>
    <mergeCell ref="A9:D9"/>
    <mergeCell ref="A12:E1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13" workbookViewId="0">
      <selection activeCell="F32" sqref="F32"/>
    </sheetView>
  </sheetViews>
  <sheetFormatPr defaultColWidth="12.625" defaultRowHeight="14.25" x14ac:dyDescent="0.2"/>
  <cols>
    <col min="1" max="2" width="7.625" style="338" customWidth="1"/>
    <col min="3" max="3" width="4.125" style="338" customWidth="1"/>
    <col min="4" max="4" width="52.625" style="338" customWidth="1"/>
    <col min="5" max="5" width="50.75" style="338" hidden="1" customWidth="1"/>
    <col min="6" max="6" width="12" style="338" customWidth="1"/>
    <col min="7" max="7" width="17.25" style="338" customWidth="1"/>
    <col min="8" max="8" width="8.375" style="338" customWidth="1"/>
    <col min="9" max="9" width="12.5" style="338" customWidth="1"/>
    <col min="10" max="10" width="7.625" style="338" customWidth="1"/>
    <col min="11" max="11" width="12.125" style="338" customWidth="1"/>
    <col min="12" max="12" width="11.625" style="338" customWidth="1"/>
    <col min="13" max="18" width="7.625" style="338" customWidth="1"/>
    <col min="19" max="16384" width="12.625" style="338"/>
  </cols>
  <sheetData>
    <row r="1" spans="1:26" x14ac:dyDescent="0.2">
      <c r="A1" s="26"/>
      <c r="B1" s="26"/>
      <c r="C1" s="26"/>
      <c r="D1" s="26"/>
      <c r="E1" s="26"/>
      <c r="F1" s="26"/>
      <c r="G1" s="26"/>
      <c r="H1" s="11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26"/>
      <c r="B2" s="26"/>
      <c r="C2" s="26"/>
      <c r="D2" s="26"/>
      <c r="E2" s="26"/>
      <c r="F2" s="26"/>
      <c r="G2" s="26"/>
      <c r="H2" s="11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26"/>
      <c r="B3" s="26"/>
      <c r="C3" s="26"/>
      <c r="D3" s="26"/>
      <c r="E3" s="26"/>
      <c r="F3" s="26"/>
      <c r="G3" s="26"/>
      <c r="H3" s="11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26"/>
      <c r="B4" s="26"/>
      <c r="C4" s="481" t="s">
        <v>556</v>
      </c>
      <c r="D4" s="453"/>
      <c r="E4" s="453"/>
      <c r="F4" s="453"/>
      <c r="G4" s="454"/>
      <c r="H4" s="11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26"/>
      <c r="B5" s="26"/>
      <c r="C5" s="482" t="s">
        <v>558</v>
      </c>
      <c r="D5" s="483"/>
      <c r="E5" s="483"/>
      <c r="F5" s="483"/>
      <c r="G5" s="484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26"/>
      <c r="B6" s="26"/>
      <c r="C6" s="485" t="s">
        <v>10</v>
      </c>
      <c r="D6" s="454"/>
      <c r="E6" s="28"/>
      <c r="F6" s="486" t="s">
        <v>555</v>
      </c>
      <c r="G6" s="454"/>
      <c r="H6" s="11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6"/>
      <c r="B7" s="26"/>
      <c r="C7" s="485" t="s">
        <v>11</v>
      </c>
      <c r="D7" s="454"/>
      <c r="E7" s="28"/>
      <c r="F7" s="487"/>
      <c r="G7" s="454"/>
      <c r="H7" s="1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6"/>
      <c r="B8" s="26"/>
      <c r="C8" s="471"/>
      <c r="D8" s="453"/>
      <c r="E8" s="453"/>
      <c r="F8" s="453"/>
      <c r="G8" s="454"/>
      <c r="H8" s="11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26"/>
      <c r="C9" s="471" t="s">
        <v>12</v>
      </c>
      <c r="D9" s="453"/>
      <c r="E9" s="453"/>
      <c r="F9" s="453"/>
      <c r="G9" s="454"/>
      <c r="H9" s="11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26"/>
      <c r="B10" s="26"/>
      <c r="C10" s="29" t="s">
        <v>13</v>
      </c>
      <c r="D10" s="30" t="s">
        <v>14</v>
      </c>
      <c r="E10" s="339"/>
      <c r="F10" s="471"/>
      <c r="G10" s="454"/>
      <c r="H10" s="11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26"/>
      <c r="B11" s="26"/>
      <c r="C11" s="29" t="s">
        <v>15</v>
      </c>
      <c r="D11" s="30" t="s">
        <v>16</v>
      </c>
      <c r="E11" s="30"/>
      <c r="F11" s="479"/>
      <c r="G11" s="454"/>
      <c r="H11" s="11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91" t="s">
        <v>19</v>
      </c>
      <c r="E12" s="340"/>
      <c r="F12" s="491"/>
      <c r="G12" s="492"/>
      <c r="H12" s="11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26"/>
      <c r="C13" s="29" t="s">
        <v>20</v>
      </c>
      <c r="D13" s="30" t="s">
        <v>21</v>
      </c>
      <c r="E13" s="339"/>
      <c r="F13" s="471" t="s">
        <v>22</v>
      </c>
      <c r="G13" s="454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26"/>
      <c r="C14" s="29" t="s">
        <v>23</v>
      </c>
      <c r="D14" s="30" t="s">
        <v>24</v>
      </c>
      <c r="E14" s="339"/>
      <c r="F14" s="471" t="s">
        <v>25</v>
      </c>
      <c r="G14" s="454"/>
      <c r="H14" s="11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26"/>
      <c r="C15" s="29" t="s">
        <v>26</v>
      </c>
      <c r="D15" s="30" t="s">
        <v>27</v>
      </c>
      <c r="E15" s="339"/>
      <c r="F15" s="493">
        <v>1</v>
      </c>
      <c r="G15" s="454"/>
      <c r="H15" s="11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26"/>
      <c r="C16" s="29" t="s">
        <v>28</v>
      </c>
      <c r="D16" s="30" t="s">
        <v>29</v>
      </c>
      <c r="E16" s="339"/>
      <c r="F16" s="471">
        <v>12</v>
      </c>
      <c r="G16" s="454"/>
      <c r="H16" s="11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6"/>
      <c r="C17" s="494" t="s">
        <v>557</v>
      </c>
      <c r="D17" s="495"/>
      <c r="E17" s="495"/>
      <c r="F17" s="495"/>
      <c r="G17" s="496"/>
      <c r="H17" s="1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6"/>
      <c r="C18" s="478" t="s">
        <v>30</v>
      </c>
      <c r="D18" s="453"/>
      <c r="E18" s="453"/>
      <c r="F18" s="453"/>
      <c r="G18" s="454"/>
      <c r="H18" s="11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6"/>
      <c r="C19" s="479" t="s">
        <v>31</v>
      </c>
      <c r="D19" s="453"/>
      <c r="E19" s="453"/>
      <c r="F19" s="453"/>
      <c r="G19" s="454"/>
      <c r="H19" s="1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6"/>
      <c r="C20" s="29">
        <v>1</v>
      </c>
      <c r="D20" s="30" t="s">
        <v>32</v>
      </c>
      <c r="E20" s="339"/>
      <c r="F20" s="471" t="s">
        <v>33</v>
      </c>
      <c r="G20" s="454"/>
      <c r="H20" s="11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133</v>
      </c>
      <c r="E21" s="35"/>
      <c r="F21" s="471">
        <f>F15</f>
        <v>1</v>
      </c>
      <c r="G21" s="454"/>
      <c r="H21" s="11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29">
        <v>2</v>
      </c>
      <c r="D22" s="34" t="s">
        <v>35</v>
      </c>
      <c r="E22" s="35"/>
      <c r="F22" s="480">
        <v>88511</v>
      </c>
      <c r="G22" s="454"/>
      <c r="H22" s="11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479" t="s">
        <v>36</v>
      </c>
      <c r="D23" s="453"/>
      <c r="E23" s="453"/>
      <c r="F23" s="453"/>
      <c r="G23" s="454"/>
      <c r="H23" s="1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52" t="s">
        <v>37</v>
      </c>
      <c r="E24" s="453"/>
      <c r="F24" s="454"/>
      <c r="G24" s="92"/>
      <c r="H24" s="11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9.25" customHeight="1" x14ac:dyDescent="0.2">
      <c r="A25" s="26"/>
      <c r="B25" s="26"/>
      <c r="C25" s="29">
        <v>4</v>
      </c>
      <c r="D25" s="452" t="s">
        <v>38</v>
      </c>
      <c r="E25" s="453"/>
      <c r="F25" s="454"/>
      <c r="G25" s="123" t="s">
        <v>134</v>
      </c>
      <c r="H25" s="11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52" t="s">
        <v>39</v>
      </c>
      <c r="E26" s="453"/>
      <c r="F26" s="454"/>
      <c r="G26" s="93"/>
      <c r="H26" s="119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119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119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11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84">
        <v>1</v>
      </c>
      <c r="D30" s="458" t="s">
        <v>41</v>
      </c>
      <c r="E30" s="453"/>
      <c r="F30" s="454"/>
      <c r="G30" s="84" t="s">
        <v>42</v>
      </c>
      <c r="H30" s="11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10</v>
      </c>
      <c r="G31" s="95"/>
      <c r="H31" s="11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11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11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11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11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119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119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119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119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119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119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119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119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119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119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119"/>
      <c r="I46" s="26"/>
      <c r="J46" s="111"/>
      <c r="K46" s="111"/>
      <c r="L46" s="111"/>
      <c r="M46" s="111"/>
      <c r="N46" s="11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119"/>
      <c r="I47" s="26"/>
      <c r="J47" s="111"/>
      <c r="K47" s="111"/>
      <c r="L47" s="111"/>
      <c r="M47" s="111"/>
      <c r="N47" s="11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105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105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105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105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105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105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105" t="s">
        <v>28</v>
      </c>
      <c r="D54" s="52" t="s">
        <v>68</v>
      </c>
      <c r="E54" s="53"/>
      <c r="F54" s="98"/>
      <c r="G54" s="44"/>
      <c r="H54" s="99"/>
      <c r="I54" s="100"/>
      <c r="J54" s="111"/>
      <c r="K54" s="111"/>
      <c r="L54" s="111"/>
      <c r="M54" s="111"/>
      <c r="N54" s="111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105" t="s">
        <v>69</v>
      </c>
      <c r="D55" s="52" t="s">
        <v>70</v>
      </c>
      <c r="E55" s="53"/>
      <c r="F55" s="98"/>
      <c r="G55" s="44"/>
      <c r="H55" s="119"/>
      <c r="I55" s="26"/>
      <c r="J55" s="111"/>
      <c r="K55" s="111"/>
      <c r="L55" s="111"/>
      <c r="M55" s="111"/>
      <c r="N55" s="11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119"/>
      <c r="I56" s="26"/>
      <c r="J56" s="111"/>
      <c r="K56" s="111"/>
      <c r="L56" s="111"/>
      <c r="M56" s="111"/>
      <c r="N56" s="11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119"/>
      <c r="I57" s="26"/>
      <c r="J57" s="111"/>
      <c r="K57" s="111"/>
      <c r="L57" s="111"/>
      <c r="M57" s="111"/>
      <c r="N57" s="11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119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105" t="s">
        <v>43</v>
      </c>
      <c r="D59" s="52" t="s">
        <v>74</v>
      </c>
      <c r="E59" s="53"/>
      <c r="F59" s="101"/>
      <c r="G59" s="44"/>
      <c r="H59" s="119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105" t="s">
        <v>15</v>
      </c>
      <c r="D60" s="52" t="s">
        <v>75</v>
      </c>
      <c r="E60" s="53"/>
      <c r="F60" s="101"/>
      <c r="G60" s="117"/>
      <c r="H60" s="119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105" t="s">
        <v>18</v>
      </c>
      <c r="D61" s="58" t="s">
        <v>76</v>
      </c>
      <c r="E61" s="53"/>
      <c r="F61" s="342"/>
      <c r="G61" s="117"/>
      <c r="H61" s="119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105" t="s">
        <v>20</v>
      </c>
      <c r="D62" s="30" t="s">
        <v>77</v>
      </c>
      <c r="E62" s="59"/>
      <c r="F62" s="342"/>
      <c r="G62" s="117"/>
      <c r="H62" s="119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105" t="s">
        <v>23</v>
      </c>
      <c r="D63" s="30" t="s">
        <v>78</v>
      </c>
      <c r="E63" s="59"/>
      <c r="F63" s="342"/>
      <c r="G63" s="117"/>
      <c r="H63" s="119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105" t="s">
        <v>26</v>
      </c>
      <c r="D64" s="52" t="s">
        <v>79</v>
      </c>
      <c r="E64" s="53"/>
      <c r="F64" s="342"/>
      <c r="G64" s="117"/>
      <c r="H64" s="119"/>
      <c r="I64" s="26"/>
      <c r="J64" s="111"/>
      <c r="K64" s="111"/>
      <c r="L64" s="111"/>
      <c r="M64" s="111"/>
      <c r="N64" s="11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 t="s">
        <v>80</v>
      </c>
      <c r="D65" s="453"/>
      <c r="E65" s="453"/>
      <c r="F65" s="454"/>
      <c r="G65" s="49"/>
      <c r="H65" s="119"/>
      <c r="I65" s="26"/>
      <c r="J65" s="111"/>
      <c r="K65" s="111"/>
      <c r="L65" s="111"/>
      <c r="M65" s="111"/>
      <c r="N65" s="11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119"/>
      <c r="I66" s="26"/>
      <c r="J66" s="111"/>
      <c r="K66" s="111"/>
      <c r="L66" s="111"/>
      <c r="M66" s="111"/>
      <c r="N66" s="11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119"/>
      <c r="I67" s="26"/>
      <c r="J67" s="111"/>
      <c r="K67" s="111"/>
      <c r="L67" s="111"/>
      <c r="M67" s="111"/>
      <c r="N67" s="11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105" t="s">
        <v>82</v>
      </c>
      <c r="D68" s="52" t="s">
        <v>55</v>
      </c>
      <c r="E68" s="53"/>
      <c r="F68" s="98"/>
      <c r="G68" s="44"/>
      <c r="H68" s="119"/>
      <c r="I68" s="26"/>
      <c r="J68" s="111"/>
      <c r="K68" s="111"/>
      <c r="L68" s="111"/>
      <c r="M68" s="111"/>
      <c r="N68" s="11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105" t="s">
        <v>60</v>
      </c>
      <c r="D69" s="52" t="s">
        <v>61</v>
      </c>
      <c r="E69" s="53"/>
      <c r="F69" s="98"/>
      <c r="G69" s="44"/>
      <c r="H69" s="119"/>
      <c r="I69" s="26"/>
      <c r="J69" s="111"/>
      <c r="K69" s="111"/>
      <c r="L69" s="111"/>
      <c r="M69" s="111"/>
      <c r="N69" s="11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105" t="s">
        <v>83</v>
      </c>
      <c r="D70" s="52" t="s">
        <v>72</v>
      </c>
      <c r="E70" s="53"/>
      <c r="F70" s="102"/>
      <c r="G70" s="44"/>
      <c r="H70" s="119"/>
      <c r="I70" s="26"/>
      <c r="J70" s="111"/>
      <c r="K70" s="111"/>
      <c r="L70" s="111"/>
      <c r="M70" s="111"/>
      <c r="N70" s="11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119"/>
      <c r="I71" s="26"/>
      <c r="J71" s="111"/>
      <c r="K71" s="111"/>
      <c r="L71" s="111"/>
      <c r="M71" s="111"/>
      <c r="N71" s="11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119"/>
      <c r="I72" s="26"/>
      <c r="J72" s="111"/>
      <c r="K72" s="111"/>
      <c r="L72" s="111"/>
      <c r="M72" s="111"/>
      <c r="N72" s="11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119"/>
      <c r="I73" s="26"/>
      <c r="J73" s="111"/>
      <c r="K73" s="111"/>
      <c r="L73" s="111"/>
      <c r="M73" s="111"/>
      <c r="N73" s="11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119"/>
      <c r="I74" s="26"/>
      <c r="J74" s="111"/>
      <c r="K74" s="111"/>
      <c r="L74" s="111"/>
      <c r="M74" s="111"/>
      <c r="N74" s="11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84">
        <v>3</v>
      </c>
      <c r="D75" s="50" t="s">
        <v>85</v>
      </c>
      <c r="E75" s="50"/>
      <c r="F75" s="49" t="s">
        <v>56</v>
      </c>
      <c r="G75" s="49" t="s">
        <v>42</v>
      </c>
      <c r="H75" s="119"/>
      <c r="I75" s="26"/>
      <c r="J75" s="111"/>
      <c r="K75" s="111"/>
      <c r="L75" s="111"/>
      <c r="M75" s="111"/>
      <c r="N75" s="11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111"/>
      <c r="K76" s="334"/>
      <c r="L76" s="111"/>
      <c r="M76" s="111"/>
      <c r="N76" s="11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111"/>
      <c r="K77" s="334"/>
      <c r="L77" s="111"/>
      <c r="M77" s="111"/>
      <c r="N77" s="11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111"/>
      <c r="K78" s="334"/>
      <c r="L78" s="111"/>
      <c r="M78" s="111"/>
      <c r="N78" s="11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111"/>
      <c r="K79" s="111"/>
      <c r="L79" s="111"/>
      <c r="M79" s="111"/>
      <c r="N79" s="11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2.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111"/>
      <c r="K80" s="111"/>
      <c r="L80" s="111"/>
      <c r="M80" s="111"/>
      <c r="N80" s="1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111"/>
      <c r="K81" s="111"/>
      <c r="L81" s="111"/>
      <c r="M81" s="111"/>
      <c r="N81" s="11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111"/>
      <c r="K82" s="111"/>
      <c r="L82" s="111"/>
      <c r="M82" s="111"/>
      <c r="N82" s="11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119"/>
      <c r="I83" s="26"/>
      <c r="J83" s="111"/>
      <c r="K83" s="111"/>
      <c r="L83" s="111"/>
      <c r="M83" s="111"/>
      <c r="N83" s="11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119"/>
      <c r="I84" s="26"/>
      <c r="J84" s="111"/>
      <c r="K84" s="111"/>
      <c r="L84" s="111"/>
      <c r="M84" s="111"/>
      <c r="N84" s="11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119"/>
      <c r="I85" s="26"/>
      <c r="J85" s="111"/>
      <c r="K85" s="111"/>
      <c r="L85" s="111"/>
      <c r="M85" s="111"/>
      <c r="N85" s="11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119"/>
      <c r="I86" s="26"/>
      <c r="J86" s="111"/>
      <c r="K86" s="111"/>
      <c r="L86" s="111"/>
      <c r="M86" s="111"/>
      <c r="N86" s="11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105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111"/>
      <c r="K87" s="111"/>
      <c r="L87" s="111"/>
      <c r="M87" s="111"/>
      <c r="N87" s="11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105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111"/>
      <c r="K88" s="111"/>
      <c r="L88" s="111"/>
      <c r="M88" s="111"/>
      <c r="N88" s="11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105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105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105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111"/>
      <c r="K91" s="111"/>
      <c r="L91" s="111"/>
      <c r="M91" s="111"/>
      <c r="N91" s="11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105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111"/>
      <c r="K92" s="111"/>
      <c r="L92" s="111"/>
      <c r="M92" s="111"/>
      <c r="N92" s="11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111"/>
      <c r="K93" s="111"/>
      <c r="L93" s="111"/>
      <c r="M93" s="111"/>
      <c r="N93" s="11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119"/>
      <c r="I94" s="26"/>
      <c r="J94" s="111"/>
      <c r="K94" s="111"/>
      <c r="L94" s="111"/>
      <c r="M94" s="111"/>
      <c r="N94" s="11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119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70"/>
      <c r="G96" s="44"/>
      <c r="H96" s="119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119"/>
      <c r="I97" s="26"/>
      <c r="J97" s="111"/>
      <c r="K97" s="111"/>
      <c r="L97" s="111"/>
      <c r="M97" s="111"/>
      <c r="N97" s="11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119"/>
      <c r="I98" s="26"/>
      <c r="J98" s="111"/>
      <c r="K98" s="111"/>
      <c r="L98" s="111"/>
      <c r="M98" s="111"/>
      <c r="N98" s="11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119"/>
      <c r="I99" s="26"/>
      <c r="J99" s="111"/>
      <c r="K99" s="111"/>
      <c r="L99" s="111"/>
      <c r="M99" s="111"/>
      <c r="N99" s="11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70"/>
      <c r="G100" s="44"/>
      <c r="H100" s="119"/>
      <c r="I100" s="26"/>
      <c r="J100" s="111"/>
      <c r="K100" s="111"/>
      <c r="L100" s="111"/>
      <c r="M100" s="111"/>
      <c r="N100" s="11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98"/>
      <c r="G101" s="117"/>
      <c r="H101" s="119"/>
      <c r="I101" s="26"/>
      <c r="J101" s="111"/>
      <c r="K101" s="111"/>
      <c r="L101" s="111"/>
      <c r="M101" s="111"/>
      <c r="N101" s="11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119"/>
      <c r="I102" s="26"/>
      <c r="J102" s="111"/>
      <c r="K102" s="111"/>
      <c r="L102" s="111"/>
      <c r="M102" s="111"/>
      <c r="N102" s="11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119"/>
      <c r="I103" s="26"/>
      <c r="J103" s="111"/>
      <c r="K103" s="111"/>
      <c r="L103" s="111"/>
      <c r="M103" s="111"/>
      <c r="N103" s="11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119"/>
      <c r="I104" s="26"/>
      <c r="J104" s="111"/>
      <c r="K104" s="111"/>
      <c r="L104" s="111"/>
      <c r="M104" s="111"/>
      <c r="N104" s="11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119"/>
      <c r="I105" s="26"/>
      <c r="J105" s="111"/>
      <c r="K105" s="111"/>
      <c r="L105" s="111"/>
      <c r="M105" s="111"/>
      <c r="N105" s="11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84">
        <v>5</v>
      </c>
      <c r="D106" s="85" t="s">
        <v>110</v>
      </c>
      <c r="E106" s="77"/>
      <c r="F106" s="49" t="s">
        <v>56</v>
      </c>
      <c r="G106" s="49" t="s">
        <v>42</v>
      </c>
      <c r="H106" s="119"/>
      <c r="I106" s="26"/>
      <c r="J106" s="111"/>
      <c r="K106" s="111"/>
      <c r="L106" s="111"/>
      <c r="M106" s="111"/>
      <c r="N106" s="11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105" t="s">
        <v>43</v>
      </c>
      <c r="D107" s="106" t="s">
        <v>111</v>
      </c>
      <c r="E107" s="79"/>
      <c r="F107" s="80"/>
      <c r="G107" s="272"/>
      <c r="H107" s="75"/>
      <c r="I107" s="76"/>
      <c r="J107" s="111"/>
      <c r="K107" s="111"/>
      <c r="L107" s="111"/>
      <c r="M107" s="111"/>
      <c r="N107" s="11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105" t="s">
        <v>15</v>
      </c>
      <c r="D108" s="106" t="s">
        <v>112</v>
      </c>
      <c r="E108" s="79"/>
      <c r="F108" s="81"/>
      <c r="G108" s="104"/>
      <c r="H108" s="119"/>
      <c r="I108" s="76"/>
      <c r="J108" s="111"/>
      <c r="K108" s="111"/>
      <c r="L108" s="111"/>
      <c r="M108" s="111"/>
      <c r="N108" s="111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117"/>
      <c r="G109" s="272"/>
      <c r="H109" s="119"/>
      <c r="I109" s="26"/>
      <c r="J109" s="111"/>
      <c r="K109" s="111"/>
      <c r="L109" s="111"/>
      <c r="M109" s="111"/>
      <c r="N109" s="11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119"/>
      <c r="I110" s="26"/>
      <c r="J110" s="111"/>
      <c r="K110" s="111"/>
      <c r="L110" s="111"/>
      <c r="M110" s="111"/>
      <c r="N110" s="11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119"/>
      <c r="I111" s="26"/>
      <c r="J111" s="111"/>
      <c r="K111" s="111"/>
      <c r="L111" s="111"/>
      <c r="M111" s="111"/>
      <c r="N111" s="11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119"/>
      <c r="I112" s="26"/>
      <c r="J112" s="111"/>
      <c r="K112" s="111"/>
      <c r="L112" s="111"/>
      <c r="M112" s="111"/>
      <c r="N112" s="11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119"/>
      <c r="I113" s="26"/>
      <c r="J113" s="111"/>
      <c r="K113" s="111"/>
      <c r="L113" s="111"/>
      <c r="M113" s="111"/>
      <c r="N113" s="111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119"/>
      <c r="I114" s="26"/>
      <c r="J114" s="111"/>
      <c r="K114" s="111"/>
      <c r="L114" s="111"/>
      <c r="M114" s="111"/>
      <c r="N114" s="11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119"/>
      <c r="I115" s="26"/>
      <c r="J115" s="111"/>
      <c r="K115" s="111"/>
      <c r="L115" s="111"/>
      <c r="M115" s="111"/>
      <c r="N115" s="11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119"/>
      <c r="I116" s="330"/>
      <c r="J116" s="111"/>
      <c r="K116" s="336"/>
      <c r="L116" s="111"/>
      <c r="M116" s="111"/>
      <c r="N116" s="111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119"/>
      <c r="I117" s="330"/>
      <c r="J117" s="111"/>
      <c r="K117" s="111"/>
      <c r="L117" s="111"/>
      <c r="M117" s="111"/>
      <c r="N117" s="11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8" t="s">
        <v>15</v>
      </c>
      <c r="D118" s="459" t="s">
        <v>117</v>
      </c>
      <c r="E118" s="460"/>
      <c r="F118" s="228"/>
      <c r="G118" s="223"/>
      <c r="H118" s="119"/>
      <c r="I118" s="330"/>
      <c r="J118" s="111"/>
      <c r="K118" s="111"/>
      <c r="L118" s="111"/>
      <c r="M118" s="111"/>
      <c r="N118" s="11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8" t="s">
        <v>18</v>
      </c>
      <c r="D119" s="459" t="s">
        <v>118</v>
      </c>
      <c r="E119" s="460"/>
      <c r="F119" s="229"/>
      <c r="G119" s="223"/>
      <c r="H119" s="119"/>
      <c r="I119" s="26"/>
      <c r="J119" s="111"/>
      <c r="K119" s="111"/>
      <c r="L119" s="111"/>
      <c r="M119" s="111"/>
      <c r="N119" s="11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119"/>
      <c r="I120" s="26"/>
      <c r="J120" s="111"/>
      <c r="K120" s="111"/>
      <c r="L120" s="111"/>
      <c r="M120" s="111"/>
      <c r="N120" s="111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119"/>
      <c r="I121" s="26"/>
      <c r="J121" s="111"/>
      <c r="K121" s="111"/>
      <c r="L121" s="111"/>
      <c r="M121" s="111"/>
      <c r="N121" s="11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119"/>
      <c r="I122" s="26"/>
      <c r="J122" s="111"/>
      <c r="K122" s="111"/>
      <c r="L122" s="111"/>
      <c r="M122" s="111"/>
      <c r="N122" s="11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119"/>
      <c r="I123" s="26"/>
      <c r="J123" s="111"/>
      <c r="K123" s="111"/>
      <c r="L123" s="111"/>
      <c r="M123" s="111"/>
      <c r="N123" s="11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119"/>
      <c r="I124" s="26"/>
      <c r="J124" s="111"/>
      <c r="K124" s="111"/>
      <c r="L124" s="111"/>
      <c r="M124" s="111"/>
      <c r="N124" s="11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111"/>
      <c r="K125" s="111"/>
      <c r="L125" s="111"/>
      <c r="M125" s="111"/>
      <c r="N125" s="11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11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11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11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11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11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11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11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11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11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11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11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11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11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119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119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119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119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119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119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119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119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119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119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119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119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119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119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119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119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119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119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119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119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119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119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119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119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119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119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119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119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119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119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119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119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119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119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119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119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119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119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119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119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119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119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119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119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119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119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119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11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119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11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119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119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119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119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119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119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119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119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119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119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119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119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119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119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119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119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119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119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119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119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119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119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119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119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119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119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119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119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119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119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119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119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11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11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11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11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11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11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11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11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11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11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11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11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11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11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11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11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119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119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119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119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119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119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119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119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119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119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119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119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119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119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119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119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119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119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119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119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119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119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119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119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119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119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119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119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119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119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119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119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11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11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11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11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11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11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11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11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11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11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11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11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11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11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11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11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11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11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11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11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11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11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11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11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11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11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11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11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11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11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11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11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11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11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11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11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11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11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11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11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11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11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11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11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11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11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11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11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11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11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11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11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11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11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11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11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11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11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11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119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119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119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119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119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119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119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119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11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119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119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119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119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119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119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119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119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119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119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119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119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119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119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119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119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119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119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119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119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119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119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119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119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119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119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119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119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119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119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119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119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119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119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119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119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119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119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119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119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119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11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119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119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119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119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119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119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119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119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119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119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119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119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119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119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119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119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119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119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119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119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119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119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119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119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119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119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119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119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119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119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119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119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119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119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119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119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119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11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119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11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119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119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119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119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119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119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119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119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119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119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119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119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119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119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119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119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119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119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11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119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11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11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11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11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11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11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11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11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11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11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11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11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11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11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11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11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11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11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11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11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11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11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11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11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11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11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11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11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11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11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11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11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11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11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11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11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11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11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11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11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11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11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11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11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11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11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11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11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11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11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11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11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11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11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11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11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11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11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11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11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11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11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11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11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11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11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11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11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11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11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11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11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11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11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11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11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11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11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11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11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11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11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11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11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11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11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11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11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11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11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11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11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11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11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11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11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11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11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11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11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11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11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11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11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11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11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11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11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11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11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11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11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11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11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11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11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11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11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11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11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11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11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11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11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11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11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11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11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11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11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11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11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11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11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11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11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11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11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11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11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11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11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11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11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11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11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11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11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11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11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11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11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11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11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11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11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11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11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11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11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11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11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11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11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11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11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11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11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11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11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11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11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11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11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11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11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11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11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11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11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11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11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11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11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11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11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11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11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11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11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11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11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11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11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11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11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11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11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11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11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11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11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11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11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11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11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11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11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11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11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11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11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11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11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11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11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11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11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11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11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11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11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11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11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11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11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11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11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11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11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11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11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11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11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11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11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11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11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11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11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11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11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11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11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11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11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11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11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11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11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11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11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11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11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11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11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11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11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11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11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11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11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11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11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11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11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11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11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11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11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11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11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11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11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11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11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11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11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11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11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11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11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11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11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11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11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11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11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11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11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11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11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11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11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11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11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11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11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11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11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11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11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11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11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11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11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11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11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11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11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11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11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11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11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11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11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11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11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11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11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11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11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11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11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11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11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11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11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11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11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11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11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11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11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11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11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11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11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11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11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11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11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11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11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11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11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11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11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11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11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11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11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11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11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11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11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11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11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11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11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11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11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11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11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11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11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11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11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11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11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11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11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11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11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11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11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11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11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11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11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11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11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11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11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11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11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11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11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11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11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11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11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11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11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11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11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11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11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11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11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11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11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11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11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11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11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11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11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11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11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11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11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11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11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11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11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11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11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11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11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11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11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11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11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11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11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11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11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11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11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11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11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11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11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11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11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11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11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11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11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11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11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11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11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11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11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11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11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11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11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11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11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11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11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11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11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11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11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11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11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11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11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11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11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11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11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11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11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11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11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11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11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11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11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11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11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11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11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11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11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11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11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11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11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11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11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11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11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11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11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11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11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11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11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11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11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11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11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11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11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11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11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11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11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11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11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11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11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11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11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11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11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11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11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11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11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11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11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11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11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11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11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11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11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11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11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11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11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11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11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11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11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11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11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11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11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11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11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11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11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11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11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11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11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11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11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11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11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11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11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11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11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11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11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11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11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11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11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11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" customHeight="1" x14ac:dyDescent="0.2"/>
  </sheetData>
  <mergeCells count="82">
    <mergeCell ref="C41:G41"/>
    <mergeCell ref="C45:D45"/>
    <mergeCell ref="D30:F30"/>
    <mergeCell ref="C38:F38"/>
    <mergeCell ref="C8:G8"/>
    <mergeCell ref="C9:G9"/>
    <mergeCell ref="F10:G10"/>
    <mergeCell ref="F11:G11"/>
    <mergeCell ref="C39:G39"/>
    <mergeCell ref="C29:G29"/>
    <mergeCell ref="F12:G12"/>
    <mergeCell ref="F13:G13"/>
    <mergeCell ref="F14:G14"/>
    <mergeCell ref="F15:G15"/>
    <mergeCell ref="F16:G16"/>
    <mergeCell ref="C17:G17"/>
    <mergeCell ref="C93:D93"/>
    <mergeCell ref="C94:G94"/>
    <mergeCell ref="C97:D97"/>
    <mergeCell ref="C98:G98"/>
    <mergeCell ref="C84:G84"/>
    <mergeCell ref="C85:G85"/>
    <mergeCell ref="C127:F127"/>
    <mergeCell ref="D128:F128"/>
    <mergeCell ref="D129:F129"/>
    <mergeCell ref="D130:F130"/>
    <mergeCell ref="C123:D123"/>
    <mergeCell ref="C126:G126"/>
    <mergeCell ref="C125:G125"/>
    <mergeCell ref="C4:G4"/>
    <mergeCell ref="C5:G5"/>
    <mergeCell ref="C6:D6"/>
    <mergeCell ref="F6:G6"/>
    <mergeCell ref="C7:D7"/>
    <mergeCell ref="F7:G7"/>
    <mergeCell ref="C18:G18"/>
    <mergeCell ref="C19:G19"/>
    <mergeCell ref="D24:F24"/>
    <mergeCell ref="D25:F25"/>
    <mergeCell ref="D26:F26"/>
    <mergeCell ref="F20:G20"/>
    <mergeCell ref="F21:G21"/>
    <mergeCell ref="F22:G22"/>
    <mergeCell ref="C23:G23"/>
    <mergeCell ref="C27:G27"/>
    <mergeCell ref="C28:G28"/>
    <mergeCell ref="C83:G83"/>
    <mergeCell ref="C46:G46"/>
    <mergeCell ref="B47:B56"/>
    <mergeCell ref="C56:D56"/>
    <mergeCell ref="C57:G57"/>
    <mergeCell ref="C65:F65"/>
    <mergeCell ref="C66:G66"/>
    <mergeCell ref="C67:D67"/>
    <mergeCell ref="C71:F71"/>
    <mergeCell ref="C72:G72"/>
    <mergeCell ref="C73:G73"/>
    <mergeCell ref="C74:G74"/>
    <mergeCell ref="C82:D82"/>
    <mergeCell ref="C40:G40"/>
    <mergeCell ref="C99:D99"/>
    <mergeCell ref="C102:D102"/>
    <mergeCell ref="C103:G103"/>
    <mergeCell ref="C104:G104"/>
    <mergeCell ref="C105:G105"/>
    <mergeCell ref="C111:G111"/>
    <mergeCell ref="C114:G114"/>
    <mergeCell ref="C115:G115"/>
    <mergeCell ref="D117:E117"/>
    <mergeCell ref="D118:E118"/>
    <mergeCell ref="C112:F112"/>
    <mergeCell ref="C113:G113"/>
    <mergeCell ref="D119:E119"/>
    <mergeCell ref="D120:E120"/>
    <mergeCell ref="D121:E121"/>
    <mergeCell ref="D122:E122"/>
    <mergeCell ref="C124:G124"/>
    <mergeCell ref="D131:F131"/>
    <mergeCell ref="D132:F132"/>
    <mergeCell ref="C133:F133"/>
    <mergeCell ref="D134:F134"/>
    <mergeCell ref="C135:F13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7" workbookViewId="0">
      <selection activeCell="K28" sqref="K28"/>
    </sheetView>
  </sheetViews>
  <sheetFormatPr defaultColWidth="12.625" defaultRowHeight="14.25" x14ac:dyDescent="0.2"/>
  <cols>
    <col min="1" max="2" width="7.625" style="338" customWidth="1"/>
    <col min="3" max="3" width="4.125" style="338" customWidth="1"/>
    <col min="4" max="4" width="52.625" style="338" customWidth="1"/>
    <col min="5" max="5" width="50.75" style="338" hidden="1" customWidth="1"/>
    <col min="6" max="6" width="12" style="338" customWidth="1"/>
    <col min="7" max="7" width="17.25" style="338" customWidth="1"/>
    <col min="8" max="8" width="8.375" style="338" customWidth="1"/>
    <col min="9" max="9" width="12.5" style="338" customWidth="1"/>
    <col min="10" max="10" width="7.625" style="338" customWidth="1"/>
    <col min="11" max="11" width="12.125" style="338" customWidth="1"/>
    <col min="12" max="12" width="11.625" style="338" customWidth="1"/>
    <col min="13" max="18" width="7.625" style="338" customWidth="1"/>
    <col min="19" max="16384" width="12.625" style="338"/>
  </cols>
  <sheetData>
    <row r="1" spans="1:26" x14ac:dyDescent="0.2">
      <c r="A1" s="26"/>
      <c r="B1" s="26"/>
      <c r="C1" s="26"/>
      <c r="D1" s="26"/>
      <c r="E1" s="26"/>
      <c r="F1" s="26"/>
      <c r="G1" s="26"/>
      <c r="H1" s="11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26"/>
      <c r="B2" s="26"/>
      <c r="C2" s="26"/>
      <c r="D2" s="26"/>
      <c r="E2" s="26"/>
      <c r="F2" s="26"/>
      <c r="G2" s="26"/>
      <c r="H2" s="11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26"/>
      <c r="B3" s="26"/>
      <c r="C3" s="26"/>
      <c r="D3" s="26"/>
      <c r="E3" s="26"/>
      <c r="F3" s="26"/>
      <c r="G3" s="26"/>
      <c r="H3" s="11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26"/>
      <c r="B4" s="26"/>
      <c r="C4" s="515" t="s">
        <v>556</v>
      </c>
      <c r="D4" s="516"/>
      <c r="E4" s="516"/>
      <c r="F4" s="516"/>
      <c r="G4" s="517"/>
      <c r="H4" s="11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26"/>
      <c r="B5" s="26"/>
      <c r="C5" s="518" t="s">
        <v>559</v>
      </c>
      <c r="D5" s="519"/>
      <c r="E5" s="519"/>
      <c r="F5" s="519"/>
      <c r="G5" s="520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26"/>
      <c r="B6" s="26"/>
      <c r="C6" s="521" t="s">
        <v>10</v>
      </c>
      <c r="D6" s="522"/>
      <c r="E6" s="28"/>
      <c r="F6" s="455" t="s">
        <v>555</v>
      </c>
      <c r="G6" s="457"/>
      <c r="H6" s="11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6"/>
      <c r="B7" s="26"/>
      <c r="C7" s="521" t="s">
        <v>11</v>
      </c>
      <c r="D7" s="522"/>
      <c r="E7" s="28"/>
      <c r="F7" s="523"/>
      <c r="G7" s="524"/>
      <c r="H7" s="1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6"/>
      <c r="B8" s="26"/>
      <c r="C8" s="500"/>
      <c r="D8" s="525"/>
      <c r="E8" s="525"/>
      <c r="F8" s="525"/>
      <c r="G8" s="501"/>
      <c r="H8" s="11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26"/>
      <c r="C9" s="500" t="s">
        <v>12</v>
      </c>
      <c r="D9" s="525"/>
      <c r="E9" s="525"/>
      <c r="F9" s="525"/>
      <c r="G9" s="501"/>
      <c r="H9" s="11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26"/>
      <c r="B10" s="26"/>
      <c r="C10" s="29" t="s">
        <v>13</v>
      </c>
      <c r="D10" s="30" t="s">
        <v>14</v>
      </c>
      <c r="E10" s="339"/>
      <c r="F10" s="500"/>
      <c r="G10" s="501"/>
      <c r="H10" s="11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26"/>
      <c r="B11" s="26"/>
      <c r="C11" s="29" t="s">
        <v>15</v>
      </c>
      <c r="D11" s="30" t="s">
        <v>16</v>
      </c>
      <c r="E11" s="30"/>
      <c r="F11" s="510" t="s">
        <v>17</v>
      </c>
      <c r="G11" s="512"/>
      <c r="H11" s="11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91" t="s">
        <v>19</v>
      </c>
      <c r="E12" s="340"/>
      <c r="F12" s="526"/>
      <c r="G12" s="527"/>
      <c r="H12" s="11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26"/>
      <c r="C13" s="29" t="s">
        <v>20</v>
      </c>
      <c r="D13" s="30" t="s">
        <v>21</v>
      </c>
      <c r="E13" s="339"/>
      <c r="F13" s="500" t="s">
        <v>22</v>
      </c>
      <c r="G13" s="501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26"/>
      <c r="C14" s="29" t="s">
        <v>23</v>
      </c>
      <c r="D14" s="30" t="s">
        <v>24</v>
      </c>
      <c r="E14" s="339"/>
      <c r="F14" s="500" t="s">
        <v>25</v>
      </c>
      <c r="G14" s="501"/>
      <c r="H14" s="11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26"/>
      <c r="C15" s="29" t="s">
        <v>26</v>
      </c>
      <c r="D15" s="30" t="s">
        <v>27</v>
      </c>
      <c r="E15" s="339"/>
      <c r="F15" s="502">
        <v>1</v>
      </c>
      <c r="G15" s="503"/>
      <c r="H15" s="11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26"/>
      <c r="C16" s="29" t="s">
        <v>28</v>
      </c>
      <c r="D16" s="30" t="s">
        <v>29</v>
      </c>
      <c r="E16" s="339"/>
      <c r="F16" s="500">
        <v>12</v>
      </c>
      <c r="G16" s="501"/>
      <c r="H16" s="11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6"/>
      <c r="C17" s="504" t="s">
        <v>560</v>
      </c>
      <c r="D17" s="505"/>
      <c r="E17" s="505"/>
      <c r="F17" s="505"/>
      <c r="G17" s="506"/>
      <c r="H17" s="1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6"/>
      <c r="C18" s="507" t="s">
        <v>30</v>
      </c>
      <c r="D18" s="508"/>
      <c r="E18" s="508"/>
      <c r="F18" s="508"/>
      <c r="G18" s="509"/>
      <c r="H18" s="11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6"/>
      <c r="C19" s="510" t="s">
        <v>31</v>
      </c>
      <c r="D19" s="511"/>
      <c r="E19" s="511"/>
      <c r="F19" s="511"/>
      <c r="G19" s="512"/>
      <c r="H19" s="1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6"/>
      <c r="C20" s="29">
        <v>1</v>
      </c>
      <c r="D20" s="30" t="s">
        <v>32</v>
      </c>
      <c r="E20" s="339"/>
      <c r="F20" s="500" t="s">
        <v>33</v>
      </c>
      <c r="G20" s="501"/>
      <c r="H20" s="11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133</v>
      </c>
      <c r="E21" s="35"/>
      <c r="F21" s="500">
        <f>F15</f>
        <v>1</v>
      </c>
      <c r="G21" s="501"/>
      <c r="H21" s="11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29">
        <v>2</v>
      </c>
      <c r="D22" s="34" t="s">
        <v>35</v>
      </c>
      <c r="E22" s="35"/>
      <c r="F22" s="513">
        <v>88876</v>
      </c>
      <c r="G22" s="514"/>
      <c r="H22" s="11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510" t="s">
        <v>36</v>
      </c>
      <c r="D23" s="511"/>
      <c r="E23" s="511"/>
      <c r="F23" s="511"/>
      <c r="G23" s="512"/>
      <c r="H23" s="1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97" t="s">
        <v>37</v>
      </c>
      <c r="E24" s="498"/>
      <c r="F24" s="499"/>
      <c r="G24" s="92"/>
      <c r="H24" s="11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9.25" customHeight="1" x14ac:dyDescent="0.2">
      <c r="A25" s="26"/>
      <c r="B25" s="26"/>
      <c r="C25" s="29">
        <v>4</v>
      </c>
      <c r="D25" s="497" t="s">
        <v>38</v>
      </c>
      <c r="E25" s="498"/>
      <c r="F25" s="499"/>
      <c r="G25" s="123" t="s">
        <v>136</v>
      </c>
      <c r="H25" s="11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97" t="s">
        <v>39</v>
      </c>
      <c r="E26" s="498"/>
      <c r="F26" s="499"/>
      <c r="G26" s="93"/>
      <c r="H26" s="119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119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119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11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84">
        <v>1</v>
      </c>
      <c r="D30" s="458" t="s">
        <v>41</v>
      </c>
      <c r="E30" s="453"/>
      <c r="F30" s="454"/>
      <c r="G30" s="84" t="s">
        <v>42</v>
      </c>
      <c r="H30" s="11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10</v>
      </c>
      <c r="G31" s="95"/>
      <c r="H31" s="11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11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11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11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11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119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119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119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119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119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119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119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119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119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119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119"/>
      <c r="I46" s="26"/>
      <c r="J46" s="111"/>
      <c r="K46" s="111"/>
      <c r="L46" s="111"/>
      <c r="M46" s="111"/>
      <c r="N46" s="11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119"/>
      <c r="I47" s="26"/>
      <c r="J47" s="111"/>
      <c r="K47" s="111"/>
      <c r="L47" s="111"/>
      <c r="M47" s="111"/>
      <c r="N47" s="11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105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105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105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105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105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105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105" t="s">
        <v>28</v>
      </c>
      <c r="D54" s="52" t="s">
        <v>68</v>
      </c>
      <c r="E54" s="53"/>
      <c r="F54" s="98"/>
      <c r="G54" s="44"/>
      <c r="H54" s="99"/>
      <c r="I54" s="100"/>
      <c r="J54" s="111"/>
      <c r="K54" s="111"/>
      <c r="L54" s="111"/>
      <c r="M54" s="111"/>
      <c r="N54" s="111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105" t="s">
        <v>69</v>
      </c>
      <c r="D55" s="52" t="s">
        <v>70</v>
      </c>
      <c r="E55" s="53"/>
      <c r="F55" s="98"/>
      <c r="G55" s="44"/>
      <c r="H55" s="119"/>
      <c r="I55" s="26"/>
      <c r="J55" s="111"/>
      <c r="K55" s="111"/>
      <c r="L55" s="111"/>
      <c r="M55" s="111"/>
      <c r="N55" s="11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119"/>
      <c r="I56" s="26"/>
      <c r="J56" s="111"/>
      <c r="K56" s="111"/>
      <c r="L56" s="111"/>
      <c r="M56" s="111"/>
      <c r="N56" s="11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119"/>
      <c r="I57" s="26"/>
      <c r="J57" s="111"/>
      <c r="K57" s="111"/>
      <c r="L57" s="111"/>
      <c r="M57" s="111"/>
      <c r="N57" s="11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119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105" t="s">
        <v>43</v>
      </c>
      <c r="D59" s="52" t="s">
        <v>74</v>
      </c>
      <c r="E59" s="53"/>
      <c r="F59" s="101"/>
      <c r="G59" s="44"/>
      <c r="H59" s="119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105" t="s">
        <v>15</v>
      </c>
      <c r="D60" s="52" t="s">
        <v>75</v>
      </c>
      <c r="E60" s="53"/>
      <c r="F60" s="101"/>
      <c r="G60" s="117"/>
      <c r="H60" s="119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105" t="s">
        <v>18</v>
      </c>
      <c r="D61" s="58" t="s">
        <v>76</v>
      </c>
      <c r="E61" s="53"/>
      <c r="F61" s="342"/>
      <c r="G61" s="117"/>
      <c r="H61" s="119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105" t="s">
        <v>20</v>
      </c>
      <c r="D62" s="30" t="s">
        <v>77</v>
      </c>
      <c r="E62" s="59"/>
      <c r="F62" s="342"/>
      <c r="G62" s="117"/>
      <c r="H62" s="119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105" t="s">
        <v>23</v>
      </c>
      <c r="D63" s="30" t="s">
        <v>78</v>
      </c>
      <c r="E63" s="59"/>
      <c r="F63" s="342"/>
      <c r="G63" s="117"/>
      <c r="H63" s="119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105" t="s">
        <v>26</v>
      </c>
      <c r="D64" s="52" t="s">
        <v>79</v>
      </c>
      <c r="E64" s="53"/>
      <c r="F64" s="342"/>
      <c r="G64" s="117"/>
      <c r="H64" s="119"/>
      <c r="I64" s="26"/>
      <c r="J64" s="111"/>
      <c r="K64" s="111"/>
      <c r="L64" s="111"/>
      <c r="M64" s="111"/>
      <c r="N64" s="11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 t="s">
        <v>80</v>
      </c>
      <c r="D65" s="453"/>
      <c r="E65" s="453"/>
      <c r="F65" s="454"/>
      <c r="G65" s="49"/>
      <c r="H65" s="119"/>
      <c r="I65" s="26"/>
      <c r="J65" s="111"/>
      <c r="K65" s="111"/>
      <c r="L65" s="111"/>
      <c r="M65" s="111"/>
      <c r="N65" s="11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119"/>
      <c r="I66" s="26"/>
      <c r="J66" s="111"/>
      <c r="K66" s="111"/>
      <c r="L66" s="111"/>
      <c r="M66" s="111"/>
      <c r="N66" s="11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119"/>
      <c r="I67" s="26"/>
      <c r="J67" s="111"/>
      <c r="K67" s="111"/>
      <c r="L67" s="111"/>
      <c r="M67" s="111"/>
      <c r="N67" s="11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105" t="s">
        <v>82</v>
      </c>
      <c r="D68" s="52" t="s">
        <v>55</v>
      </c>
      <c r="E68" s="53"/>
      <c r="F68" s="98"/>
      <c r="G68" s="44"/>
      <c r="H68" s="119"/>
      <c r="I68" s="26"/>
      <c r="J68" s="111"/>
      <c r="K68" s="111"/>
      <c r="L68" s="111"/>
      <c r="M68" s="111"/>
      <c r="N68" s="11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105" t="s">
        <v>60</v>
      </c>
      <c r="D69" s="52" t="s">
        <v>61</v>
      </c>
      <c r="E69" s="53"/>
      <c r="F69" s="98"/>
      <c r="G69" s="44"/>
      <c r="H69" s="119"/>
      <c r="I69" s="26"/>
      <c r="J69" s="111"/>
      <c r="K69" s="111"/>
      <c r="L69" s="111"/>
      <c r="M69" s="111"/>
      <c r="N69" s="11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105" t="s">
        <v>83</v>
      </c>
      <c r="D70" s="52" t="s">
        <v>72</v>
      </c>
      <c r="E70" s="53"/>
      <c r="F70" s="102"/>
      <c r="G70" s="44"/>
      <c r="H70" s="119"/>
      <c r="I70" s="26"/>
      <c r="J70" s="111"/>
      <c r="K70" s="111"/>
      <c r="L70" s="111"/>
      <c r="M70" s="111"/>
      <c r="N70" s="11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119"/>
      <c r="I71" s="26"/>
      <c r="J71" s="111"/>
      <c r="K71" s="111"/>
      <c r="L71" s="111"/>
      <c r="M71" s="111"/>
      <c r="N71" s="11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119"/>
      <c r="I72" s="26"/>
      <c r="J72" s="111"/>
      <c r="K72" s="111"/>
      <c r="L72" s="111"/>
      <c r="M72" s="111"/>
      <c r="N72" s="11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119"/>
      <c r="I73" s="26"/>
      <c r="J73" s="111"/>
      <c r="K73" s="111"/>
      <c r="L73" s="111"/>
      <c r="M73" s="111"/>
      <c r="N73" s="11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119"/>
      <c r="I74" s="26"/>
      <c r="J74" s="111"/>
      <c r="K74" s="111"/>
      <c r="L74" s="111"/>
      <c r="M74" s="111"/>
      <c r="N74" s="11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84">
        <v>3</v>
      </c>
      <c r="D75" s="50" t="s">
        <v>85</v>
      </c>
      <c r="E75" s="50"/>
      <c r="F75" s="49" t="s">
        <v>56</v>
      </c>
      <c r="G75" s="49" t="s">
        <v>42</v>
      </c>
      <c r="H75" s="119"/>
      <c r="I75" s="26"/>
      <c r="J75" s="111"/>
      <c r="K75" s="111"/>
      <c r="L75" s="111"/>
      <c r="M75" s="111"/>
      <c r="N75" s="11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111"/>
      <c r="K76" s="334"/>
      <c r="L76" s="111"/>
      <c r="M76" s="111"/>
      <c r="N76" s="11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111"/>
      <c r="K77" s="334"/>
      <c r="L77" s="111"/>
      <c r="M77" s="111"/>
      <c r="N77" s="11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111"/>
      <c r="K78" s="334"/>
      <c r="L78" s="111"/>
      <c r="M78" s="111"/>
      <c r="N78" s="11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111"/>
      <c r="K79" s="111"/>
      <c r="L79" s="111"/>
      <c r="M79" s="111"/>
      <c r="N79" s="11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5.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111"/>
      <c r="K80" s="111"/>
      <c r="L80" s="111"/>
      <c r="M80" s="111"/>
      <c r="N80" s="1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111"/>
      <c r="K81" s="111"/>
      <c r="L81" s="111"/>
      <c r="M81" s="111"/>
      <c r="N81" s="11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111"/>
      <c r="K82" s="111"/>
      <c r="L82" s="111"/>
      <c r="M82" s="111"/>
      <c r="N82" s="11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119"/>
      <c r="I83" s="26"/>
      <c r="J83" s="111"/>
      <c r="K83" s="111"/>
      <c r="L83" s="111"/>
      <c r="M83" s="111"/>
      <c r="N83" s="11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119"/>
      <c r="I84" s="26"/>
      <c r="J84" s="111"/>
      <c r="K84" s="111"/>
      <c r="L84" s="111"/>
      <c r="M84" s="111"/>
      <c r="N84" s="11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119"/>
      <c r="I85" s="26"/>
      <c r="J85" s="111"/>
      <c r="K85" s="111"/>
      <c r="L85" s="111"/>
      <c r="M85" s="111"/>
      <c r="N85" s="11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119"/>
      <c r="I86" s="26"/>
      <c r="J86" s="111"/>
      <c r="K86" s="111"/>
      <c r="L86" s="111"/>
      <c r="M86" s="111"/>
      <c r="N86" s="11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105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111"/>
      <c r="K87" s="111"/>
      <c r="L87" s="111"/>
      <c r="M87" s="111"/>
      <c r="N87" s="11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105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111"/>
      <c r="K88" s="111"/>
      <c r="L88" s="111"/>
      <c r="M88" s="111"/>
      <c r="N88" s="11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105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105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105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111"/>
      <c r="K91" s="111"/>
      <c r="L91" s="111"/>
      <c r="M91" s="111"/>
      <c r="N91" s="11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105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111"/>
      <c r="K92" s="111"/>
      <c r="L92" s="111"/>
      <c r="M92" s="111"/>
      <c r="N92" s="11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111"/>
      <c r="K93" s="111"/>
      <c r="L93" s="111"/>
      <c r="M93" s="111"/>
      <c r="N93" s="11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119"/>
      <c r="I94" s="26"/>
      <c r="J94" s="111"/>
      <c r="K94" s="111"/>
      <c r="L94" s="111"/>
      <c r="M94" s="111"/>
      <c r="N94" s="11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119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70"/>
      <c r="G96" s="44"/>
      <c r="H96" s="119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119"/>
      <c r="I97" s="26"/>
      <c r="J97" s="111"/>
      <c r="K97" s="111"/>
      <c r="L97" s="111"/>
      <c r="M97" s="111"/>
      <c r="N97" s="11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119"/>
      <c r="I98" s="26"/>
      <c r="J98" s="111"/>
      <c r="K98" s="111"/>
      <c r="L98" s="111"/>
      <c r="M98" s="111"/>
      <c r="N98" s="11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119"/>
      <c r="I99" s="26"/>
      <c r="J99" s="111"/>
      <c r="K99" s="111"/>
      <c r="L99" s="111"/>
      <c r="M99" s="111"/>
      <c r="N99" s="11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70"/>
      <c r="G100" s="44"/>
      <c r="H100" s="119"/>
      <c r="I100" s="26"/>
      <c r="J100" s="111"/>
      <c r="K100" s="111"/>
      <c r="L100" s="111"/>
      <c r="M100" s="111"/>
      <c r="N100" s="11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98"/>
      <c r="G101" s="117"/>
      <c r="H101" s="119"/>
      <c r="I101" s="26"/>
      <c r="J101" s="111"/>
      <c r="K101" s="111"/>
      <c r="L101" s="111"/>
      <c r="M101" s="111"/>
      <c r="N101" s="11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119"/>
      <c r="I102" s="26"/>
      <c r="J102" s="111"/>
      <c r="K102" s="111"/>
      <c r="L102" s="111"/>
      <c r="M102" s="111"/>
      <c r="N102" s="11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119"/>
      <c r="I103" s="26"/>
      <c r="J103" s="111"/>
      <c r="K103" s="111"/>
      <c r="L103" s="111"/>
      <c r="M103" s="111"/>
      <c r="N103" s="11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119"/>
      <c r="I104" s="26"/>
      <c r="J104" s="111"/>
      <c r="K104" s="111"/>
      <c r="L104" s="111"/>
      <c r="M104" s="111"/>
      <c r="N104" s="11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119"/>
      <c r="I105" s="26"/>
      <c r="J105" s="111"/>
      <c r="K105" s="111"/>
      <c r="L105" s="111"/>
      <c r="M105" s="111"/>
      <c r="N105" s="11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84">
        <v>5</v>
      </c>
      <c r="D106" s="85" t="s">
        <v>110</v>
      </c>
      <c r="E106" s="77"/>
      <c r="F106" s="49" t="s">
        <v>56</v>
      </c>
      <c r="G106" s="49" t="s">
        <v>42</v>
      </c>
      <c r="H106" s="119"/>
      <c r="I106" s="26"/>
      <c r="J106" s="111"/>
      <c r="K106" s="111"/>
      <c r="L106" s="111"/>
      <c r="M106" s="111"/>
      <c r="N106" s="11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105" t="s">
        <v>43</v>
      </c>
      <c r="D107" s="106" t="s">
        <v>111</v>
      </c>
      <c r="E107" s="79"/>
      <c r="F107" s="80"/>
      <c r="G107" s="272"/>
      <c r="H107" s="75"/>
      <c r="I107" s="76"/>
      <c r="J107" s="111"/>
      <c r="K107" s="111"/>
      <c r="L107" s="111"/>
      <c r="M107" s="111"/>
      <c r="N107" s="11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105" t="s">
        <v>15</v>
      </c>
      <c r="D108" s="106" t="s">
        <v>112</v>
      </c>
      <c r="E108" s="79"/>
      <c r="F108" s="81"/>
      <c r="G108" s="104"/>
      <c r="H108" s="119"/>
      <c r="I108" s="76"/>
      <c r="J108" s="111"/>
      <c r="K108" s="111"/>
      <c r="L108" s="111"/>
      <c r="M108" s="111"/>
      <c r="N108" s="111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117"/>
      <c r="G109" s="272"/>
      <c r="H109" s="119"/>
      <c r="I109" s="26"/>
      <c r="J109" s="111"/>
      <c r="K109" s="111"/>
      <c r="L109" s="111"/>
      <c r="M109" s="111"/>
      <c r="N109" s="11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119"/>
      <c r="I110" s="26"/>
      <c r="J110" s="111"/>
      <c r="K110" s="111"/>
      <c r="L110" s="111"/>
      <c r="M110" s="111"/>
      <c r="N110" s="11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119"/>
      <c r="I111" s="26"/>
      <c r="J111" s="111"/>
      <c r="K111" s="111"/>
      <c r="L111" s="111"/>
      <c r="M111" s="111"/>
      <c r="N111" s="11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119"/>
      <c r="I112" s="26"/>
      <c r="J112" s="111"/>
      <c r="K112" s="111"/>
      <c r="L112" s="111"/>
      <c r="M112" s="111"/>
      <c r="N112" s="11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119"/>
      <c r="I113" s="26"/>
      <c r="J113" s="111"/>
      <c r="K113" s="111"/>
      <c r="L113" s="111"/>
      <c r="M113" s="111"/>
      <c r="N113" s="111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119"/>
      <c r="I114" s="26"/>
      <c r="J114" s="111"/>
      <c r="K114" s="111"/>
      <c r="L114" s="111"/>
      <c r="M114" s="111"/>
      <c r="N114" s="11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119"/>
      <c r="I115" s="26"/>
      <c r="J115" s="111"/>
      <c r="K115" s="111"/>
      <c r="L115" s="111"/>
      <c r="M115" s="111"/>
      <c r="N115" s="11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119"/>
      <c r="I116" s="330"/>
      <c r="J116" s="111"/>
      <c r="K116" s="336"/>
      <c r="L116" s="111"/>
      <c r="M116" s="111"/>
      <c r="N116" s="111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119"/>
      <c r="I117" s="330"/>
      <c r="J117" s="111"/>
      <c r="K117" s="111"/>
      <c r="L117" s="111"/>
      <c r="M117" s="111"/>
      <c r="N117" s="11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8" t="s">
        <v>15</v>
      </c>
      <c r="D118" s="459" t="s">
        <v>117</v>
      </c>
      <c r="E118" s="460"/>
      <c r="F118" s="228"/>
      <c r="G118" s="223"/>
      <c r="H118" s="119"/>
      <c r="I118" s="330"/>
      <c r="J118" s="111"/>
      <c r="K118" s="111"/>
      <c r="L118" s="111"/>
      <c r="M118" s="111"/>
      <c r="N118" s="11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8" t="s">
        <v>18</v>
      </c>
      <c r="D119" s="459" t="s">
        <v>118</v>
      </c>
      <c r="E119" s="460"/>
      <c r="F119" s="229"/>
      <c r="G119" s="223"/>
      <c r="H119" s="119"/>
      <c r="I119" s="26"/>
      <c r="J119" s="111"/>
      <c r="K119" s="111"/>
      <c r="L119" s="111"/>
      <c r="M119" s="111"/>
      <c r="N119" s="11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119"/>
      <c r="I120" s="26"/>
      <c r="J120" s="111"/>
      <c r="K120" s="111"/>
      <c r="L120" s="111"/>
      <c r="M120" s="111"/>
      <c r="N120" s="111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119"/>
      <c r="I121" s="26"/>
      <c r="J121" s="111"/>
      <c r="K121" s="111"/>
      <c r="L121" s="111"/>
      <c r="M121" s="111"/>
      <c r="N121" s="11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119"/>
      <c r="I122" s="26"/>
      <c r="J122" s="111"/>
      <c r="K122" s="111"/>
      <c r="L122" s="111"/>
      <c r="M122" s="111"/>
      <c r="N122" s="11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119"/>
      <c r="I123" s="26"/>
      <c r="J123" s="111"/>
      <c r="K123" s="111"/>
      <c r="L123" s="111"/>
      <c r="M123" s="111"/>
      <c r="N123" s="11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119"/>
      <c r="I124" s="26"/>
      <c r="J124" s="111"/>
      <c r="K124" s="111"/>
      <c r="L124" s="111"/>
      <c r="M124" s="111"/>
      <c r="N124" s="11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111"/>
      <c r="K125" s="111"/>
      <c r="L125" s="111"/>
      <c r="M125" s="111"/>
      <c r="N125" s="11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11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11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11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11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11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11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11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11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11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11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11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11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11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119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119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119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119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119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119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119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119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119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119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119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119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119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119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119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119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119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119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119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119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119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119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119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119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119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119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119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119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119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119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119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119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119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119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119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119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119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119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119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119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119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119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119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119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119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119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119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11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119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11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119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119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119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119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119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119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119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119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119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119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119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119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119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119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119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119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119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119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119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119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119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119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119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119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119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119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119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119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119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119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119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119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11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11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11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11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11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11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11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11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11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11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11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11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11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11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11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11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119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119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119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119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119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119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119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119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119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119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119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119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119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119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119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119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119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119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119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119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119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119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119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119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119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119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119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119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119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119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119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119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11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11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11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11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11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11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11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11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11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11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11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11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11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11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11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11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11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11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11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11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11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11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11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11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11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11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11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11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11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11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11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11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11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11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11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11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11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11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11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11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11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11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11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11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11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11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11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11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11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11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11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11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11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11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11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11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11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11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11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119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119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119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119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119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119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119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119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11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119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119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119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119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119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119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119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119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119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119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119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119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119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119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119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119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119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119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119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119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119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119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119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119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119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119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119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119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119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119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119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119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119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119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119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119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119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119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119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119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119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11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119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119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119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119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119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119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119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119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119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119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119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119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119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119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119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119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119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119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119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119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119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119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119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119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119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119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119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119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119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119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119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119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119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119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119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119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119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11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119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11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119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119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119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119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119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119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119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119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119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119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119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119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119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119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119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119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119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119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11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119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11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11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11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11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11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11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11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11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11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11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11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11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11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11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11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11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11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11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11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11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11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11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11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11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11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11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11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11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11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11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11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11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11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11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11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11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11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11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11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11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11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11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11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11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11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11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11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11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11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11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11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11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11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11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11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11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11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11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11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11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11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11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11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11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11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11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11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11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11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11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11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11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11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11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11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11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11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11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11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11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11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11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11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11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11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11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11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11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11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11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11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11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11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11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11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11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11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11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11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11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11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11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11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11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11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11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11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11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11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11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11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11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11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11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11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11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11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11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11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11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11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11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11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11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11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11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11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11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11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11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11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11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11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11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11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11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11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11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11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11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11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11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11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11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11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11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11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11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11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11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11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11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11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11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11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11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11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11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11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11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11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11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11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11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11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11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11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11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11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11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11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11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11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11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11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11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11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11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11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11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11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11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11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11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11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11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11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11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11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11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11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11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11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11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11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11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11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11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11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11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11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11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11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11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11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11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11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11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11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11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11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11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11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11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11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11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11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11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11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11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11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11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11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11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11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11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11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11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11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11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11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11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11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11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11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11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11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11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11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11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11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11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11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11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11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11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11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11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11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11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11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11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11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11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11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11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11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11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11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11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11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11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11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11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11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11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11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11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11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11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11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11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11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11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11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11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11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11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11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11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11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11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11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11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11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11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11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11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11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11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11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11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11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11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11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11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11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11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11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11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11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11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11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11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11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11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11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11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11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11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11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11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11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11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11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11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11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11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11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11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11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11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11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11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11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11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11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11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11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11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11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11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11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11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11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11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11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11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11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11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11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11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11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11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11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11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11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11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11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11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11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11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11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11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11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11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11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11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11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11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11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11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11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11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11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11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11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11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11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11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11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11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11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11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11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11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11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11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11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11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11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11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11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11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11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11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11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11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11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11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11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11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11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11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11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11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11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11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11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11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11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11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11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11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11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11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11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11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11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11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11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11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11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11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11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11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11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11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11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11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11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11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11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11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11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11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11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11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11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11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11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11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11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11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11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11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11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11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11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11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11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11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11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11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11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11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11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11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11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11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11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11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11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11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11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11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11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11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11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11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11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11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11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11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11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11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11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11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11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11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11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11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11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11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11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11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11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11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11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11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11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11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11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11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11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11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11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11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11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11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11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11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11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11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11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11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11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11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11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11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11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11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11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11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11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11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11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11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11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11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11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11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11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11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11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11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11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11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11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11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11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11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11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11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11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11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11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11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11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11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11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11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11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11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11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11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11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11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11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11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11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11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11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11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11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11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11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11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11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11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11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11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11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11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11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11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11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11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11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ht="15" customHeight="1" x14ac:dyDescent="0.2"/>
  </sheetData>
  <mergeCells count="82">
    <mergeCell ref="F13:G13"/>
    <mergeCell ref="C4:G4"/>
    <mergeCell ref="C5:G5"/>
    <mergeCell ref="C6:D6"/>
    <mergeCell ref="F6:G6"/>
    <mergeCell ref="C7:D7"/>
    <mergeCell ref="F7:G7"/>
    <mergeCell ref="C8:G8"/>
    <mergeCell ref="C9:G9"/>
    <mergeCell ref="F10:G10"/>
    <mergeCell ref="F11:G11"/>
    <mergeCell ref="F12:G12"/>
    <mergeCell ref="D25:F25"/>
    <mergeCell ref="F14:G14"/>
    <mergeCell ref="F15:G15"/>
    <mergeCell ref="F16:G16"/>
    <mergeCell ref="C17:G17"/>
    <mergeCell ref="C18:G18"/>
    <mergeCell ref="C19:G19"/>
    <mergeCell ref="F20:G20"/>
    <mergeCell ref="F21:G21"/>
    <mergeCell ref="F22:G22"/>
    <mergeCell ref="C23:G23"/>
    <mergeCell ref="D24:F24"/>
    <mergeCell ref="B47:B56"/>
    <mergeCell ref="C56:D56"/>
    <mergeCell ref="D26:F26"/>
    <mergeCell ref="C27:G27"/>
    <mergeCell ref="C28:G28"/>
    <mergeCell ref="C29:G29"/>
    <mergeCell ref="D30:F30"/>
    <mergeCell ref="C38:F38"/>
    <mergeCell ref="C39:G39"/>
    <mergeCell ref="C40:G40"/>
    <mergeCell ref="C41:G41"/>
    <mergeCell ref="C45:D45"/>
    <mergeCell ref="C46:G46"/>
    <mergeCell ref="C85:G85"/>
    <mergeCell ref="C57:G57"/>
    <mergeCell ref="C65:F65"/>
    <mergeCell ref="C66:G66"/>
    <mergeCell ref="C67:D67"/>
    <mergeCell ref="C71:F71"/>
    <mergeCell ref="C72:G72"/>
    <mergeCell ref="C73:G73"/>
    <mergeCell ref="C74:G74"/>
    <mergeCell ref="C82:D82"/>
    <mergeCell ref="C83:G83"/>
    <mergeCell ref="C84:G84"/>
    <mergeCell ref="C113:G113"/>
    <mergeCell ref="C93:D93"/>
    <mergeCell ref="C94:G94"/>
    <mergeCell ref="C97:D97"/>
    <mergeCell ref="C98:G98"/>
    <mergeCell ref="C99:D99"/>
    <mergeCell ref="C102:D102"/>
    <mergeCell ref="C103:G103"/>
    <mergeCell ref="C104:G104"/>
    <mergeCell ref="C105:G105"/>
    <mergeCell ref="C111:G111"/>
    <mergeCell ref="C112:F112"/>
    <mergeCell ref="C126:G126"/>
    <mergeCell ref="C114:G114"/>
    <mergeCell ref="C115:G115"/>
    <mergeCell ref="D117:E117"/>
    <mergeCell ref="D118:E118"/>
    <mergeCell ref="D119:E119"/>
    <mergeCell ref="D120:E120"/>
    <mergeCell ref="D121:E121"/>
    <mergeCell ref="D122:E122"/>
    <mergeCell ref="C123:D123"/>
    <mergeCell ref="C124:G124"/>
    <mergeCell ref="C125:G125"/>
    <mergeCell ref="C133:F133"/>
    <mergeCell ref="D134:F134"/>
    <mergeCell ref="C135:F135"/>
    <mergeCell ref="C127:F127"/>
    <mergeCell ref="D128:F128"/>
    <mergeCell ref="D129:F129"/>
    <mergeCell ref="D130:F130"/>
    <mergeCell ref="D131:F131"/>
    <mergeCell ref="D132:F132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10" workbookViewId="0">
      <selection activeCell="F31" sqref="F31"/>
    </sheetView>
  </sheetViews>
  <sheetFormatPr defaultColWidth="12.625" defaultRowHeight="14.25" x14ac:dyDescent="0.2"/>
  <cols>
    <col min="1" max="2" width="7.625" style="331" customWidth="1"/>
    <col min="3" max="3" width="4.125" style="331" customWidth="1"/>
    <col min="4" max="4" width="52.625" style="331" customWidth="1"/>
    <col min="5" max="5" width="50.75" style="331" hidden="1" customWidth="1"/>
    <col min="6" max="6" width="12" style="331" customWidth="1"/>
    <col min="7" max="7" width="17.25" style="331" customWidth="1"/>
    <col min="8" max="8" width="8.375" style="331" customWidth="1"/>
    <col min="9" max="9" width="12.5" style="331" customWidth="1"/>
    <col min="10" max="10" width="7.625" style="331" customWidth="1"/>
    <col min="11" max="11" width="12.125" style="331" customWidth="1"/>
    <col min="12" max="12" width="11.625" style="331" customWidth="1"/>
    <col min="13" max="18" width="7.625" style="331" customWidth="1"/>
    <col min="19" max="16384" width="12.625" style="331"/>
  </cols>
  <sheetData>
    <row r="1" spans="1:26" x14ac:dyDescent="0.2">
      <c r="A1" s="26"/>
      <c r="B1" s="26"/>
      <c r="C1" s="26"/>
      <c r="D1" s="26"/>
      <c r="E1" s="26"/>
      <c r="F1" s="26"/>
      <c r="G1" s="26"/>
      <c r="H1" s="11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26"/>
      <c r="B2" s="26"/>
      <c r="C2" s="26"/>
      <c r="D2" s="26"/>
      <c r="E2" s="26"/>
      <c r="F2" s="26"/>
      <c r="G2" s="26"/>
      <c r="H2" s="11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26"/>
      <c r="B3" s="26"/>
      <c r="C3" s="26"/>
      <c r="D3" s="26"/>
      <c r="E3" s="26"/>
      <c r="F3" s="26"/>
      <c r="G3" s="26"/>
      <c r="H3" s="11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26"/>
      <c r="B4" s="26"/>
      <c r="C4" s="481" t="s">
        <v>556</v>
      </c>
      <c r="D4" s="453"/>
      <c r="E4" s="453"/>
      <c r="F4" s="453"/>
      <c r="G4" s="454"/>
      <c r="H4" s="11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26"/>
      <c r="B5" s="26"/>
      <c r="C5" s="528" t="s">
        <v>561</v>
      </c>
      <c r="D5" s="453"/>
      <c r="E5" s="453"/>
      <c r="F5" s="453"/>
      <c r="G5" s="454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26"/>
      <c r="B6" s="26"/>
      <c r="C6" s="485" t="s">
        <v>10</v>
      </c>
      <c r="D6" s="454"/>
      <c r="E6" s="28"/>
      <c r="F6" s="486" t="s">
        <v>555</v>
      </c>
      <c r="G6" s="454"/>
      <c r="H6" s="11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6"/>
      <c r="B7" s="26"/>
      <c r="C7" s="485" t="s">
        <v>11</v>
      </c>
      <c r="D7" s="454"/>
      <c r="E7" s="28"/>
      <c r="F7" s="487"/>
      <c r="G7" s="454"/>
      <c r="H7" s="1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6"/>
      <c r="B8" s="26"/>
      <c r="C8" s="471"/>
      <c r="D8" s="453"/>
      <c r="E8" s="453"/>
      <c r="F8" s="453"/>
      <c r="G8" s="454"/>
      <c r="H8" s="11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26"/>
      <c r="C9" s="471" t="s">
        <v>12</v>
      </c>
      <c r="D9" s="453"/>
      <c r="E9" s="453"/>
      <c r="F9" s="453"/>
      <c r="G9" s="454"/>
      <c r="H9" s="11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26"/>
      <c r="B10" s="26"/>
      <c r="C10" s="29" t="s">
        <v>13</v>
      </c>
      <c r="D10" s="30" t="s">
        <v>14</v>
      </c>
      <c r="E10" s="332"/>
      <c r="F10" s="471"/>
      <c r="G10" s="454"/>
      <c r="H10" s="11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26"/>
      <c r="B11" s="26"/>
      <c r="C11" s="29" t="s">
        <v>15</v>
      </c>
      <c r="D11" s="30" t="s">
        <v>16</v>
      </c>
      <c r="E11" s="30"/>
      <c r="F11" s="479" t="s">
        <v>17</v>
      </c>
      <c r="G11" s="454"/>
      <c r="H11" s="11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33" t="s">
        <v>19</v>
      </c>
      <c r="E12" s="333"/>
      <c r="F12" s="491"/>
      <c r="G12" s="492"/>
      <c r="H12" s="11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26"/>
      <c r="C13" s="29" t="s">
        <v>20</v>
      </c>
      <c r="D13" s="30" t="s">
        <v>21</v>
      </c>
      <c r="E13" s="332"/>
      <c r="F13" s="471" t="s">
        <v>22</v>
      </c>
      <c r="G13" s="454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26"/>
      <c r="C14" s="29" t="s">
        <v>23</v>
      </c>
      <c r="D14" s="30" t="s">
        <v>24</v>
      </c>
      <c r="E14" s="332"/>
      <c r="F14" s="471" t="s">
        <v>25</v>
      </c>
      <c r="G14" s="454"/>
      <c r="H14" s="11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26"/>
      <c r="C15" s="29" t="s">
        <v>26</v>
      </c>
      <c r="D15" s="30" t="s">
        <v>27</v>
      </c>
      <c r="E15" s="332"/>
      <c r="F15" s="493">
        <v>1</v>
      </c>
      <c r="G15" s="454"/>
      <c r="H15" s="11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26"/>
      <c r="C16" s="29" t="s">
        <v>28</v>
      </c>
      <c r="D16" s="30" t="s">
        <v>29</v>
      </c>
      <c r="E16" s="332"/>
      <c r="F16" s="471">
        <v>12</v>
      </c>
      <c r="G16" s="454"/>
      <c r="H16" s="11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6"/>
      <c r="C17" s="494" t="s">
        <v>562</v>
      </c>
      <c r="D17" s="495"/>
      <c r="E17" s="495"/>
      <c r="F17" s="495"/>
      <c r="G17" s="496"/>
      <c r="H17" s="1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6"/>
      <c r="C18" s="478" t="s">
        <v>30</v>
      </c>
      <c r="D18" s="453"/>
      <c r="E18" s="453"/>
      <c r="F18" s="453"/>
      <c r="G18" s="454"/>
      <c r="H18" s="11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6"/>
      <c r="C19" s="479" t="s">
        <v>31</v>
      </c>
      <c r="D19" s="453"/>
      <c r="E19" s="453"/>
      <c r="F19" s="453"/>
      <c r="G19" s="454"/>
      <c r="H19" s="1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6"/>
      <c r="C20" s="29">
        <v>1</v>
      </c>
      <c r="D20" s="30" t="s">
        <v>32</v>
      </c>
      <c r="E20" s="332"/>
      <c r="F20" s="471" t="s">
        <v>33</v>
      </c>
      <c r="G20" s="454"/>
      <c r="H20" s="11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34</v>
      </c>
      <c r="E21" s="35"/>
      <c r="F21" s="471">
        <f>F15</f>
        <v>1</v>
      </c>
      <c r="G21" s="454"/>
      <c r="H21" s="11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32">
        <v>2</v>
      </c>
      <c r="D22" s="113" t="s">
        <v>35</v>
      </c>
      <c r="E22" s="114"/>
      <c r="F22" s="529">
        <v>1900113</v>
      </c>
      <c r="G22" s="492"/>
      <c r="H22" s="11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479" t="s">
        <v>36</v>
      </c>
      <c r="D23" s="453"/>
      <c r="E23" s="453"/>
      <c r="F23" s="453"/>
      <c r="G23" s="454"/>
      <c r="H23" s="1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52" t="s">
        <v>37</v>
      </c>
      <c r="E24" s="453"/>
      <c r="F24" s="454"/>
      <c r="G24" s="115"/>
      <c r="H24" s="11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">
      <c r="A25" s="26"/>
      <c r="B25" s="26"/>
      <c r="C25" s="29">
        <v>4</v>
      </c>
      <c r="D25" s="452" t="s">
        <v>38</v>
      </c>
      <c r="E25" s="453"/>
      <c r="F25" s="454"/>
      <c r="G25" s="121" t="s">
        <v>137</v>
      </c>
      <c r="H25" s="11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52" t="s">
        <v>39</v>
      </c>
      <c r="E26" s="453"/>
      <c r="F26" s="454"/>
      <c r="G26" s="93"/>
      <c r="H26" s="119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119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119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11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84">
        <v>1</v>
      </c>
      <c r="D30" s="458" t="s">
        <v>41</v>
      </c>
      <c r="E30" s="453"/>
      <c r="F30" s="454"/>
      <c r="G30" s="84" t="s">
        <v>42</v>
      </c>
      <c r="H30" s="11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220</v>
      </c>
      <c r="G31" s="95"/>
      <c r="H31" s="11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11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11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11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11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119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119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119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119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119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119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119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119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119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119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119"/>
      <c r="I46" s="26"/>
      <c r="J46" s="111"/>
      <c r="K46" s="111"/>
      <c r="L46" s="111"/>
      <c r="M46" s="111"/>
      <c r="N46" s="11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119"/>
      <c r="I47" s="26"/>
      <c r="J47" s="111"/>
      <c r="K47" s="111"/>
      <c r="L47" s="111"/>
      <c r="M47" s="111"/>
      <c r="N47" s="11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105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105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105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105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105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105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105" t="s">
        <v>28</v>
      </c>
      <c r="D54" s="52" t="s">
        <v>68</v>
      </c>
      <c r="E54" s="53"/>
      <c r="F54" s="98"/>
      <c r="G54" s="44"/>
      <c r="H54" s="99"/>
      <c r="I54" s="100"/>
      <c r="J54" s="111"/>
      <c r="K54" s="111"/>
      <c r="L54" s="111"/>
      <c r="M54" s="111"/>
      <c r="N54" s="111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105" t="s">
        <v>69</v>
      </c>
      <c r="D55" s="52" t="s">
        <v>70</v>
      </c>
      <c r="E55" s="53"/>
      <c r="F55" s="98"/>
      <c r="G55" s="44"/>
      <c r="H55" s="119"/>
      <c r="I55" s="26"/>
      <c r="J55" s="111"/>
      <c r="K55" s="111"/>
      <c r="L55" s="111"/>
      <c r="M55" s="111"/>
      <c r="N55" s="11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119"/>
      <c r="I56" s="26"/>
      <c r="J56" s="111"/>
      <c r="K56" s="111"/>
      <c r="L56" s="111"/>
      <c r="M56" s="111"/>
      <c r="N56" s="11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119"/>
      <c r="I57" s="26"/>
      <c r="J57" s="111"/>
      <c r="K57" s="111"/>
      <c r="L57" s="111"/>
      <c r="M57" s="111"/>
      <c r="N57" s="11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119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105" t="s">
        <v>43</v>
      </c>
      <c r="D59" s="52" t="s">
        <v>74</v>
      </c>
      <c r="E59" s="53"/>
      <c r="F59" s="101"/>
      <c r="G59" s="271"/>
      <c r="H59" s="119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105" t="s">
        <v>15</v>
      </c>
      <c r="D60" s="52" t="s">
        <v>75</v>
      </c>
      <c r="E60" s="53"/>
      <c r="F60" s="101"/>
      <c r="G60" s="117"/>
      <c r="H60" s="119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105" t="s">
        <v>18</v>
      </c>
      <c r="D61" s="58" t="s">
        <v>76</v>
      </c>
      <c r="E61" s="53"/>
      <c r="F61" s="342"/>
      <c r="G61" s="117"/>
      <c r="H61" s="119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105" t="s">
        <v>20</v>
      </c>
      <c r="D62" s="30" t="s">
        <v>77</v>
      </c>
      <c r="E62" s="59"/>
      <c r="F62" s="342"/>
      <c r="G62" s="117"/>
      <c r="H62" s="119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105" t="s">
        <v>23</v>
      </c>
      <c r="D63" s="30" t="s">
        <v>78</v>
      </c>
      <c r="E63" s="59"/>
      <c r="F63" s="342"/>
      <c r="G63" s="117"/>
      <c r="H63" s="119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105" t="s">
        <v>26</v>
      </c>
      <c r="D64" s="52" t="s">
        <v>79</v>
      </c>
      <c r="E64" s="53"/>
      <c r="F64" s="342"/>
      <c r="G64" s="117"/>
      <c r="H64" s="119"/>
      <c r="I64" s="26"/>
      <c r="J64" s="111"/>
      <c r="K64" s="111"/>
      <c r="L64" s="111"/>
      <c r="M64" s="111"/>
      <c r="N64" s="11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 t="s">
        <v>80</v>
      </c>
      <c r="D65" s="453"/>
      <c r="E65" s="453"/>
      <c r="F65" s="454"/>
      <c r="G65" s="49"/>
      <c r="H65" s="119"/>
      <c r="I65" s="26"/>
      <c r="J65" s="111"/>
      <c r="K65" s="111"/>
      <c r="L65" s="111"/>
      <c r="M65" s="111"/>
      <c r="N65" s="11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119"/>
      <c r="I66" s="26"/>
      <c r="J66" s="111"/>
      <c r="K66" s="111"/>
      <c r="L66" s="111"/>
      <c r="M66" s="111"/>
      <c r="N66" s="11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119"/>
      <c r="I67" s="26"/>
      <c r="J67" s="111"/>
      <c r="K67" s="111"/>
      <c r="L67" s="111"/>
      <c r="M67" s="111"/>
      <c r="N67" s="11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105" t="s">
        <v>82</v>
      </c>
      <c r="D68" s="52" t="s">
        <v>55</v>
      </c>
      <c r="E68" s="53"/>
      <c r="F68" s="98"/>
      <c r="G68" s="44"/>
      <c r="H68" s="119"/>
      <c r="I68" s="26"/>
      <c r="J68" s="111"/>
      <c r="K68" s="111"/>
      <c r="L68" s="111"/>
      <c r="M68" s="111"/>
      <c r="N68" s="11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105" t="s">
        <v>60</v>
      </c>
      <c r="D69" s="52" t="s">
        <v>61</v>
      </c>
      <c r="E69" s="53"/>
      <c r="F69" s="98"/>
      <c r="G69" s="44"/>
      <c r="H69" s="119"/>
      <c r="I69" s="26"/>
      <c r="J69" s="111"/>
      <c r="K69" s="111"/>
      <c r="L69" s="111"/>
      <c r="M69" s="111"/>
      <c r="N69" s="11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105" t="s">
        <v>83</v>
      </c>
      <c r="D70" s="52" t="s">
        <v>72</v>
      </c>
      <c r="E70" s="53"/>
      <c r="F70" s="102"/>
      <c r="G70" s="44"/>
      <c r="H70" s="119"/>
      <c r="I70" s="26"/>
      <c r="J70" s="111"/>
      <c r="K70" s="111"/>
      <c r="L70" s="111"/>
      <c r="M70" s="111"/>
      <c r="N70" s="11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119"/>
      <c r="I71" s="26"/>
      <c r="J71" s="111"/>
      <c r="K71" s="111"/>
      <c r="L71" s="111"/>
      <c r="M71" s="111"/>
      <c r="N71" s="11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119"/>
      <c r="I72" s="26"/>
      <c r="J72" s="111"/>
      <c r="K72" s="111"/>
      <c r="L72" s="111"/>
      <c r="M72" s="111"/>
      <c r="N72" s="11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119"/>
      <c r="I73" s="26"/>
      <c r="J73" s="111"/>
      <c r="K73" s="111"/>
      <c r="L73" s="111"/>
      <c r="M73" s="111"/>
      <c r="N73" s="11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119"/>
      <c r="I74" s="26"/>
      <c r="J74" s="111"/>
      <c r="K74" s="111"/>
      <c r="L74" s="111"/>
      <c r="M74" s="111"/>
      <c r="N74" s="11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84">
        <v>3</v>
      </c>
      <c r="D75" s="50" t="s">
        <v>85</v>
      </c>
      <c r="E75" s="50"/>
      <c r="F75" s="49" t="s">
        <v>56</v>
      </c>
      <c r="G75" s="49" t="s">
        <v>42</v>
      </c>
      <c r="H75" s="119"/>
      <c r="I75" s="26"/>
      <c r="J75" s="111"/>
      <c r="K75" s="111"/>
      <c r="L75" s="111"/>
      <c r="M75" s="111"/>
      <c r="N75" s="11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111"/>
      <c r="K76" s="334"/>
      <c r="L76" s="111"/>
      <c r="M76" s="111"/>
      <c r="N76" s="11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111"/>
      <c r="K77" s="334"/>
      <c r="L77" s="111"/>
      <c r="M77" s="111"/>
      <c r="N77" s="11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111"/>
      <c r="K78" s="334"/>
      <c r="L78" s="111"/>
      <c r="M78" s="111"/>
      <c r="N78" s="11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111"/>
      <c r="K79" s="111"/>
      <c r="L79" s="111"/>
      <c r="M79" s="111"/>
      <c r="N79" s="11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24.7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111"/>
      <c r="K80" s="111"/>
      <c r="L80" s="111"/>
      <c r="M80" s="111"/>
      <c r="N80" s="1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111"/>
      <c r="K81" s="111"/>
      <c r="L81" s="111"/>
      <c r="M81" s="111"/>
      <c r="N81" s="11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111"/>
      <c r="K82" s="111"/>
      <c r="L82" s="111"/>
      <c r="M82" s="111"/>
      <c r="N82" s="11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119"/>
      <c r="I83" s="26"/>
      <c r="J83" s="111"/>
      <c r="K83" s="111"/>
      <c r="L83" s="111"/>
      <c r="M83" s="111"/>
      <c r="N83" s="11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119"/>
      <c r="I84" s="26"/>
      <c r="J84" s="111"/>
      <c r="K84" s="111"/>
      <c r="L84" s="111"/>
      <c r="M84" s="111"/>
      <c r="N84" s="11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119"/>
      <c r="I85" s="26"/>
      <c r="J85" s="111"/>
      <c r="K85" s="111"/>
      <c r="L85" s="111"/>
      <c r="M85" s="111"/>
      <c r="N85" s="11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119"/>
      <c r="I86" s="26"/>
      <c r="J86" s="111"/>
      <c r="K86" s="111"/>
      <c r="L86" s="111"/>
      <c r="M86" s="111"/>
      <c r="N86" s="11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105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111"/>
      <c r="K87" s="111"/>
      <c r="L87" s="111"/>
      <c r="M87" s="111"/>
      <c r="N87" s="11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105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111"/>
      <c r="K88" s="111"/>
      <c r="L88" s="111"/>
      <c r="M88" s="111"/>
      <c r="N88" s="11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105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105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105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111"/>
      <c r="K91" s="111"/>
      <c r="L91" s="111"/>
      <c r="M91" s="111"/>
      <c r="N91" s="11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105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111"/>
      <c r="K92" s="111"/>
      <c r="L92" s="111"/>
      <c r="M92" s="111"/>
      <c r="N92" s="11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111"/>
      <c r="K93" s="111"/>
      <c r="L93" s="111"/>
      <c r="M93" s="111"/>
      <c r="N93" s="11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119"/>
      <c r="I94" s="26"/>
      <c r="J94" s="111"/>
      <c r="K94" s="111"/>
      <c r="L94" s="111"/>
      <c r="M94" s="111"/>
      <c r="N94" s="11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119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341"/>
      <c r="G96" s="44"/>
      <c r="H96" s="119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119"/>
      <c r="I97" s="26"/>
      <c r="J97" s="111"/>
      <c r="K97" s="111"/>
      <c r="L97" s="111"/>
      <c r="M97" s="111"/>
      <c r="N97" s="11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119"/>
      <c r="I98" s="26"/>
      <c r="J98" s="111"/>
      <c r="K98" s="111"/>
      <c r="L98" s="111"/>
      <c r="M98" s="111"/>
      <c r="N98" s="11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119"/>
      <c r="I99" s="26"/>
      <c r="J99" s="111"/>
      <c r="K99" s="111"/>
      <c r="L99" s="111"/>
      <c r="M99" s="111"/>
      <c r="N99" s="11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341"/>
      <c r="G100" s="44"/>
      <c r="H100" s="119"/>
      <c r="I100" s="26"/>
      <c r="J100" s="111"/>
      <c r="K100" s="111"/>
      <c r="L100" s="111"/>
      <c r="M100" s="111"/>
      <c r="N100" s="11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342"/>
      <c r="G101" s="117"/>
      <c r="H101" s="119"/>
      <c r="I101" s="26"/>
      <c r="J101" s="111"/>
      <c r="K101" s="111"/>
      <c r="L101" s="111"/>
      <c r="M101" s="111"/>
      <c r="N101" s="11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119"/>
      <c r="I102" s="26"/>
      <c r="J102" s="111"/>
      <c r="K102" s="111"/>
      <c r="L102" s="111"/>
      <c r="M102" s="111"/>
      <c r="N102" s="11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119"/>
      <c r="I103" s="26"/>
      <c r="J103" s="111"/>
      <c r="K103" s="111"/>
      <c r="L103" s="111"/>
      <c r="M103" s="111"/>
      <c r="N103" s="11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119"/>
      <c r="I104" s="26"/>
      <c r="J104" s="111"/>
      <c r="K104" s="111"/>
      <c r="L104" s="111"/>
      <c r="M104" s="111"/>
      <c r="N104" s="11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119"/>
      <c r="I105" s="26"/>
      <c r="J105" s="111"/>
      <c r="K105" s="111"/>
      <c r="L105" s="111"/>
      <c r="M105" s="111"/>
      <c r="N105" s="11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84">
        <v>5</v>
      </c>
      <c r="D106" s="85" t="s">
        <v>110</v>
      </c>
      <c r="E106" s="77"/>
      <c r="F106" s="49" t="s">
        <v>56</v>
      </c>
      <c r="G106" s="49" t="s">
        <v>42</v>
      </c>
      <c r="H106" s="119"/>
      <c r="I106" s="26"/>
      <c r="J106" s="111"/>
      <c r="K106" s="111"/>
      <c r="L106" s="111"/>
      <c r="M106" s="111"/>
      <c r="N106" s="11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105" t="s">
        <v>43</v>
      </c>
      <c r="D107" s="106" t="s">
        <v>111</v>
      </c>
      <c r="E107" s="79"/>
      <c r="F107" s="80"/>
      <c r="G107" s="272"/>
      <c r="H107" s="75"/>
      <c r="I107" s="76"/>
      <c r="J107" s="111"/>
      <c r="K107" s="111"/>
      <c r="L107" s="111"/>
      <c r="M107" s="111"/>
      <c r="N107" s="11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105" t="s">
        <v>15</v>
      </c>
      <c r="D108" s="106" t="s">
        <v>112</v>
      </c>
      <c r="E108" s="79"/>
      <c r="F108" s="81"/>
      <c r="G108" s="272"/>
      <c r="H108" s="119"/>
      <c r="I108" s="76"/>
      <c r="J108" s="111"/>
      <c r="K108" s="111"/>
      <c r="L108" s="111"/>
      <c r="M108" s="111"/>
      <c r="N108" s="111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117"/>
      <c r="G109" s="272"/>
      <c r="H109" s="119"/>
      <c r="I109" s="26"/>
      <c r="J109" s="111"/>
      <c r="K109" s="111"/>
      <c r="L109" s="111"/>
      <c r="M109" s="111"/>
      <c r="N109" s="11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119"/>
      <c r="I110" s="26"/>
      <c r="J110" s="111"/>
      <c r="K110" s="111"/>
      <c r="L110" s="111"/>
      <c r="M110" s="111"/>
      <c r="N110" s="11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119"/>
      <c r="I111" s="26"/>
      <c r="J111" s="111"/>
      <c r="K111" s="111"/>
      <c r="L111" s="111"/>
      <c r="M111" s="111"/>
      <c r="N111" s="11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119"/>
      <c r="I112" s="26"/>
      <c r="J112" s="111"/>
      <c r="K112" s="111"/>
      <c r="L112" s="111"/>
      <c r="M112" s="111"/>
      <c r="N112" s="11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119"/>
      <c r="I113" s="26"/>
      <c r="J113" s="111"/>
      <c r="K113" s="111"/>
      <c r="L113" s="111"/>
      <c r="M113" s="111"/>
      <c r="N113" s="111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119"/>
      <c r="I114" s="26"/>
      <c r="J114" s="111"/>
      <c r="K114" s="111"/>
      <c r="L114" s="111"/>
      <c r="M114" s="111"/>
      <c r="N114" s="11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119"/>
      <c r="I115" s="26"/>
      <c r="J115" s="111"/>
      <c r="K115" s="111"/>
      <c r="L115" s="111"/>
      <c r="M115" s="111"/>
      <c r="N115" s="11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119"/>
      <c r="I116" s="330"/>
      <c r="J116" s="111"/>
      <c r="K116" s="336"/>
      <c r="L116" s="111"/>
      <c r="M116" s="111"/>
      <c r="N116" s="111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119"/>
      <c r="I117" s="330"/>
      <c r="J117" s="111"/>
      <c r="K117" s="111"/>
      <c r="L117" s="111"/>
      <c r="M117" s="111"/>
      <c r="N117" s="11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8" t="s">
        <v>15</v>
      </c>
      <c r="D118" s="459" t="s">
        <v>117</v>
      </c>
      <c r="E118" s="460"/>
      <c r="F118" s="228"/>
      <c r="G118" s="223"/>
      <c r="H118" s="119"/>
      <c r="I118" s="330"/>
      <c r="J118" s="111"/>
      <c r="K118" s="111"/>
      <c r="L118" s="111"/>
      <c r="M118" s="111"/>
      <c r="N118" s="11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8" t="s">
        <v>18</v>
      </c>
      <c r="D119" s="459" t="s">
        <v>118</v>
      </c>
      <c r="E119" s="460"/>
      <c r="F119" s="229"/>
      <c r="G119" s="223"/>
      <c r="H119" s="119"/>
      <c r="I119" s="26"/>
      <c r="J119" s="111"/>
      <c r="K119" s="111"/>
      <c r="L119" s="111"/>
      <c r="M119" s="111"/>
      <c r="N119" s="11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119"/>
      <c r="I120" s="26"/>
      <c r="J120" s="111"/>
      <c r="K120" s="111"/>
      <c r="L120" s="111"/>
      <c r="M120" s="111"/>
      <c r="N120" s="111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119"/>
      <c r="I121" s="26"/>
      <c r="J121" s="111"/>
      <c r="K121" s="111"/>
      <c r="L121" s="111"/>
      <c r="M121" s="111"/>
      <c r="N121" s="11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119"/>
      <c r="I122" s="26"/>
      <c r="J122" s="111"/>
      <c r="K122" s="111"/>
      <c r="L122" s="111"/>
      <c r="M122" s="111"/>
      <c r="N122" s="11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119"/>
      <c r="I123" s="26"/>
      <c r="J123" s="111"/>
      <c r="K123" s="111"/>
      <c r="L123" s="111"/>
      <c r="M123" s="111"/>
      <c r="N123" s="11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119"/>
      <c r="I124" s="26"/>
      <c r="J124" s="111"/>
      <c r="K124" s="111"/>
      <c r="L124" s="111"/>
      <c r="M124" s="111"/>
      <c r="N124" s="11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111"/>
      <c r="K125" s="111"/>
      <c r="L125" s="111"/>
      <c r="M125" s="111"/>
      <c r="N125" s="11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11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11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11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11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11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11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11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11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11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11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11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11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11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119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119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119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119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119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119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119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119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119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119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119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119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119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119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119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119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119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119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119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119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119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119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119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119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119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119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119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119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119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119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119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119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119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119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119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119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119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119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119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119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119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119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119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119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119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119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119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11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119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11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119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119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119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119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119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119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119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119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119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119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119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119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119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119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119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119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119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119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119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119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119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119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119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119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119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119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119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119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119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119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119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119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11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11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11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11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11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11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11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11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11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11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11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11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11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11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11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11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119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119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119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119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119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119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119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119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119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119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119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119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119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119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119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119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119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119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119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119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119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119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119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119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119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119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119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119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119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119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119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119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11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11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11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11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11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11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11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11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11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11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11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11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11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11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11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11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11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11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11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11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11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11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11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11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11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11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11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11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11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11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11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11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11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11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11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11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11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11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11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11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11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11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11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11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11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11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11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11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11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11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11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11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11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11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11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11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11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11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11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119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119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119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119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119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119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119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119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11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119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119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119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119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119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119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119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119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119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119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119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119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119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119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119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119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119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119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119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119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119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119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119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119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119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119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119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119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119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119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119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119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119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119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119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119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119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119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119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119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119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11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119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119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119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119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119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119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119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119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119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119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119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119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119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119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119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119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119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119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119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119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119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119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119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119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119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119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119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119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119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119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119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119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119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119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119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119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119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11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119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11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119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119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119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119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119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119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119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119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119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119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119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119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119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119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119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119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119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119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11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119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11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11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11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11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11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11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11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11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11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11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11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11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11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11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11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11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11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11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11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11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11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11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11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11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11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11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11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11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11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11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11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11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11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11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11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11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11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11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11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11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11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11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11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11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11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11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11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11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11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11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11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11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11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11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11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11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11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11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11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11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11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11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11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11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11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11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11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11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11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11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11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11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11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11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11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11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11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11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11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11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11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11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11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11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11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11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11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11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11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11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11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11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11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11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11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11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11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11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11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11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11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11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11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11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11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11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11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11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11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11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11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11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11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11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11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11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11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11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11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11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11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11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11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11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11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11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11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11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11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11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11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11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11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11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11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11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11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11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11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11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11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11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11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11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11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11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11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11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11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11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11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11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11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11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11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11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11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11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11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11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11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11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11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11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11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11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11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11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11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11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11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11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11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11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11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11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11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11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11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11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11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11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11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11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11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11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11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11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11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11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11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11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11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11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11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11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11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11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11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11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11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11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11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11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11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11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11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11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11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11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11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11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11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11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11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11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11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11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11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11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11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11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11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11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11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11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11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11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11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11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11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11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11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11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11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11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11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11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11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11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11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11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11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11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11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11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11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11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11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11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11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11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11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11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11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11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11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11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11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11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11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11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11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11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11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11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11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11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11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11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11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11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11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11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11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11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11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11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11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11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11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11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11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11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11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11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11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11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11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11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11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11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11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11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11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11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11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11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11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11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11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11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11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11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11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11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11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11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11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11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11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11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11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11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11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11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11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11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11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11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11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11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11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11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11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11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11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11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11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11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11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11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11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11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11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11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11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11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11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11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11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11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11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11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11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11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11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11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11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11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11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11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11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11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11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11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11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11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11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11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11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11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11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11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11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11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11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11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11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11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11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11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11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11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11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11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11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11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11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11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11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11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11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11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11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11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11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11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11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11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11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11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11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11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11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11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11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11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11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11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11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11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11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11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11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11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11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11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11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11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11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11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11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11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11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11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11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11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11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11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11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11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11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11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11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11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11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11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11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11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11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11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11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11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11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11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11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11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11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11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11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11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11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11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11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11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11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11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11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11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11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11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11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11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11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11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11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11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11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11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11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11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11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11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11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11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11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11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11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11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11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11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11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11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11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11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11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11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11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11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11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11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11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11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11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11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11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11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11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11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11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11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11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11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11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11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11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11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11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11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11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11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11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11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11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11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11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11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11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11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11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11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11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11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11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11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11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11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11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11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11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11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11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11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11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11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11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11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11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11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11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11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11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11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11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11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11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11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11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11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11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11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11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11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11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11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11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11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11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11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11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11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11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11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11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11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11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11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11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</sheetData>
  <mergeCells count="82">
    <mergeCell ref="C133:F133"/>
    <mergeCell ref="D134:F134"/>
    <mergeCell ref="C135:F135"/>
    <mergeCell ref="C127:F127"/>
    <mergeCell ref="D128:F128"/>
    <mergeCell ref="D129:F129"/>
    <mergeCell ref="D130:F130"/>
    <mergeCell ref="D131:F131"/>
    <mergeCell ref="D132:F132"/>
    <mergeCell ref="C126:G126"/>
    <mergeCell ref="C114:G114"/>
    <mergeCell ref="C115:G115"/>
    <mergeCell ref="D117:E117"/>
    <mergeCell ref="D118:E118"/>
    <mergeCell ref="D119:E119"/>
    <mergeCell ref="D120:E120"/>
    <mergeCell ref="D121:E121"/>
    <mergeCell ref="D122:E122"/>
    <mergeCell ref="C123:D123"/>
    <mergeCell ref="C124:G124"/>
    <mergeCell ref="C125:G125"/>
    <mergeCell ref="C113:G113"/>
    <mergeCell ref="C93:D93"/>
    <mergeCell ref="C94:G94"/>
    <mergeCell ref="C97:D97"/>
    <mergeCell ref="C98:G98"/>
    <mergeCell ref="C99:D99"/>
    <mergeCell ref="C102:D102"/>
    <mergeCell ref="C103:G103"/>
    <mergeCell ref="C104:G104"/>
    <mergeCell ref="C105:G105"/>
    <mergeCell ref="C111:G111"/>
    <mergeCell ref="C112:F112"/>
    <mergeCell ref="C85:G85"/>
    <mergeCell ref="C57:G57"/>
    <mergeCell ref="C65:F65"/>
    <mergeCell ref="C66:G66"/>
    <mergeCell ref="C67:D67"/>
    <mergeCell ref="C71:F71"/>
    <mergeCell ref="C72:G72"/>
    <mergeCell ref="C73:G73"/>
    <mergeCell ref="C74:G74"/>
    <mergeCell ref="C82:D82"/>
    <mergeCell ref="C83:G83"/>
    <mergeCell ref="C84:G84"/>
    <mergeCell ref="B47:B56"/>
    <mergeCell ref="C56:D56"/>
    <mergeCell ref="D26:F26"/>
    <mergeCell ref="C27:G27"/>
    <mergeCell ref="C28:G28"/>
    <mergeCell ref="C29:G29"/>
    <mergeCell ref="D30:F30"/>
    <mergeCell ref="C38:F38"/>
    <mergeCell ref="C39:G39"/>
    <mergeCell ref="C40:G40"/>
    <mergeCell ref="C41:G41"/>
    <mergeCell ref="C45:D45"/>
    <mergeCell ref="C46:G46"/>
    <mergeCell ref="D25:F25"/>
    <mergeCell ref="F14:G14"/>
    <mergeCell ref="F15:G15"/>
    <mergeCell ref="F16:G16"/>
    <mergeCell ref="C17:G17"/>
    <mergeCell ref="C18:G18"/>
    <mergeCell ref="C19:G19"/>
    <mergeCell ref="F20:G20"/>
    <mergeCell ref="F21:G21"/>
    <mergeCell ref="F22:G22"/>
    <mergeCell ref="C23:G23"/>
    <mergeCell ref="D24:F24"/>
    <mergeCell ref="F13:G13"/>
    <mergeCell ref="C4:G4"/>
    <mergeCell ref="C5:G5"/>
    <mergeCell ref="C6:D6"/>
    <mergeCell ref="F6:G6"/>
    <mergeCell ref="C7:D7"/>
    <mergeCell ref="F7:G7"/>
    <mergeCell ref="C8:G8"/>
    <mergeCell ref="C9:G9"/>
    <mergeCell ref="F10:G10"/>
    <mergeCell ref="F11:G11"/>
    <mergeCell ref="F12:G12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F31" sqref="F31"/>
    </sheetView>
  </sheetViews>
  <sheetFormatPr defaultColWidth="12.625" defaultRowHeight="15" customHeight="1" x14ac:dyDescent="0.2"/>
  <cols>
    <col min="1" max="2" width="7.625" customWidth="1"/>
    <col min="3" max="3" width="4.125" customWidth="1"/>
    <col min="4" max="4" width="52.625" customWidth="1"/>
    <col min="5" max="5" width="50.75" hidden="1" customWidth="1"/>
    <col min="6" max="6" width="12" customWidth="1"/>
    <col min="7" max="7" width="17.25" customWidth="1"/>
    <col min="8" max="8" width="8.375" customWidth="1"/>
    <col min="9" max="9" width="12.5" customWidth="1"/>
    <col min="10" max="10" width="7.625" customWidth="1"/>
    <col min="11" max="11" width="12.125" customWidth="1"/>
    <col min="12" max="12" width="11.625" customWidth="1"/>
    <col min="13" max="18" width="7.625" customWidth="1"/>
  </cols>
  <sheetData>
    <row r="1" spans="1:26" ht="14.25" x14ac:dyDescent="0.2">
      <c r="A1" s="26"/>
      <c r="B1" s="26"/>
      <c r="C1" s="26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4.25" x14ac:dyDescent="0.2">
      <c r="A2" s="26"/>
      <c r="B2" s="26"/>
      <c r="C2" s="26"/>
      <c r="D2" s="26"/>
      <c r="E2" s="26"/>
      <c r="F2" s="26"/>
      <c r="G2" s="26"/>
      <c r="H2" s="27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14.25" x14ac:dyDescent="0.2">
      <c r="A3" s="26"/>
      <c r="B3" s="26"/>
      <c r="C3" s="26"/>
      <c r="D3" s="26"/>
      <c r="E3" s="26"/>
      <c r="F3" s="26"/>
      <c r="G3" s="26"/>
      <c r="H3" s="27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x14ac:dyDescent="0.2">
      <c r="A4" s="26"/>
      <c r="B4" s="26"/>
      <c r="C4" s="481" t="s">
        <v>556</v>
      </c>
      <c r="D4" s="453"/>
      <c r="E4" s="453"/>
      <c r="F4" s="453"/>
      <c r="G4" s="454"/>
      <c r="H4" s="27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14.25" x14ac:dyDescent="0.2">
      <c r="A5" s="26"/>
      <c r="B5" s="26"/>
      <c r="C5" s="528" t="s">
        <v>563</v>
      </c>
      <c r="D5" s="453"/>
      <c r="E5" s="453"/>
      <c r="F5" s="453"/>
      <c r="G5" s="454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25" x14ac:dyDescent="0.2">
      <c r="A6" s="26"/>
      <c r="B6" s="26"/>
      <c r="C6" s="485" t="s">
        <v>10</v>
      </c>
      <c r="D6" s="454"/>
      <c r="E6" s="28"/>
      <c r="F6" s="486" t="s">
        <v>555</v>
      </c>
      <c r="G6" s="454"/>
      <c r="H6" s="27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14.25" x14ac:dyDescent="0.2">
      <c r="A7" s="26"/>
      <c r="B7" s="26"/>
      <c r="C7" s="485" t="s">
        <v>11</v>
      </c>
      <c r="D7" s="454"/>
      <c r="E7" s="28"/>
      <c r="F7" s="487"/>
      <c r="G7" s="454"/>
      <c r="H7" s="27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25" x14ac:dyDescent="0.2">
      <c r="A8" s="26"/>
      <c r="B8" s="26"/>
      <c r="C8" s="471"/>
      <c r="D8" s="453"/>
      <c r="E8" s="453"/>
      <c r="F8" s="453"/>
      <c r="G8" s="454"/>
      <c r="H8" s="27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25" x14ac:dyDescent="0.2">
      <c r="A9" s="26"/>
      <c r="B9" s="26"/>
      <c r="C9" s="471" t="s">
        <v>12</v>
      </c>
      <c r="D9" s="453"/>
      <c r="E9" s="453"/>
      <c r="F9" s="453"/>
      <c r="G9" s="454"/>
      <c r="H9" s="27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25" x14ac:dyDescent="0.2">
      <c r="A10" s="26"/>
      <c r="B10" s="26"/>
      <c r="C10" s="29" t="s">
        <v>13</v>
      </c>
      <c r="D10" s="30" t="s">
        <v>14</v>
      </c>
      <c r="E10" s="31"/>
      <c r="F10" s="471"/>
      <c r="G10" s="454"/>
      <c r="H10" s="27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14.25" x14ac:dyDescent="0.2">
      <c r="A11" s="26"/>
      <c r="B11" s="26"/>
      <c r="C11" s="29" t="s">
        <v>15</v>
      </c>
      <c r="D11" s="30" t="s">
        <v>16</v>
      </c>
      <c r="E11" s="30"/>
      <c r="F11" s="479" t="s">
        <v>17</v>
      </c>
      <c r="G11" s="454"/>
      <c r="H11" s="27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33" t="s">
        <v>19</v>
      </c>
      <c r="E12" s="120"/>
      <c r="F12" s="491"/>
      <c r="G12" s="492"/>
      <c r="H12" s="27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14.25" x14ac:dyDescent="0.2">
      <c r="A13" s="26"/>
      <c r="B13" s="26"/>
      <c r="C13" s="29" t="s">
        <v>20</v>
      </c>
      <c r="D13" s="30" t="s">
        <v>21</v>
      </c>
      <c r="E13" s="31"/>
      <c r="F13" s="471" t="s">
        <v>22</v>
      </c>
      <c r="G13" s="454"/>
      <c r="H13" s="27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4.25" x14ac:dyDescent="0.2">
      <c r="A14" s="26"/>
      <c r="B14" s="26"/>
      <c r="C14" s="29" t="s">
        <v>23</v>
      </c>
      <c r="D14" s="30" t="s">
        <v>24</v>
      </c>
      <c r="E14" s="31"/>
      <c r="F14" s="471" t="s">
        <v>25</v>
      </c>
      <c r="G14" s="454"/>
      <c r="H14" s="27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4.25" x14ac:dyDescent="0.2">
      <c r="A15" s="26"/>
      <c r="B15" s="26"/>
      <c r="C15" s="29" t="s">
        <v>26</v>
      </c>
      <c r="D15" s="30" t="s">
        <v>27</v>
      </c>
      <c r="E15" s="31"/>
      <c r="F15" s="493">
        <v>1</v>
      </c>
      <c r="G15" s="454"/>
      <c r="H15" s="27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4.25" x14ac:dyDescent="0.2">
      <c r="A16" s="26"/>
      <c r="B16" s="26"/>
      <c r="C16" s="29" t="s">
        <v>28</v>
      </c>
      <c r="D16" s="30" t="s">
        <v>29</v>
      </c>
      <c r="E16" s="31"/>
      <c r="F16" s="471">
        <v>12</v>
      </c>
      <c r="G16" s="454"/>
      <c r="H16" s="27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4.25" x14ac:dyDescent="0.2">
      <c r="A17" s="26"/>
      <c r="B17" s="26"/>
      <c r="C17" s="494" t="s">
        <v>564</v>
      </c>
      <c r="D17" s="495"/>
      <c r="E17" s="495"/>
      <c r="F17" s="495"/>
      <c r="G17" s="496"/>
      <c r="H17" s="27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14.25" x14ac:dyDescent="0.2">
      <c r="A18" s="26"/>
      <c r="B18" s="26"/>
      <c r="C18" s="478" t="s">
        <v>30</v>
      </c>
      <c r="D18" s="453"/>
      <c r="E18" s="453"/>
      <c r="F18" s="453"/>
      <c r="G18" s="454"/>
      <c r="H18" s="27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4.25" x14ac:dyDescent="0.2">
      <c r="A19" s="26"/>
      <c r="B19" s="26"/>
      <c r="C19" s="479" t="s">
        <v>31</v>
      </c>
      <c r="D19" s="453"/>
      <c r="E19" s="453"/>
      <c r="F19" s="453"/>
      <c r="G19" s="454"/>
      <c r="H19" s="27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25" x14ac:dyDescent="0.2">
      <c r="A20" s="26"/>
      <c r="B20" s="26"/>
      <c r="C20" s="29">
        <v>1</v>
      </c>
      <c r="D20" s="30" t="s">
        <v>32</v>
      </c>
      <c r="E20" s="31"/>
      <c r="F20" s="471" t="s">
        <v>33</v>
      </c>
      <c r="G20" s="454"/>
      <c r="H20" s="27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7</v>
      </c>
      <c r="E21" s="35"/>
      <c r="F21" s="471">
        <f>F15</f>
        <v>1</v>
      </c>
      <c r="G21" s="454"/>
      <c r="H21" s="27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29">
        <v>2</v>
      </c>
      <c r="D22" s="34" t="s">
        <v>35</v>
      </c>
      <c r="E22" s="35"/>
      <c r="F22" s="493" t="s">
        <v>138</v>
      </c>
      <c r="G22" s="454"/>
      <c r="H22" s="27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479" t="s">
        <v>36</v>
      </c>
      <c r="D23" s="453"/>
      <c r="E23" s="453"/>
      <c r="F23" s="453"/>
      <c r="G23" s="454"/>
      <c r="H23" s="27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52" t="s">
        <v>37</v>
      </c>
      <c r="E24" s="453"/>
      <c r="F24" s="454"/>
      <c r="G24" s="92"/>
      <c r="H24" s="27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5.75" customHeight="1" x14ac:dyDescent="0.2">
      <c r="A25" s="26"/>
      <c r="B25" s="26"/>
      <c r="C25" s="29">
        <v>4</v>
      </c>
      <c r="D25" s="452" t="s">
        <v>38</v>
      </c>
      <c r="E25" s="453"/>
      <c r="F25" s="454"/>
      <c r="G25" s="121" t="s">
        <v>139</v>
      </c>
      <c r="H25" s="27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52" t="s">
        <v>39</v>
      </c>
      <c r="E26" s="453"/>
      <c r="F26" s="454"/>
      <c r="G26" s="93"/>
      <c r="H26" s="27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27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27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27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36">
        <v>1</v>
      </c>
      <c r="D30" s="458" t="s">
        <v>41</v>
      </c>
      <c r="E30" s="453"/>
      <c r="F30" s="454"/>
      <c r="G30" s="36" t="s">
        <v>42</v>
      </c>
      <c r="H30" s="27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220</v>
      </c>
      <c r="G31" s="95"/>
      <c r="H31" s="27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27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27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27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27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27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27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27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27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27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27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27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27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27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27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27"/>
      <c r="I46" s="26"/>
      <c r="J46" s="74"/>
      <c r="K46" s="74"/>
      <c r="L46" s="74"/>
      <c r="M46" s="74"/>
      <c r="N46" s="74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27"/>
      <c r="I47" s="26"/>
      <c r="J47" s="74"/>
      <c r="K47" s="74"/>
      <c r="L47" s="74"/>
      <c r="M47" s="74"/>
      <c r="N47" s="74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51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51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51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51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51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51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51" t="s">
        <v>28</v>
      </c>
      <c r="D54" s="52" t="s">
        <v>68</v>
      </c>
      <c r="E54" s="53"/>
      <c r="F54" s="98"/>
      <c r="G54" s="44"/>
      <c r="H54" s="99"/>
      <c r="I54" s="100"/>
      <c r="J54" s="74"/>
      <c r="K54" s="74"/>
      <c r="L54" s="74"/>
      <c r="M54" s="74"/>
      <c r="N54" s="74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51" t="s">
        <v>69</v>
      </c>
      <c r="D55" s="52" t="s">
        <v>70</v>
      </c>
      <c r="E55" s="53"/>
      <c r="F55" s="98"/>
      <c r="G55" s="44"/>
      <c r="H55" s="27"/>
      <c r="I55" s="26"/>
      <c r="J55" s="74"/>
      <c r="K55" s="74"/>
      <c r="L55" s="74"/>
      <c r="M55" s="74"/>
      <c r="N55" s="74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27"/>
      <c r="I56" s="26"/>
      <c r="J56" s="74"/>
      <c r="K56" s="74"/>
      <c r="L56" s="74"/>
      <c r="M56" s="74"/>
      <c r="N56" s="74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27"/>
      <c r="I57" s="26"/>
      <c r="J57" s="74"/>
      <c r="K57" s="74"/>
      <c r="L57" s="74"/>
      <c r="M57" s="74"/>
      <c r="N57" s="74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27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51" t="s">
        <v>43</v>
      </c>
      <c r="D59" s="52" t="s">
        <v>74</v>
      </c>
      <c r="E59" s="53"/>
      <c r="F59" s="101"/>
      <c r="G59" s="271"/>
      <c r="H59" s="27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51" t="s">
        <v>15</v>
      </c>
      <c r="D60" s="52" t="s">
        <v>75</v>
      </c>
      <c r="E60" s="53"/>
      <c r="F60" s="101"/>
      <c r="G60" s="117"/>
      <c r="H60" s="27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51" t="s">
        <v>18</v>
      </c>
      <c r="D61" s="58" t="s">
        <v>76</v>
      </c>
      <c r="E61" s="53"/>
      <c r="F61" s="342"/>
      <c r="G61" s="73"/>
      <c r="H61" s="27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51" t="s">
        <v>20</v>
      </c>
      <c r="D62" s="30" t="s">
        <v>77</v>
      </c>
      <c r="E62" s="59"/>
      <c r="F62" s="342"/>
      <c r="G62" s="73"/>
      <c r="H62" s="27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51" t="s">
        <v>23</v>
      </c>
      <c r="D63" s="30" t="s">
        <v>78</v>
      </c>
      <c r="E63" s="59"/>
      <c r="F63" s="342"/>
      <c r="G63" s="117"/>
      <c r="H63" s="27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51" t="s">
        <v>26</v>
      </c>
      <c r="D64" s="52" t="s">
        <v>79</v>
      </c>
      <c r="E64" s="53"/>
      <c r="F64" s="342"/>
      <c r="G64" s="73"/>
      <c r="H64" s="27"/>
      <c r="I64" s="26"/>
      <c r="J64" s="74"/>
      <c r="K64" s="74"/>
      <c r="L64" s="74"/>
      <c r="M64" s="74"/>
      <c r="N64" s="74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>
        <f>-G640</f>
        <v>0</v>
      </c>
      <c r="D65" s="453"/>
      <c r="E65" s="453"/>
      <c r="F65" s="454"/>
      <c r="G65" s="49"/>
      <c r="H65" s="27"/>
      <c r="I65" s="26"/>
      <c r="J65" s="74"/>
      <c r="K65" s="74"/>
      <c r="L65" s="74"/>
      <c r="M65" s="74"/>
      <c r="N65" s="74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27"/>
      <c r="I66" s="26"/>
      <c r="J66" s="74"/>
      <c r="K66" s="74"/>
      <c r="L66" s="74"/>
      <c r="M66" s="74"/>
      <c r="N66" s="74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27"/>
      <c r="I67" s="26"/>
      <c r="J67" s="74"/>
      <c r="K67" s="74"/>
      <c r="L67" s="74"/>
      <c r="M67" s="74"/>
      <c r="N67" s="74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51" t="s">
        <v>82</v>
      </c>
      <c r="D68" s="52" t="s">
        <v>55</v>
      </c>
      <c r="E68" s="53"/>
      <c r="F68" s="98"/>
      <c r="G68" s="44"/>
      <c r="H68" s="27"/>
      <c r="I68" s="26"/>
      <c r="J68" s="74"/>
      <c r="K68" s="74"/>
      <c r="L68" s="74"/>
      <c r="M68" s="74"/>
      <c r="N68" s="74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51" t="s">
        <v>60</v>
      </c>
      <c r="D69" s="52" t="s">
        <v>61</v>
      </c>
      <c r="E69" s="53"/>
      <c r="F69" s="98"/>
      <c r="G69" s="44"/>
      <c r="H69" s="27"/>
      <c r="I69" s="26"/>
      <c r="J69" s="74"/>
      <c r="K69" s="74"/>
      <c r="L69" s="74"/>
      <c r="M69" s="74"/>
      <c r="N69" s="74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51" t="s">
        <v>83</v>
      </c>
      <c r="D70" s="52" t="s">
        <v>72</v>
      </c>
      <c r="E70" s="53"/>
      <c r="F70" s="102"/>
      <c r="G70" s="44"/>
      <c r="H70" s="27"/>
      <c r="I70" s="26"/>
      <c r="J70" s="74"/>
      <c r="K70" s="74"/>
      <c r="L70" s="74"/>
      <c r="M70" s="74"/>
      <c r="N70" s="74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27"/>
      <c r="I71" s="26"/>
      <c r="J71" s="74"/>
      <c r="K71" s="74"/>
      <c r="L71" s="74"/>
      <c r="M71" s="74"/>
      <c r="N71" s="74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27"/>
      <c r="I72" s="26"/>
      <c r="J72" s="74"/>
      <c r="K72" s="74"/>
      <c r="L72" s="74"/>
      <c r="M72" s="74"/>
      <c r="N72" s="74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27"/>
      <c r="I73" s="26"/>
      <c r="J73" s="74"/>
      <c r="K73" s="74"/>
      <c r="L73" s="74"/>
      <c r="M73" s="74"/>
      <c r="N73" s="74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27"/>
      <c r="I74" s="26"/>
      <c r="J74" s="74"/>
      <c r="K74" s="74"/>
      <c r="L74" s="74"/>
      <c r="M74" s="74"/>
      <c r="N74" s="74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36">
        <v>3</v>
      </c>
      <c r="D75" s="50" t="s">
        <v>85</v>
      </c>
      <c r="E75" s="50"/>
      <c r="F75" s="49" t="s">
        <v>56</v>
      </c>
      <c r="G75" s="49" t="s">
        <v>42</v>
      </c>
      <c r="H75" s="27"/>
      <c r="I75" s="26"/>
      <c r="J75" s="74"/>
      <c r="K75" s="74"/>
      <c r="L75" s="74"/>
      <c r="M75" s="74"/>
      <c r="N75" s="74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74"/>
      <c r="K76" s="334"/>
      <c r="L76" s="74"/>
      <c r="M76" s="74"/>
      <c r="N76" s="74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74"/>
      <c r="K77" s="334"/>
      <c r="L77" s="74"/>
      <c r="M77" s="74"/>
      <c r="N77" s="74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74"/>
      <c r="K78" s="334"/>
      <c r="L78" s="74"/>
      <c r="M78" s="74"/>
      <c r="N78" s="74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74"/>
      <c r="K79" s="74"/>
      <c r="L79" s="74"/>
      <c r="M79" s="74"/>
      <c r="N79" s="74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74"/>
      <c r="K80" s="74"/>
      <c r="L80" s="74"/>
      <c r="M80" s="74"/>
      <c r="N80" s="74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74"/>
      <c r="K81" s="74"/>
      <c r="L81" s="74"/>
      <c r="M81" s="74"/>
      <c r="N81" s="74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74"/>
      <c r="K82" s="74"/>
      <c r="L82" s="74"/>
      <c r="M82" s="74"/>
      <c r="N82" s="74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27"/>
      <c r="I83" s="26"/>
      <c r="J83" s="74"/>
      <c r="K83" s="74"/>
      <c r="L83" s="74"/>
      <c r="M83" s="74"/>
      <c r="N83" s="74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27"/>
      <c r="I84" s="26"/>
      <c r="J84" s="74"/>
      <c r="K84" s="74"/>
      <c r="L84" s="74"/>
      <c r="M84" s="74"/>
      <c r="N84" s="74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27"/>
      <c r="I85" s="26"/>
      <c r="J85" s="74"/>
      <c r="K85" s="74"/>
      <c r="L85" s="74"/>
      <c r="M85" s="74"/>
      <c r="N85" s="74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27"/>
      <c r="I86" s="26"/>
      <c r="J86" s="74"/>
      <c r="K86" s="74"/>
      <c r="L86" s="74"/>
      <c r="M86" s="74"/>
      <c r="N86" s="74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51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74"/>
      <c r="K87" s="74"/>
      <c r="L87" s="74"/>
      <c r="M87" s="74"/>
      <c r="N87" s="74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51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74"/>
      <c r="K88" s="74"/>
      <c r="L88" s="74"/>
      <c r="M88" s="74"/>
      <c r="N88" s="74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51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51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51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74"/>
      <c r="K91" s="74"/>
      <c r="L91" s="74"/>
      <c r="M91" s="74"/>
      <c r="N91" s="74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51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74"/>
      <c r="K92" s="74"/>
      <c r="L92" s="74"/>
      <c r="M92" s="74"/>
      <c r="N92" s="74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74"/>
      <c r="K93" s="74"/>
      <c r="L93" s="74"/>
      <c r="M93" s="74"/>
      <c r="N93" s="74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27"/>
      <c r="I94" s="26"/>
      <c r="J94" s="74"/>
      <c r="K94" s="74"/>
      <c r="L94" s="74"/>
      <c r="M94" s="74"/>
      <c r="N94" s="74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27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341"/>
      <c r="G96" s="44"/>
      <c r="H96" s="27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27"/>
      <c r="I97" s="26"/>
      <c r="J97" s="74"/>
      <c r="K97" s="74"/>
      <c r="L97" s="74"/>
      <c r="M97" s="74"/>
      <c r="N97" s="74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27"/>
      <c r="I98" s="26"/>
      <c r="J98" s="74"/>
      <c r="K98" s="74"/>
      <c r="L98" s="74"/>
      <c r="M98" s="74"/>
      <c r="N98" s="74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27"/>
      <c r="I99" s="26"/>
      <c r="J99" s="74"/>
      <c r="K99" s="74"/>
      <c r="L99" s="74"/>
      <c r="M99" s="74"/>
      <c r="N99" s="74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341"/>
      <c r="G100" s="44"/>
      <c r="H100" s="27"/>
      <c r="I100" s="26"/>
      <c r="J100" s="74"/>
      <c r="K100" s="74"/>
      <c r="L100" s="74"/>
      <c r="M100" s="74"/>
      <c r="N100" s="74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342"/>
      <c r="G101" s="73"/>
      <c r="H101" s="27"/>
      <c r="I101" s="26"/>
      <c r="J101" s="74"/>
      <c r="K101" s="74"/>
      <c r="L101" s="74"/>
      <c r="M101" s="74"/>
      <c r="N101" s="74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27"/>
      <c r="I102" s="26"/>
      <c r="J102" s="74"/>
      <c r="K102" s="74"/>
      <c r="L102" s="74"/>
      <c r="M102" s="74"/>
      <c r="N102" s="74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27"/>
      <c r="I103" s="26"/>
      <c r="J103" s="74"/>
      <c r="K103" s="74"/>
      <c r="L103" s="74"/>
      <c r="M103" s="74"/>
      <c r="N103" s="74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27"/>
      <c r="I104" s="26"/>
      <c r="J104" s="74"/>
      <c r="K104" s="74"/>
      <c r="L104" s="74"/>
      <c r="M104" s="74"/>
      <c r="N104" s="74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27"/>
      <c r="I105" s="26"/>
      <c r="J105" s="74"/>
      <c r="K105" s="74"/>
      <c r="L105" s="74"/>
      <c r="M105" s="74"/>
      <c r="N105" s="74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36">
        <v>5</v>
      </c>
      <c r="D106" s="55" t="s">
        <v>110</v>
      </c>
      <c r="E106" s="77"/>
      <c r="F106" s="49" t="s">
        <v>56</v>
      </c>
      <c r="G106" s="49" t="s">
        <v>42</v>
      </c>
      <c r="H106" s="27"/>
      <c r="I106" s="26"/>
      <c r="J106" s="74"/>
      <c r="K106" s="74"/>
      <c r="L106" s="74"/>
      <c r="M106" s="74"/>
      <c r="N106" s="74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51" t="s">
        <v>43</v>
      </c>
      <c r="D107" s="78" t="s">
        <v>111</v>
      </c>
      <c r="E107" s="79"/>
      <c r="F107" s="80"/>
      <c r="G107" s="272"/>
      <c r="H107" s="75"/>
      <c r="I107" s="76"/>
      <c r="J107" s="74"/>
      <c r="K107" s="74"/>
      <c r="L107" s="74"/>
      <c r="M107" s="74"/>
      <c r="N107" s="74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51" t="s">
        <v>15</v>
      </c>
      <c r="D108" s="78" t="s">
        <v>112</v>
      </c>
      <c r="E108" s="79"/>
      <c r="F108" s="81"/>
      <c r="G108" s="272"/>
      <c r="H108" s="27"/>
      <c r="I108" s="76"/>
      <c r="J108" s="74"/>
      <c r="K108" s="74"/>
      <c r="L108" s="74"/>
      <c r="M108" s="74"/>
      <c r="N108" s="74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73"/>
      <c r="G109" s="272"/>
      <c r="H109" s="27"/>
      <c r="I109" s="26"/>
      <c r="J109" s="74"/>
      <c r="K109" s="74"/>
      <c r="L109" s="74"/>
      <c r="M109" s="74"/>
      <c r="N109" s="74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27"/>
      <c r="I110" s="26"/>
      <c r="J110" s="74"/>
      <c r="K110" s="74"/>
      <c r="L110" s="74"/>
      <c r="M110" s="74"/>
      <c r="N110" s="74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27"/>
      <c r="I111" s="26"/>
      <c r="J111" s="74"/>
      <c r="K111" s="74"/>
      <c r="L111" s="74"/>
      <c r="M111" s="74"/>
      <c r="N111" s="74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27"/>
      <c r="I112" s="26"/>
      <c r="J112" s="74"/>
      <c r="K112" s="74"/>
      <c r="L112" s="74"/>
      <c r="M112" s="74"/>
      <c r="N112" s="74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27"/>
      <c r="I113" s="26"/>
      <c r="J113" s="74"/>
      <c r="K113" s="74"/>
      <c r="L113" s="74"/>
      <c r="M113" s="74"/>
      <c r="N113" s="74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27"/>
      <c r="I114" s="26"/>
      <c r="J114" s="74"/>
      <c r="K114" s="74"/>
      <c r="L114" s="74"/>
      <c r="M114" s="74"/>
      <c r="N114" s="74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27"/>
      <c r="I115" s="26"/>
      <c r="J115" s="74"/>
      <c r="K115" s="74"/>
      <c r="L115" s="74"/>
      <c r="M115" s="74"/>
      <c r="N115" s="74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27"/>
      <c r="I116" s="330"/>
      <c r="J116" s="74"/>
      <c r="K116" s="336"/>
      <c r="L116" s="74"/>
      <c r="M116" s="74"/>
      <c r="N116" s="74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27"/>
      <c r="I117" s="330"/>
      <c r="J117" s="74"/>
      <c r="K117" s="74"/>
      <c r="L117" s="74"/>
      <c r="M117" s="74"/>
      <c r="N117" s="74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7" t="s">
        <v>15</v>
      </c>
      <c r="D118" s="459" t="s">
        <v>117</v>
      </c>
      <c r="E118" s="460"/>
      <c r="F118" s="228"/>
      <c r="G118" s="223"/>
      <c r="H118" s="27"/>
      <c r="I118" s="330"/>
      <c r="J118" s="74"/>
      <c r="K118" s="74"/>
      <c r="L118" s="74"/>
      <c r="M118" s="74"/>
      <c r="N118" s="74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7" t="s">
        <v>18</v>
      </c>
      <c r="D119" s="459" t="s">
        <v>118</v>
      </c>
      <c r="E119" s="460"/>
      <c r="F119" s="229"/>
      <c r="G119" s="223"/>
      <c r="H119" s="27"/>
      <c r="I119" s="26"/>
      <c r="J119" s="74"/>
      <c r="K119" s="74"/>
      <c r="L119" s="74"/>
      <c r="M119" s="74"/>
      <c r="N119" s="74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27"/>
      <c r="I120" s="26"/>
      <c r="J120" s="74"/>
      <c r="K120" s="74"/>
      <c r="L120" s="74"/>
      <c r="M120" s="74"/>
      <c r="N120" s="74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27"/>
      <c r="I121" s="26"/>
      <c r="J121" s="74"/>
      <c r="K121" s="74"/>
      <c r="L121" s="74"/>
      <c r="M121" s="74"/>
      <c r="N121" s="74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27"/>
      <c r="I122" s="26"/>
      <c r="J122" s="74"/>
      <c r="K122" s="74"/>
      <c r="L122" s="74"/>
      <c r="M122" s="74"/>
      <c r="N122" s="74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27"/>
      <c r="I123" s="26"/>
      <c r="J123" s="74"/>
      <c r="K123" s="74"/>
      <c r="L123" s="74"/>
      <c r="M123" s="74"/>
      <c r="N123" s="74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27"/>
      <c r="I124" s="26"/>
      <c r="J124" s="74"/>
      <c r="K124" s="74"/>
      <c r="L124" s="74"/>
      <c r="M124" s="74"/>
      <c r="N124" s="74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74"/>
      <c r="K125" s="74"/>
      <c r="L125" s="74"/>
      <c r="M125" s="74"/>
      <c r="N125" s="74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27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27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27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27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27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27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27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s="329" customFormat="1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27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27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27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27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27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27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27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27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27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27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27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27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27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27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27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27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27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27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27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27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27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27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27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27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27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27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27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27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27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27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27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27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27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27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27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27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27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27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27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27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27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27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27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27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27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27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27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27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27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27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27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27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27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27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27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27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27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27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27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27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27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27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27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27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27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27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27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27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27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27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27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27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27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27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27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27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27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27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27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27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27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27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27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27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27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27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27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27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27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27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27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27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27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27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27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27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27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27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27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27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27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27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27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27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27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27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27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27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27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27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27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27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27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27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27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27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27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27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27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27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27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27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27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27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27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27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27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27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27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27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27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27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27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27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27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27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27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27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27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27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27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27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27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27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27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27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27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27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27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27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27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27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27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27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27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27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27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27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27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27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27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27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27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27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27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27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27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27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27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27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27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27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27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27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27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27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27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27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27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27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27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27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27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27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27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27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27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27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27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27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27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27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27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27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27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27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27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27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27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27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27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27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27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27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27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27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27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27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27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27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27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27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27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27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27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27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27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27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27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27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27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27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27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27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27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27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27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27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27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27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27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27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27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27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27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27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27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27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27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27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27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27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27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27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27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27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27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27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27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27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27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27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27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27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27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27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27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27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27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27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27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27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27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27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27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27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27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27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27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27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27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27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27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27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27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27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27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27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27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27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27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27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27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27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27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27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27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27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27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27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27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27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27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27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27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27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27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27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27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27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27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27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27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27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27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27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27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27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27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27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27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27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27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27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27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27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27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27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27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27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27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27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27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27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27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27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27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27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27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27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27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27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27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27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27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27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27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27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27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27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27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27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27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27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27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27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27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27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27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27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27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27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27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27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27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27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27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27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27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27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27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27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27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27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27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27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27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27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27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27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27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27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27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27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27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27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27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27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27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27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27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27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27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27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27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27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27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27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27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27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27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27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27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27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27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27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27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27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27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27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27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27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27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27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27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27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27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27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27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27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27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27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27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27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27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27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27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27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27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27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27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27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27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27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27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27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27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27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27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27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27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27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27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27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27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27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27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27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27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27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27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27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27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27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27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27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27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27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27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27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27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27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27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27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27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27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27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27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27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27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27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27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27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27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27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27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27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27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27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27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27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27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27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27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27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27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27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27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27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27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27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27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27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27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27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27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27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27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27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27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27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27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27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27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27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27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27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27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27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27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27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27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27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27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27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27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27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27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27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27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27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27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27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27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27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27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27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27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27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27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27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27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27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27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27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27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27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27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27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27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27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27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27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27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27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27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27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27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27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27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27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27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27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27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27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27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27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27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27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27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27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27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27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27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27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27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27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27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27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27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27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27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27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27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27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27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27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27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27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27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27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27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27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27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27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27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27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27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27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27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27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27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27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27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27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27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27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27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27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27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27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27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27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27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27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27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27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27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27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27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27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27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27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27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27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27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27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27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27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27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27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27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27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27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27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27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27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27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27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27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27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27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27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27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27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27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27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27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27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27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27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27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27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27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27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27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27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27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27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27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27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27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27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27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27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27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27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27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27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27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27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27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27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27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27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27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27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27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27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27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27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27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27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27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27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27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27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27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27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27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27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27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27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27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27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27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27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27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27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27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27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27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27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27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27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27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27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27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27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27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27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27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27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27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27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27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27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27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27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27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27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27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27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27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27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27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27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27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27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27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27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27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27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27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27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27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27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27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27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27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27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27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27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27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27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27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27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27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27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27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27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27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27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27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27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27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27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27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27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27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27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27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27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27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27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27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27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27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27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27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27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27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27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27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27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27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27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27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27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27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27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27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27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27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27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27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27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27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27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27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27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27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27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27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27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27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27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27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27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27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27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27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27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27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27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27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27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27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27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27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27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27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27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27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27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27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27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27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27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27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27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27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27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27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27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27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27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27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27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27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27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27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27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27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27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27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27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27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27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27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27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27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27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27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27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27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27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27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27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27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27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27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27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27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27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27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27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27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27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27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27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27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27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27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27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27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27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27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27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27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27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27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27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27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27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27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27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27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27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27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27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27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27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27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27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</sheetData>
  <mergeCells count="82">
    <mergeCell ref="C72:G72"/>
    <mergeCell ref="C73:G73"/>
    <mergeCell ref="C74:G74"/>
    <mergeCell ref="D118:E118"/>
    <mergeCell ref="C103:G103"/>
    <mergeCell ref="C104:G104"/>
    <mergeCell ref="C105:G105"/>
    <mergeCell ref="C111:G111"/>
    <mergeCell ref="C112:F112"/>
    <mergeCell ref="F13:G13"/>
    <mergeCell ref="F14:G14"/>
    <mergeCell ref="C113:G113"/>
    <mergeCell ref="C114:G114"/>
    <mergeCell ref="C115:G115"/>
    <mergeCell ref="C94:G94"/>
    <mergeCell ref="C97:D97"/>
    <mergeCell ref="C98:G98"/>
    <mergeCell ref="C99:D99"/>
    <mergeCell ref="C102:D102"/>
    <mergeCell ref="C82:D82"/>
    <mergeCell ref="C83:G83"/>
    <mergeCell ref="C84:G84"/>
    <mergeCell ref="C85:G85"/>
    <mergeCell ref="C93:D93"/>
    <mergeCell ref="C67:D67"/>
    <mergeCell ref="C8:G8"/>
    <mergeCell ref="C9:G9"/>
    <mergeCell ref="F10:G10"/>
    <mergeCell ref="F11:G11"/>
    <mergeCell ref="F12:G12"/>
    <mergeCell ref="C4:G4"/>
    <mergeCell ref="C5:G5"/>
    <mergeCell ref="C6:D6"/>
    <mergeCell ref="F6:G6"/>
    <mergeCell ref="C7:D7"/>
    <mergeCell ref="F7:G7"/>
    <mergeCell ref="F15:G15"/>
    <mergeCell ref="F16:G16"/>
    <mergeCell ref="C17:G17"/>
    <mergeCell ref="C18:G18"/>
    <mergeCell ref="C19:G19"/>
    <mergeCell ref="F20:G20"/>
    <mergeCell ref="F21:G21"/>
    <mergeCell ref="F22:G22"/>
    <mergeCell ref="C23:G23"/>
    <mergeCell ref="D24:F24"/>
    <mergeCell ref="D25:F25"/>
    <mergeCell ref="D26:F26"/>
    <mergeCell ref="C27:G27"/>
    <mergeCell ref="C28:G28"/>
    <mergeCell ref="C29:G29"/>
    <mergeCell ref="C45:D45"/>
    <mergeCell ref="C46:G46"/>
    <mergeCell ref="B47:B56"/>
    <mergeCell ref="C56:D56"/>
    <mergeCell ref="D30:F30"/>
    <mergeCell ref="C38:F38"/>
    <mergeCell ref="C39:G39"/>
    <mergeCell ref="C40:G40"/>
    <mergeCell ref="C41:G41"/>
    <mergeCell ref="C57:G57"/>
    <mergeCell ref="C65:F65"/>
    <mergeCell ref="C66:G66"/>
    <mergeCell ref="D129:F129"/>
    <mergeCell ref="D122:E122"/>
    <mergeCell ref="C123:D123"/>
    <mergeCell ref="C124:G124"/>
    <mergeCell ref="C125:G125"/>
    <mergeCell ref="C126:G126"/>
    <mergeCell ref="C127:F127"/>
    <mergeCell ref="D128:F128"/>
    <mergeCell ref="D119:E119"/>
    <mergeCell ref="D120:E120"/>
    <mergeCell ref="D121:E121"/>
    <mergeCell ref="D117:E117"/>
    <mergeCell ref="C71:F71"/>
    <mergeCell ref="D130:F130"/>
    <mergeCell ref="D131:F131"/>
    <mergeCell ref="D132:F132"/>
    <mergeCell ref="D134:F134"/>
    <mergeCell ref="C135:F135"/>
    <mergeCell ref="C133:F133"/>
  </mergeCells>
  <pageMargins left="0.511811024" right="0.511811024" top="0.78740157499999996" bottom="0.7874015749999999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workbookViewId="0">
      <selection activeCell="F31" sqref="F31"/>
    </sheetView>
  </sheetViews>
  <sheetFormatPr defaultColWidth="12.625" defaultRowHeight="14.25" x14ac:dyDescent="0.2"/>
  <cols>
    <col min="1" max="2" width="7.625" style="331" customWidth="1"/>
    <col min="3" max="3" width="4.125" style="331" customWidth="1"/>
    <col min="4" max="4" width="52.625" style="331" customWidth="1"/>
    <col min="5" max="5" width="50.75" style="331" hidden="1" customWidth="1"/>
    <col min="6" max="6" width="12" style="331" customWidth="1"/>
    <col min="7" max="7" width="17.25" style="331" customWidth="1"/>
    <col min="8" max="8" width="8.375" style="331" customWidth="1"/>
    <col min="9" max="9" width="12.5" style="331" customWidth="1"/>
    <col min="10" max="10" width="7.625" style="331" customWidth="1"/>
    <col min="11" max="11" width="12.125" style="331" customWidth="1"/>
    <col min="12" max="12" width="11.625" style="331" customWidth="1"/>
    <col min="13" max="18" width="7.625" style="331" customWidth="1"/>
    <col min="19" max="16384" width="12.625" style="331"/>
  </cols>
  <sheetData>
    <row r="1" spans="1:26" x14ac:dyDescent="0.2">
      <c r="A1" s="26"/>
      <c r="B1" s="26"/>
      <c r="C1" s="26"/>
      <c r="D1" s="26"/>
      <c r="E1" s="26"/>
      <c r="F1" s="26"/>
      <c r="G1" s="26"/>
      <c r="H1" s="11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26"/>
      <c r="B2" s="26"/>
      <c r="C2" s="26"/>
      <c r="D2" s="26"/>
      <c r="E2" s="26"/>
      <c r="F2" s="26"/>
      <c r="G2" s="26"/>
      <c r="H2" s="11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26"/>
      <c r="B3" s="26"/>
      <c r="C3" s="26"/>
      <c r="D3" s="26"/>
      <c r="E3" s="26"/>
      <c r="F3" s="26"/>
      <c r="G3" s="26"/>
      <c r="H3" s="11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26"/>
      <c r="B4" s="26"/>
      <c r="C4" s="481" t="s">
        <v>556</v>
      </c>
      <c r="D4" s="453"/>
      <c r="E4" s="453"/>
      <c r="F4" s="453"/>
      <c r="G4" s="454"/>
      <c r="H4" s="11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26"/>
      <c r="B5" s="26"/>
      <c r="C5" s="528" t="s">
        <v>565</v>
      </c>
      <c r="D5" s="453"/>
      <c r="E5" s="453"/>
      <c r="F5" s="453"/>
      <c r="G5" s="454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26"/>
      <c r="B6" s="26"/>
      <c r="C6" s="485" t="s">
        <v>10</v>
      </c>
      <c r="D6" s="454"/>
      <c r="E6" s="28"/>
      <c r="F6" s="486" t="s">
        <v>555</v>
      </c>
      <c r="G6" s="454"/>
      <c r="H6" s="11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6"/>
      <c r="B7" s="26"/>
      <c r="C7" s="485" t="s">
        <v>11</v>
      </c>
      <c r="D7" s="454"/>
      <c r="E7" s="28"/>
      <c r="F7" s="487"/>
      <c r="G7" s="454"/>
      <c r="H7" s="1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6"/>
      <c r="B8" s="26"/>
      <c r="C8" s="471"/>
      <c r="D8" s="453"/>
      <c r="E8" s="453"/>
      <c r="F8" s="453"/>
      <c r="G8" s="454"/>
      <c r="H8" s="11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26"/>
      <c r="C9" s="471" t="s">
        <v>12</v>
      </c>
      <c r="D9" s="453"/>
      <c r="E9" s="453"/>
      <c r="F9" s="453"/>
      <c r="G9" s="454"/>
      <c r="H9" s="11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26"/>
      <c r="B10" s="26"/>
      <c r="C10" s="29" t="s">
        <v>13</v>
      </c>
      <c r="D10" s="30" t="s">
        <v>14</v>
      </c>
      <c r="E10" s="332"/>
      <c r="F10" s="471"/>
      <c r="G10" s="454"/>
      <c r="H10" s="11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26"/>
      <c r="B11" s="26"/>
      <c r="C11" s="29" t="s">
        <v>15</v>
      </c>
      <c r="D11" s="30" t="s">
        <v>16</v>
      </c>
      <c r="E11" s="30"/>
      <c r="F11" s="530" t="s">
        <v>17</v>
      </c>
      <c r="G11" s="492"/>
      <c r="H11" s="11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33" t="s">
        <v>19</v>
      </c>
      <c r="E12" s="333"/>
      <c r="F12" s="531"/>
      <c r="G12" s="454"/>
      <c r="H12" s="11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26"/>
      <c r="C13" s="29" t="s">
        <v>20</v>
      </c>
      <c r="D13" s="30" t="s">
        <v>21</v>
      </c>
      <c r="E13" s="332"/>
      <c r="F13" s="471" t="s">
        <v>22</v>
      </c>
      <c r="G13" s="454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26"/>
      <c r="C14" s="29" t="s">
        <v>23</v>
      </c>
      <c r="D14" s="30" t="s">
        <v>24</v>
      </c>
      <c r="E14" s="332"/>
      <c r="F14" s="532" t="s">
        <v>25</v>
      </c>
      <c r="G14" s="468"/>
      <c r="H14" s="11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26"/>
      <c r="C15" s="29" t="s">
        <v>26</v>
      </c>
      <c r="D15" s="30" t="s">
        <v>27</v>
      </c>
      <c r="E15" s="332"/>
      <c r="F15" s="493">
        <v>2</v>
      </c>
      <c r="G15" s="454"/>
      <c r="H15" s="11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26"/>
      <c r="C16" s="29" t="s">
        <v>28</v>
      </c>
      <c r="D16" s="30" t="s">
        <v>29</v>
      </c>
      <c r="E16" s="332"/>
      <c r="F16" s="471">
        <v>12</v>
      </c>
      <c r="G16" s="454"/>
      <c r="H16" s="11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6"/>
      <c r="C17" s="494" t="s">
        <v>566</v>
      </c>
      <c r="D17" s="495"/>
      <c r="E17" s="495"/>
      <c r="F17" s="495"/>
      <c r="G17" s="496"/>
      <c r="H17" s="1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6"/>
      <c r="C18" s="478" t="s">
        <v>30</v>
      </c>
      <c r="D18" s="453"/>
      <c r="E18" s="453"/>
      <c r="F18" s="453"/>
      <c r="G18" s="454"/>
      <c r="H18" s="11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6"/>
      <c r="C19" s="479" t="s">
        <v>31</v>
      </c>
      <c r="D19" s="453"/>
      <c r="E19" s="453"/>
      <c r="F19" s="453"/>
      <c r="G19" s="454"/>
      <c r="H19" s="1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6"/>
      <c r="C20" s="29">
        <v>1</v>
      </c>
      <c r="D20" s="30" t="s">
        <v>32</v>
      </c>
      <c r="E20" s="332"/>
      <c r="F20" s="471" t="s">
        <v>33</v>
      </c>
      <c r="G20" s="454"/>
      <c r="H20" s="11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140</v>
      </c>
      <c r="E21" s="35"/>
      <c r="F21" s="471">
        <f>F15</f>
        <v>2</v>
      </c>
      <c r="G21" s="454"/>
      <c r="H21" s="11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29">
        <v>2</v>
      </c>
      <c r="D22" s="34" t="s">
        <v>35</v>
      </c>
      <c r="E22" s="35"/>
      <c r="F22" s="493" t="s">
        <v>141</v>
      </c>
      <c r="G22" s="454"/>
      <c r="H22" s="11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479" t="s">
        <v>36</v>
      </c>
      <c r="D23" s="453"/>
      <c r="E23" s="453"/>
      <c r="F23" s="453"/>
      <c r="G23" s="454"/>
      <c r="H23" s="1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52" t="s">
        <v>37</v>
      </c>
      <c r="E24" s="453"/>
      <c r="F24" s="454"/>
      <c r="G24" s="92"/>
      <c r="H24" s="11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2.5" customHeight="1" x14ac:dyDescent="0.2">
      <c r="A25" s="26"/>
      <c r="B25" s="26"/>
      <c r="C25" s="29">
        <v>4</v>
      </c>
      <c r="D25" s="452" t="s">
        <v>38</v>
      </c>
      <c r="E25" s="453"/>
      <c r="F25" s="454"/>
      <c r="G25" s="175" t="s">
        <v>142</v>
      </c>
      <c r="H25" s="11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52" t="s">
        <v>39</v>
      </c>
      <c r="E26" s="453"/>
      <c r="F26" s="454"/>
      <c r="G26" s="93"/>
      <c r="H26" s="119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119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119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11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84">
        <v>1</v>
      </c>
      <c r="D30" s="458" t="s">
        <v>41</v>
      </c>
      <c r="E30" s="453"/>
      <c r="F30" s="454"/>
      <c r="G30" s="84" t="s">
        <v>42</v>
      </c>
      <c r="H30" s="11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220</v>
      </c>
      <c r="G31" s="95"/>
      <c r="H31" s="11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11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11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11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11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119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119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119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119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119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119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119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119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119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119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119"/>
      <c r="I46" s="26"/>
      <c r="J46" s="111"/>
      <c r="K46" s="111"/>
      <c r="L46" s="111"/>
      <c r="M46" s="111"/>
      <c r="N46" s="11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119"/>
      <c r="I47" s="26"/>
      <c r="J47" s="111"/>
      <c r="K47" s="111"/>
      <c r="L47" s="111"/>
      <c r="M47" s="111"/>
      <c r="N47" s="11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105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105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105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105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105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105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105" t="s">
        <v>28</v>
      </c>
      <c r="D54" s="52" t="s">
        <v>68</v>
      </c>
      <c r="E54" s="53"/>
      <c r="F54" s="98"/>
      <c r="G54" s="44"/>
      <c r="H54" s="99"/>
      <c r="I54" s="100"/>
      <c r="J54" s="111"/>
      <c r="K54" s="111"/>
      <c r="L54" s="111"/>
      <c r="M54" s="111"/>
      <c r="N54" s="111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105" t="s">
        <v>69</v>
      </c>
      <c r="D55" s="52" t="s">
        <v>70</v>
      </c>
      <c r="E55" s="53"/>
      <c r="F55" s="98"/>
      <c r="G55" s="44"/>
      <c r="H55" s="119"/>
      <c r="I55" s="26"/>
      <c r="J55" s="111"/>
      <c r="K55" s="111"/>
      <c r="L55" s="111"/>
      <c r="M55" s="111"/>
      <c r="N55" s="11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119"/>
      <c r="I56" s="26"/>
      <c r="J56" s="111"/>
      <c r="K56" s="111"/>
      <c r="L56" s="111"/>
      <c r="M56" s="111"/>
      <c r="N56" s="11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119"/>
      <c r="I57" s="26"/>
      <c r="J57" s="111"/>
      <c r="K57" s="111"/>
      <c r="L57" s="111"/>
      <c r="M57" s="111"/>
      <c r="N57" s="11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119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105" t="s">
        <v>43</v>
      </c>
      <c r="D59" s="52" t="s">
        <v>74</v>
      </c>
      <c r="E59" s="53"/>
      <c r="F59" s="101"/>
      <c r="G59" s="271"/>
      <c r="H59" s="119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105" t="s">
        <v>15</v>
      </c>
      <c r="D60" s="52" t="s">
        <v>75</v>
      </c>
      <c r="E60" s="53"/>
      <c r="F60" s="101"/>
      <c r="G60" s="117"/>
      <c r="H60" s="119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105" t="s">
        <v>18</v>
      </c>
      <c r="D61" s="58" t="s">
        <v>76</v>
      </c>
      <c r="E61" s="53"/>
      <c r="F61" s="98"/>
      <c r="G61" s="117"/>
      <c r="H61" s="119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105" t="s">
        <v>20</v>
      </c>
      <c r="D62" s="30" t="s">
        <v>77</v>
      </c>
      <c r="E62" s="59"/>
      <c r="F62" s="98"/>
      <c r="G62" s="117"/>
      <c r="H62" s="119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105" t="s">
        <v>23</v>
      </c>
      <c r="D63" s="30" t="s">
        <v>78</v>
      </c>
      <c r="E63" s="59"/>
      <c r="F63" s="98"/>
      <c r="G63" s="117"/>
      <c r="H63" s="119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105" t="s">
        <v>26</v>
      </c>
      <c r="D64" s="52" t="s">
        <v>79</v>
      </c>
      <c r="E64" s="53"/>
      <c r="F64" s="98"/>
      <c r="G64" s="117"/>
      <c r="H64" s="119"/>
      <c r="I64" s="26"/>
      <c r="J64" s="111"/>
      <c r="K64" s="111"/>
      <c r="L64" s="111"/>
      <c r="M64" s="111"/>
      <c r="N64" s="11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 t="s">
        <v>80</v>
      </c>
      <c r="D65" s="453"/>
      <c r="E65" s="453"/>
      <c r="F65" s="454"/>
      <c r="G65" s="49"/>
      <c r="H65" s="119"/>
      <c r="I65" s="26"/>
      <c r="J65" s="111"/>
      <c r="K65" s="111"/>
      <c r="L65" s="111"/>
      <c r="M65" s="111"/>
      <c r="N65" s="11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119"/>
      <c r="I66" s="26"/>
      <c r="J66" s="111"/>
      <c r="K66" s="111"/>
      <c r="L66" s="111"/>
      <c r="M66" s="111"/>
      <c r="N66" s="11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119"/>
      <c r="I67" s="26"/>
      <c r="J67" s="111"/>
      <c r="K67" s="111"/>
      <c r="L67" s="111"/>
      <c r="M67" s="111"/>
      <c r="N67" s="11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105" t="s">
        <v>82</v>
      </c>
      <c r="D68" s="52" t="s">
        <v>55</v>
      </c>
      <c r="E68" s="53"/>
      <c r="F68" s="98"/>
      <c r="G68" s="44"/>
      <c r="H68" s="119"/>
      <c r="I68" s="26"/>
      <c r="J68" s="111"/>
      <c r="K68" s="111"/>
      <c r="L68" s="111"/>
      <c r="M68" s="111"/>
      <c r="N68" s="11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105" t="s">
        <v>60</v>
      </c>
      <c r="D69" s="52" t="s">
        <v>61</v>
      </c>
      <c r="E69" s="53"/>
      <c r="F69" s="98"/>
      <c r="G69" s="44"/>
      <c r="H69" s="119"/>
      <c r="I69" s="26"/>
      <c r="J69" s="111"/>
      <c r="K69" s="111"/>
      <c r="L69" s="111"/>
      <c r="M69" s="111"/>
      <c r="N69" s="11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105" t="s">
        <v>83</v>
      </c>
      <c r="D70" s="52" t="s">
        <v>72</v>
      </c>
      <c r="E70" s="53"/>
      <c r="F70" s="102"/>
      <c r="G70" s="44"/>
      <c r="H70" s="119"/>
      <c r="I70" s="26"/>
      <c r="J70" s="111"/>
      <c r="K70" s="111"/>
      <c r="L70" s="111"/>
      <c r="M70" s="111"/>
      <c r="N70" s="11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119"/>
      <c r="I71" s="26"/>
      <c r="J71" s="111"/>
      <c r="K71" s="111"/>
      <c r="L71" s="111"/>
      <c r="M71" s="111"/>
      <c r="N71" s="11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119"/>
      <c r="I72" s="26"/>
      <c r="J72" s="111"/>
      <c r="K72" s="111"/>
      <c r="L72" s="111"/>
      <c r="M72" s="111"/>
      <c r="N72" s="11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119"/>
      <c r="I73" s="26"/>
      <c r="J73" s="111"/>
      <c r="K73" s="111"/>
      <c r="L73" s="111"/>
      <c r="M73" s="111"/>
      <c r="N73" s="11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119"/>
      <c r="I74" s="26"/>
      <c r="J74" s="111"/>
      <c r="K74" s="111"/>
      <c r="L74" s="111"/>
      <c r="M74" s="111"/>
      <c r="N74" s="11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84">
        <v>3</v>
      </c>
      <c r="D75" s="50" t="s">
        <v>85</v>
      </c>
      <c r="E75" s="50"/>
      <c r="F75" s="49" t="s">
        <v>56</v>
      </c>
      <c r="G75" s="49" t="s">
        <v>42</v>
      </c>
      <c r="H75" s="119"/>
      <c r="I75" s="26"/>
      <c r="J75" s="111"/>
      <c r="K75" s="111"/>
      <c r="L75" s="111"/>
      <c r="M75" s="111"/>
      <c r="N75" s="11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111"/>
      <c r="K76" s="334"/>
      <c r="L76" s="111"/>
      <c r="M76" s="111"/>
      <c r="N76" s="11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111"/>
      <c r="K77" s="334"/>
      <c r="L77" s="111"/>
      <c r="M77" s="111"/>
      <c r="N77" s="11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111"/>
      <c r="K78" s="334"/>
      <c r="L78" s="111"/>
      <c r="M78" s="111"/>
      <c r="N78" s="11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111"/>
      <c r="K79" s="111"/>
      <c r="L79" s="111"/>
      <c r="M79" s="111"/>
      <c r="N79" s="11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111"/>
      <c r="K80" s="111"/>
      <c r="L80" s="111"/>
      <c r="M80" s="111"/>
      <c r="N80" s="1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111"/>
      <c r="K81" s="111"/>
      <c r="L81" s="111"/>
      <c r="M81" s="111"/>
      <c r="N81" s="11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111"/>
      <c r="K82" s="111"/>
      <c r="L82" s="111"/>
      <c r="M82" s="111"/>
      <c r="N82" s="11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119"/>
      <c r="I83" s="26"/>
      <c r="J83" s="111"/>
      <c r="K83" s="111"/>
      <c r="L83" s="111"/>
      <c r="M83" s="111"/>
      <c r="N83" s="11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119"/>
      <c r="I84" s="26"/>
      <c r="J84" s="111"/>
      <c r="K84" s="111"/>
      <c r="L84" s="111"/>
      <c r="M84" s="111"/>
      <c r="N84" s="11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119"/>
      <c r="I85" s="26"/>
      <c r="J85" s="111"/>
      <c r="K85" s="111"/>
      <c r="L85" s="111"/>
      <c r="M85" s="111"/>
      <c r="N85" s="11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119"/>
      <c r="I86" s="26"/>
      <c r="J86" s="111"/>
      <c r="K86" s="111"/>
      <c r="L86" s="111"/>
      <c r="M86" s="111"/>
      <c r="N86" s="11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105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111"/>
      <c r="K87" s="111"/>
      <c r="L87" s="111"/>
      <c r="M87" s="111"/>
      <c r="N87" s="11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105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111"/>
      <c r="K88" s="111"/>
      <c r="L88" s="111"/>
      <c r="M88" s="111"/>
      <c r="N88" s="11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105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105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105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111"/>
      <c r="K91" s="111"/>
      <c r="L91" s="111"/>
      <c r="M91" s="111"/>
      <c r="N91" s="11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105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111"/>
      <c r="K92" s="111"/>
      <c r="L92" s="111"/>
      <c r="M92" s="111"/>
      <c r="N92" s="11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111"/>
      <c r="K93" s="111"/>
      <c r="L93" s="111"/>
      <c r="M93" s="111"/>
      <c r="N93" s="11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119"/>
      <c r="I94" s="26"/>
      <c r="J94" s="111"/>
      <c r="K94" s="111"/>
      <c r="L94" s="111"/>
      <c r="M94" s="111"/>
      <c r="N94" s="11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119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341"/>
      <c r="G96" s="44"/>
      <c r="H96" s="119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119"/>
      <c r="I97" s="26"/>
      <c r="J97" s="111"/>
      <c r="K97" s="111"/>
      <c r="L97" s="111"/>
      <c r="M97" s="111"/>
      <c r="N97" s="11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119"/>
      <c r="I98" s="26"/>
      <c r="J98" s="111"/>
      <c r="K98" s="111"/>
      <c r="L98" s="111"/>
      <c r="M98" s="111"/>
      <c r="N98" s="11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119"/>
      <c r="I99" s="26"/>
      <c r="J99" s="111"/>
      <c r="K99" s="111"/>
      <c r="L99" s="111"/>
      <c r="M99" s="111"/>
      <c r="N99" s="11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341"/>
      <c r="G100" s="44"/>
      <c r="H100" s="119"/>
      <c r="I100" s="26"/>
      <c r="J100" s="111"/>
      <c r="K100" s="111"/>
      <c r="L100" s="111"/>
      <c r="M100" s="111"/>
      <c r="N100" s="11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342"/>
      <c r="G101" s="117"/>
      <c r="H101" s="119"/>
      <c r="I101" s="26"/>
      <c r="J101" s="111"/>
      <c r="K101" s="111"/>
      <c r="L101" s="111"/>
      <c r="M101" s="111"/>
      <c r="N101" s="11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119"/>
      <c r="I102" s="26"/>
      <c r="J102" s="111"/>
      <c r="K102" s="111"/>
      <c r="L102" s="111"/>
      <c r="M102" s="111"/>
      <c r="N102" s="11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119"/>
      <c r="I103" s="26"/>
      <c r="J103" s="111"/>
      <c r="K103" s="111"/>
      <c r="L103" s="111"/>
      <c r="M103" s="111"/>
      <c r="N103" s="11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119"/>
      <c r="I104" s="26"/>
      <c r="J104" s="111"/>
      <c r="K104" s="111"/>
      <c r="L104" s="111"/>
      <c r="M104" s="111"/>
      <c r="N104" s="11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119"/>
      <c r="I105" s="26"/>
      <c r="J105" s="111"/>
      <c r="K105" s="111"/>
      <c r="L105" s="111"/>
      <c r="M105" s="111"/>
      <c r="N105" s="11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84">
        <v>5</v>
      </c>
      <c r="D106" s="85" t="s">
        <v>110</v>
      </c>
      <c r="E106" s="77"/>
      <c r="F106" s="49" t="s">
        <v>56</v>
      </c>
      <c r="G106" s="49" t="s">
        <v>42</v>
      </c>
      <c r="H106" s="119"/>
      <c r="I106" s="26"/>
      <c r="J106" s="111"/>
      <c r="K106" s="111"/>
      <c r="L106" s="111"/>
      <c r="M106" s="111"/>
      <c r="N106" s="11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105" t="s">
        <v>43</v>
      </c>
      <c r="D107" s="106" t="s">
        <v>111</v>
      </c>
      <c r="E107" s="79"/>
      <c r="F107" s="80"/>
      <c r="G107" s="272"/>
      <c r="H107" s="75"/>
      <c r="I107" s="76"/>
      <c r="J107" s="111"/>
      <c r="K107" s="111"/>
      <c r="L107" s="111"/>
      <c r="M107" s="111"/>
      <c r="N107" s="11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105" t="s">
        <v>15</v>
      </c>
      <c r="D108" s="106" t="s">
        <v>112</v>
      </c>
      <c r="E108" s="79"/>
      <c r="F108" s="81"/>
      <c r="G108" s="272"/>
      <c r="H108" s="119"/>
      <c r="I108" s="76"/>
      <c r="J108" s="111"/>
      <c r="K108" s="111"/>
      <c r="L108" s="111"/>
      <c r="M108" s="111"/>
      <c r="N108" s="111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117"/>
      <c r="G109" s="272"/>
      <c r="H109" s="119"/>
      <c r="I109" s="26"/>
      <c r="J109" s="111"/>
      <c r="K109" s="111"/>
      <c r="L109" s="111"/>
      <c r="M109" s="111"/>
      <c r="N109" s="11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119"/>
      <c r="I110" s="26"/>
      <c r="J110" s="111"/>
      <c r="K110" s="111"/>
      <c r="L110" s="111"/>
      <c r="M110" s="111"/>
      <c r="N110" s="11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119"/>
      <c r="I111" s="26"/>
      <c r="J111" s="111"/>
      <c r="K111" s="111"/>
      <c r="L111" s="111"/>
      <c r="M111" s="111"/>
      <c r="N111" s="11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119"/>
      <c r="I112" s="26"/>
      <c r="J112" s="111"/>
      <c r="K112" s="111"/>
      <c r="L112" s="111"/>
      <c r="M112" s="111"/>
      <c r="N112" s="11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119"/>
      <c r="I113" s="26"/>
      <c r="J113" s="111"/>
      <c r="K113" s="111"/>
      <c r="L113" s="111"/>
      <c r="M113" s="111"/>
      <c r="N113" s="111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119"/>
      <c r="I114" s="26"/>
      <c r="J114" s="111"/>
      <c r="K114" s="111"/>
      <c r="L114" s="111"/>
      <c r="M114" s="111"/>
      <c r="N114" s="11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119"/>
      <c r="I115" s="26"/>
      <c r="J115" s="111"/>
      <c r="K115" s="111"/>
      <c r="L115" s="111"/>
      <c r="M115" s="111"/>
      <c r="N115" s="11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119"/>
      <c r="I116" s="330"/>
      <c r="J116" s="111"/>
      <c r="K116" s="336"/>
      <c r="L116" s="111"/>
      <c r="M116" s="111"/>
      <c r="N116" s="111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119"/>
      <c r="I117" s="330"/>
      <c r="J117" s="111"/>
      <c r="K117" s="111"/>
      <c r="L117" s="111"/>
      <c r="M117" s="111"/>
      <c r="N117" s="11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8" t="s">
        <v>15</v>
      </c>
      <c r="D118" s="459" t="s">
        <v>117</v>
      </c>
      <c r="E118" s="460"/>
      <c r="F118" s="228"/>
      <c r="G118" s="223"/>
      <c r="H118" s="119"/>
      <c r="I118" s="330"/>
      <c r="J118" s="111"/>
      <c r="K118" s="111"/>
      <c r="L118" s="111"/>
      <c r="M118" s="111"/>
      <c r="N118" s="11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8" t="s">
        <v>18</v>
      </c>
      <c r="D119" s="459" t="s">
        <v>118</v>
      </c>
      <c r="E119" s="460"/>
      <c r="F119" s="229"/>
      <c r="G119" s="223"/>
      <c r="H119" s="119"/>
      <c r="I119" s="26"/>
      <c r="J119" s="111"/>
      <c r="K119" s="111"/>
      <c r="L119" s="111"/>
      <c r="M119" s="111"/>
      <c r="N119" s="11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119"/>
      <c r="I120" s="26"/>
      <c r="J120" s="111"/>
      <c r="K120" s="111"/>
      <c r="L120" s="111"/>
      <c r="M120" s="111"/>
      <c r="N120" s="111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119"/>
      <c r="I121" s="26"/>
      <c r="J121" s="111"/>
      <c r="K121" s="111"/>
      <c r="L121" s="111"/>
      <c r="M121" s="111"/>
      <c r="N121" s="11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119"/>
      <c r="I122" s="26"/>
      <c r="J122" s="111"/>
      <c r="K122" s="111"/>
      <c r="L122" s="111"/>
      <c r="M122" s="111"/>
      <c r="N122" s="11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119"/>
      <c r="I123" s="26"/>
      <c r="J123" s="111"/>
      <c r="K123" s="111"/>
      <c r="L123" s="111"/>
      <c r="M123" s="111"/>
      <c r="N123" s="11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119"/>
      <c r="I124" s="26"/>
      <c r="J124" s="111"/>
      <c r="K124" s="111"/>
      <c r="L124" s="111"/>
      <c r="M124" s="111"/>
      <c r="N124" s="11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111"/>
      <c r="K125" s="111"/>
      <c r="L125" s="111"/>
      <c r="M125" s="111"/>
      <c r="N125" s="11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11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11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11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11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11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11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11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11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11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11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11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11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11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119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119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119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119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119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119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119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119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119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119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119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119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119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119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119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119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119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119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119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119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119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119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119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119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119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119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119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119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119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119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119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119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119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119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119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119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119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119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119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119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119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119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119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119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119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119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119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11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119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11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119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119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119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119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119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119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119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119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119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119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119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119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119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119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119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119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119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119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119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119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119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119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119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119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119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119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119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119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119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119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119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119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11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11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11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11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11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11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11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11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11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11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11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11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11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11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11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11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119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119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119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119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119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119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119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119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119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119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119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119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119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119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119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119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119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119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119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119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119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119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119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119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119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119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119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119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119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119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119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119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11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11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11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11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11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11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11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11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11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11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11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11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11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11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11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11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11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11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11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11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11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11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11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11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11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11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11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11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11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11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11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11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11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11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11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11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11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11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11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11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11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11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11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11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11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11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11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11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11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11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11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11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11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11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11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11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11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11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11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119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119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119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119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119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119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119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119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11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119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119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119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119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119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119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119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119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119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119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119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119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119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119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119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119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119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119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119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119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119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119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119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119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119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119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119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119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119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119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119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119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119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119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119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119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119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119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119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119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119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11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119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119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119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119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119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119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119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119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119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119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119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119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119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119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119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119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119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119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119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119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119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119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119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119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119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119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119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119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119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119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119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119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119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119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119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119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119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11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119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11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119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119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119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119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119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119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119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119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119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119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119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119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119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119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119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119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119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119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11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119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11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11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11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11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11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11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11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11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11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11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11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11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11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11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11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11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11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11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11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11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11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11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11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11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11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11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11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11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11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11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11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11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11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11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11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11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11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11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11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11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11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11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11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11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11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11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11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11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11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11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11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11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11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11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11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11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11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11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11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11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11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11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11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11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11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11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11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11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11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11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11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11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11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11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11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11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11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11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11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11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11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11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11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11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11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11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11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11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11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11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11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11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11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11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11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11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11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11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11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11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11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11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11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11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11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11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11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11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11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11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11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11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11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11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11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11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11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11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11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11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11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11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11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11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11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11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11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11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11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11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11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11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11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11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11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11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11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11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11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11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11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11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11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11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11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11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11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11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11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11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11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11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11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11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11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11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11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11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11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11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11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11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11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11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11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11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11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11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11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11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11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11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11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11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11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11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11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11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11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11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11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11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11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11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11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11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11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11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11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11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11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11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11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11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11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11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11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11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11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11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11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11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11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11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11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11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11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11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11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11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11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11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11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11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11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11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11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11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11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11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11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11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11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11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11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11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11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11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11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11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11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11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11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11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11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11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11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11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11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11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11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11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11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11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11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11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11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11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11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11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11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11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11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11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11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11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11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11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11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11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11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11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11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11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11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11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11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11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11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11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11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11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11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11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11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11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11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11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11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11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11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11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11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11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11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11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11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11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11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11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11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11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11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11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11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11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11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11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11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11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11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11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11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11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11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11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11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11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11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11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11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11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11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11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11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11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11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11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11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11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11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11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11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11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11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11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11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11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11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11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11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11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11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11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11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11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11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11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11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11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11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11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11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11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11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11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11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11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11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11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11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11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11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11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11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11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11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11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11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11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11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11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11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11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11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11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11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11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11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11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11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11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11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11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11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11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11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11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11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11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11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11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11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11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11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11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11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11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11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11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11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11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11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11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11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11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11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11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11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11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11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11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11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11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11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11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11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11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11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11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11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11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11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11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11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11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11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11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11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11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11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11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11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11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11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11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11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11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11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11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11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11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11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11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11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11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11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11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11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11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11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11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11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11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11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11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11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11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11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11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11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11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11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11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11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11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11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11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11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11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11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11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11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11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11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11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11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11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11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11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11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11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11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11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11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11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11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11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11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11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11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11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11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11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11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11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11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11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11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11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11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11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11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11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11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11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11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11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11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11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11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11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11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11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11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11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11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11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11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11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11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11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11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11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11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11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11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11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11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11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11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11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11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11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11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11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11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11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11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11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11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11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11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11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11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11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11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11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11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11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11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11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11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11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11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11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11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11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11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11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11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11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11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11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11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11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11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11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11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</sheetData>
  <mergeCells count="82">
    <mergeCell ref="C133:F133"/>
    <mergeCell ref="D134:F134"/>
    <mergeCell ref="C135:F135"/>
    <mergeCell ref="C127:F127"/>
    <mergeCell ref="D128:F128"/>
    <mergeCell ref="D129:F129"/>
    <mergeCell ref="D130:F130"/>
    <mergeCell ref="D131:F131"/>
    <mergeCell ref="D132:F132"/>
    <mergeCell ref="C126:G126"/>
    <mergeCell ref="C114:G114"/>
    <mergeCell ref="C115:G115"/>
    <mergeCell ref="D117:E117"/>
    <mergeCell ref="D118:E118"/>
    <mergeCell ref="D119:E119"/>
    <mergeCell ref="D120:E120"/>
    <mergeCell ref="D121:E121"/>
    <mergeCell ref="D122:E122"/>
    <mergeCell ref="C123:D123"/>
    <mergeCell ref="C124:G124"/>
    <mergeCell ref="C125:G125"/>
    <mergeCell ref="C113:G113"/>
    <mergeCell ref="C93:D93"/>
    <mergeCell ref="C94:G94"/>
    <mergeCell ref="C97:D97"/>
    <mergeCell ref="C98:G98"/>
    <mergeCell ref="C99:D99"/>
    <mergeCell ref="C102:D102"/>
    <mergeCell ref="C103:G103"/>
    <mergeCell ref="C104:G104"/>
    <mergeCell ref="C105:G105"/>
    <mergeCell ref="C111:G111"/>
    <mergeCell ref="C112:F112"/>
    <mergeCell ref="C85:G85"/>
    <mergeCell ref="C57:G57"/>
    <mergeCell ref="C65:F65"/>
    <mergeCell ref="C66:G66"/>
    <mergeCell ref="C67:D67"/>
    <mergeCell ref="C71:F71"/>
    <mergeCell ref="C72:G72"/>
    <mergeCell ref="C73:G73"/>
    <mergeCell ref="C74:G74"/>
    <mergeCell ref="C82:D82"/>
    <mergeCell ref="C83:G83"/>
    <mergeCell ref="C84:G84"/>
    <mergeCell ref="B47:B56"/>
    <mergeCell ref="C56:D56"/>
    <mergeCell ref="D26:F26"/>
    <mergeCell ref="C27:G27"/>
    <mergeCell ref="C28:G28"/>
    <mergeCell ref="C29:G29"/>
    <mergeCell ref="D30:F30"/>
    <mergeCell ref="C38:F38"/>
    <mergeCell ref="C39:G39"/>
    <mergeCell ref="C40:G40"/>
    <mergeCell ref="C41:G41"/>
    <mergeCell ref="C45:D45"/>
    <mergeCell ref="C46:G46"/>
    <mergeCell ref="D25:F25"/>
    <mergeCell ref="F14:G14"/>
    <mergeCell ref="F15:G15"/>
    <mergeCell ref="F16:G16"/>
    <mergeCell ref="C17:G17"/>
    <mergeCell ref="C18:G18"/>
    <mergeCell ref="C19:G19"/>
    <mergeCell ref="F20:G20"/>
    <mergeCell ref="F21:G21"/>
    <mergeCell ref="F22:G22"/>
    <mergeCell ref="C23:G23"/>
    <mergeCell ref="D24:F24"/>
    <mergeCell ref="F13:G13"/>
    <mergeCell ref="C4:G4"/>
    <mergeCell ref="C5:G5"/>
    <mergeCell ref="C6:D6"/>
    <mergeCell ref="F6:G6"/>
    <mergeCell ref="C7:D7"/>
    <mergeCell ref="F7:G7"/>
    <mergeCell ref="C8:G8"/>
    <mergeCell ref="C9:G9"/>
    <mergeCell ref="F10:G10"/>
    <mergeCell ref="F11:G11"/>
    <mergeCell ref="F12:G12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7" workbookViewId="0">
      <selection activeCell="F31" sqref="F31"/>
    </sheetView>
  </sheetViews>
  <sheetFormatPr defaultColWidth="12.625" defaultRowHeight="14.25" x14ac:dyDescent="0.2"/>
  <cols>
    <col min="1" max="2" width="7.625" style="338" customWidth="1"/>
    <col min="3" max="3" width="4.125" style="338" customWidth="1"/>
    <col min="4" max="4" width="52.625" style="338" customWidth="1"/>
    <col min="5" max="5" width="50.75" style="338" hidden="1" customWidth="1"/>
    <col min="6" max="6" width="12" style="338" customWidth="1"/>
    <col min="7" max="7" width="17.25" style="338" customWidth="1"/>
    <col min="8" max="8" width="8.375" style="338" customWidth="1"/>
    <col min="9" max="9" width="12.5" style="338" customWidth="1"/>
    <col min="10" max="10" width="7.625" style="338" customWidth="1"/>
    <col min="11" max="11" width="12.125" style="338" customWidth="1"/>
    <col min="12" max="12" width="11.625" style="338" customWidth="1"/>
    <col min="13" max="18" width="7.625" style="338" customWidth="1"/>
    <col min="19" max="16384" width="12.625" style="338"/>
  </cols>
  <sheetData>
    <row r="1" spans="1:26" x14ac:dyDescent="0.2">
      <c r="A1" s="26"/>
      <c r="B1" s="26"/>
      <c r="C1" s="26"/>
      <c r="D1" s="26"/>
      <c r="E1" s="26"/>
      <c r="F1" s="26"/>
      <c r="G1" s="26"/>
      <c r="H1" s="119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2">
      <c r="A2" s="26"/>
      <c r="B2" s="26"/>
      <c r="C2" s="26"/>
      <c r="D2" s="26"/>
      <c r="E2" s="26"/>
      <c r="F2" s="26"/>
      <c r="G2" s="26"/>
      <c r="H2" s="119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2">
      <c r="A3" s="26"/>
      <c r="B3" s="26"/>
      <c r="C3" s="26"/>
      <c r="D3" s="26"/>
      <c r="E3" s="26"/>
      <c r="F3" s="26"/>
      <c r="G3" s="26"/>
      <c r="H3" s="119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2">
      <c r="A4" s="26"/>
      <c r="B4" s="26"/>
      <c r="C4" s="481" t="s">
        <v>556</v>
      </c>
      <c r="D4" s="453"/>
      <c r="E4" s="453"/>
      <c r="F4" s="453"/>
      <c r="G4" s="454"/>
      <c r="H4" s="119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2">
      <c r="A5" s="26"/>
      <c r="B5" s="26"/>
      <c r="C5" s="528" t="s">
        <v>567</v>
      </c>
      <c r="D5" s="453"/>
      <c r="E5" s="453"/>
      <c r="F5" s="453"/>
      <c r="G5" s="454"/>
      <c r="H5" s="119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2">
      <c r="A6" s="26"/>
      <c r="B6" s="26"/>
      <c r="C6" s="485" t="s">
        <v>10</v>
      </c>
      <c r="D6" s="454"/>
      <c r="E6" s="28"/>
      <c r="F6" s="486" t="s">
        <v>555</v>
      </c>
      <c r="G6" s="454"/>
      <c r="H6" s="119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6"/>
      <c r="B7" s="26"/>
      <c r="C7" s="485" t="s">
        <v>11</v>
      </c>
      <c r="D7" s="454"/>
      <c r="E7" s="28"/>
      <c r="F7" s="487"/>
      <c r="G7" s="454"/>
      <c r="H7" s="119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x14ac:dyDescent="0.2">
      <c r="A8" s="26"/>
      <c r="B8" s="26"/>
      <c r="C8" s="471"/>
      <c r="D8" s="453"/>
      <c r="E8" s="453"/>
      <c r="F8" s="453"/>
      <c r="G8" s="454"/>
      <c r="H8" s="119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x14ac:dyDescent="0.2">
      <c r="A9" s="26"/>
      <c r="B9" s="26"/>
      <c r="C9" s="471" t="s">
        <v>12</v>
      </c>
      <c r="D9" s="453"/>
      <c r="E9" s="453"/>
      <c r="F9" s="453"/>
      <c r="G9" s="454"/>
      <c r="H9" s="119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x14ac:dyDescent="0.2">
      <c r="A10" s="26"/>
      <c r="B10" s="26"/>
      <c r="C10" s="29" t="s">
        <v>13</v>
      </c>
      <c r="D10" s="30" t="s">
        <v>14</v>
      </c>
      <c r="E10" s="339"/>
      <c r="F10" s="471"/>
      <c r="G10" s="454"/>
      <c r="H10" s="119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x14ac:dyDescent="0.2">
      <c r="A11" s="26"/>
      <c r="B11" s="26"/>
      <c r="C11" s="29" t="s">
        <v>15</v>
      </c>
      <c r="D11" s="30" t="s">
        <v>16</v>
      </c>
      <c r="E11" s="30"/>
      <c r="F11" s="479" t="s">
        <v>143</v>
      </c>
      <c r="G11" s="454"/>
      <c r="H11" s="119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37.5" customHeight="1" x14ac:dyDescent="0.2">
      <c r="A12" s="26"/>
      <c r="B12" s="26"/>
      <c r="C12" s="32" t="s">
        <v>18</v>
      </c>
      <c r="D12" s="33" t="s">
        <v>19</v>
      </c>
      <c r="E12" s="340"/>
      <c r="F12" s="491"/>
      <c r="G12" s="492"/>
      <c r="H12" s="119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6"/>
      <c r="B13" s="26"/>
      <c r="C13" s="29" t="s">
        <v>20</v>
      </c>
      <c r="D13" s="30" t="s">
        <v>21</v>
      </c>
      <c r="E13" s="339"/>
      <c r="F13" s="471" t="s">
        <v>22</v>
      </c>
      <c r="G13" s="454"/>
      <c r="H13" s="119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6"/>
      <c r="B14" s="26"/>
      <c r="C14" s="29" t="s">
        <v>23</v>
      </c>
      <c r="D14" s="30" t="s">
        <v>24</v>
      </c>
      <c r="E14" s="339"/>
      <c r="F14" s="471" t="s">
        <v>25</v>
      </c>
      <c r="G14" s="454"/>
      <c r="H14" s="119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6"/>
      <c r="B15" s="26"/>
      <c r="C15" s="29" t="s">
        <v>26</v>
      </c>
      <c r="D15" s="30" t="s">
        <v>27</v>
      </c>
      <c r="E15" s="339"/>
      <c r="F15" s="493">
        <v>1</v>
      </c>
      <c r="G15" s="454"/>
      <c r="H15" s="119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6"/>
      <c r="B16" s="26"/>
      <c r="C16" s="29" t="s">
        <v>28</v>
      </c>
      <c r="D16" s="30" t="s">
        <v>29</v>
      </c>
      <c r="E16" s="339"/>
      <c r="F16" s="471">
        <v>12</v>
      </c>
      <c r="G16" s="454"/>
      <c r="H16" s="119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6"/>
      <c r="B17" s="26"/>
      <c r="C17" s="494" t="s">
        <v>568</v>
      </c>
      <c r="D17" s="495"/>
      <c r="E17" s="495"/>
      <c r="F17" s="495"/>
      <c r="G17" s="496"/>
      <c r="H17" s="119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6"/>
      <c r="B18" s="26"/>
      <c r="C18" s="478" t="s">
        <v>30</v>
      </c>
      <c r="D18" s="453"/>
      <c r="E18" s="453"/>
      <c r="F18" s="453"/>
      <c r="G18" s="454"/>
      <c r="H18" s="119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6"/>
      <c r="B19" s="26"/>
      <c r="C19" s="479" t="s">
        <v>31</v>
      </c>
      <c r="D19" s="453"/>
      <c r="E19" s="453"/>
      <c r="F19" s="453"/>
      <c r="G19" s="454"/>
      <c r="H19" s="119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6"/>
      <c r="B20" s="26"/>
      <c r="C20" s="29">
        <v>1</v>
      </c>
      <c r="D20" s="30" t="s">
        <v>32</v>
      </c>
      <c r="E20" s="339"/>
      <c r="F20" s="471" t="s">
        <v>33</v>
      </c>
      <c r="G20" s="454"/>
      <c r="H20" s="119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5.75" customHeight="1" x14ac:dyDescent="0.2">
      <c r="A21" s="26"/>
      <c r="B21" s="26"/>
      <c r="C21" s="29"/>
      <c r="D21" s="34" t="s">
        <v>144</v>
      </c>
      <c r="E21" s="35"/>
      <c r="F21" s="471">
        <f>F15</f>
        <v>1</v>
      </c>
      <c r="G21" s="454"/>
      <c r="H21" s="119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5.75" customHeight="1" x14ac:dyDescent="0.2">
      <c r="A22" s="26"/>
      <c r="B22" s="26"/>
      <c r="C22" s="29">
        <v>2</v>
      </c>
      <c r="D22" s="34" t="s">
        <v>35</v>
      </c>
      <c r="E22" s="35"/>
      <c r="F22" s="493" t="s">
        <v>141</v>
      </c>
      <c r="G22" s="454"/>
      <c r="H22" s="119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15.75" customHeight="1" x14ac:dyDescent="0.2">
      <c r="A23" s="26"/>
      <c r="B23" s="26"/>
      <c r="C23" s="479" t="s">
        <v>36</v>
      </c>
      <c r="D23" s="453"/>
      <c r="E23" s="453"/>
      <c r="F23" s="453"/>
      <c r="G23" s="454"/>
      <c r="H23" s="119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5.75" customHeight="1" x14ac:dyDescent="0.2">
      <c r="A24" s="26"/>
      <c r="B24" s="26"/>
      <c r="C24" s="29">
        <v>3</v>
      </c>
      <c r="D24" s="452" t="s">
        <v>37</v>
      </c>
      <c r="E24" s="453"/>
      <c r="F24" s="454"/>
      <c r="G24" s="92"/>
      <c r="H24" s="119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22.5" customHeight="1" x14ac:dyDescent="0.2">
      <c r="A25" s="26"/>
      <c r="B25" s="26"/>
      <c r="C25" s="29">
        <v>4</v>
      </c>
      <c r="D25" s="452" t="s">
        <v>38</v>
      </c>
      <c r="E25" s="453"/>
      <c r="F25" s="454"/>
      <c r="G25" s="123" t="s">
        <v>142</v>
      </c>
      <c r="H25" s="119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5.75" customHeight="1" x14ac:dyDescent="0.2">
      <c r="A26" s="26"/>
      <c r="B26" s="26"/>
      <c r="C26" s="29">
        <v>5</v>
      </c>
      <c r="D26" s="452" t="s">
        <v>39</v>
      </c>
      <c r="E26" s="453"/>
      <c r="F26" s="454"/>
      <c r="G26" s="93"/>
      <c r="H26" s="119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15.75" customHeight="1" x14ac:dyDescent="0.2">
      <c r="A27" s="26"/>
      <c r="B27" s="26"/>
      <c r="C27" s="471"/>
      <c r="D27" s="453"/>
      <c r="E27" s="453"/>
      <c r="F27" s="453"/>
      <c r="G27" s="454"/>
      <c r="H27" s="119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5.75" customHeight="1" x14ac:dyDescent="0.2">
      <c r="A28" s="26"/>
      <c r="B28" s="26"/>
      <c r="C28" s="472" t="s">
        <v>40</v>
      </c>
      <c r="D28" s="453"/>
      <c r="E28" s="453"/>
      <c r="F28" s="453"/>
      <c r="G28" s="454"/>
      <c r="H28" s="119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15.75" customHeight="1" x14ac:dyDescent="0.2">
      <c r="A29" s="26"/>
      <c r="B29" s="26"/>
      <c r="C29" s="486"/>
      <c r="D29" s="453"/>
      <c r="E29" s="453"/>
      <c r="F29" s="453"/>
      <c r="G29" s="454"/>
      <c r="H29" s="119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5.75" customHeight="1" x14ac:dyDescent="0.2">
      <c r="A30" s="26"/>
      <c r="B30" s="26"/>
      <c r="C30" s="84">
        <v>1</v>
      </c>
      <c r="D30" s="458" t="s">
        <v>41</v>
      </c>
      <c r="E30" s="453"/>
      <c r="F30" s="454"/>
      <c r="G30" s="84" t="s">
        <v>42</v>
      </c>
      <c r="H30" s="119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15.75" customHeight="1" x14ac:dyDescent="0.2">
      <c r="A31" s="26"/>
      <c r="B31" s="26"/>
      <c r="C31" s="29" t="s">
        <v>43</v>
      </c>
      <c r="D31" s="30" t="s">
        <v>44</v>
      </c>
      <c r="E31" s="30"/>
      <c r="F31" s="94">
        <v>220</v>
      </c>
      <c r="G31" s="95"/>
      <c r="H31" s="119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5.75" customHeight="1" x14ac:dyDescent="0.2">
      <c r="A32" s="26"/>
      <c r="B32" s="26"/>
      <c r="C32" s="29" t="s">
        <v>15</v>
      </c>
      <c r="D32" s="30" t="s">
        <v>46</v>
      </c>
      <c r="E32" s="30"/>
      <c r="F32" s="37"/>
      <c r="G32" s="95"/>
      <c r="H32" s="119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15.75" customHeight="1" x14ac:dyDescent="0.2">
      <c r="A33" s="26"/>
      <c r="B33" s="26"/>
      <c r="C33" s="29" t="s">
        <v>18</v>
      </c>
      <c r="D33" s="30" t="s">
        <v>47</v>
      </c>
      <c r="E33" s="30"/>
      <c r="F33" s="37"/>
      <c r="G33" s="96"/>
      <c r="H33" s="119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5.75" customHeight="1" x14ac:dyDescent="0.2">
      <c r="A34" s="26"/>
      <c r="B34" s="26"/>
      <c r="C34" s="29" t="s">
        <v>20</v>
      </c>
      <c r="D34" s="30" t="s">
        <v>48</v>
      </c>
      <c r="E34" s="30"/>
      <c r="F34" s="37"/>
      <c r="G34" s="96"/>
      <c r="H34" s="119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5.75" customHeight="1" x14ac:dyDescent="0.2">
      <c r="A35" s="26"/>
      <c r="B35" s="26"/>
      <c r="C35" s="29" t="s">
        <v>23</v>
      </c>
      <c r="D35" s="30" t="s">
        <v>49</v>
      </c>
      <c r="E35" s="30"/>
      <c r="F35" s="37"/>
      <c r="G35" s="96"/>
      <c r="H35" s="119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5.75" customHeight="1" x14ac:dyDescent="0.2">
      <c r="A36" s="26"/>
      <c r="B36" s="26"/>
      <c r="C36" s="29" t="s">
        <v>26</v>
      </c>
      <c r="D36" s="30" t="s">
        <v>50</v>
      </c>
      <c r="E36" s="30"/>
      <c r="F36" s="37"/>
      <c r="G36" s="96"/>
      <c r="H36" s="119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5" customHeight="1" x14ac:dyDescent="0.25">
      <c r="A37" s="26"/>
      <c r="B37" s="26"/>
      <c r="C37" s="29" t="s">
        <v>28</v>
      </c>
      <c r="D37" s="30" t="s">
        <v>51</v>
      </c>
      <c r="E37" s="30"/>
      <c r="F37" s="37"/>
      <c r="G37" s="96"/>
      <c r="H37" s="119"/>
      <c r="I37" s="26"/>
      <c r="J37" s="38"/>
      <c r="K37" s="38"/>
      <c r="L37" s="38"/>
      <c r="M37" s="38"/>
      <c r="N37" s="38"/>
      <c r="O37" s="38"/>
      <c r="P37" s="38"/>
      <c r="Q37" s="38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5.75" customHeight="1" x14ac:dyDescent="0.25">
      <c r="A38" s="26"/>
      <c r="B38" s="26"/>
      <c r="C38" s="458" t="s">
        <v>52</v>
      </c>
      <c r="D38" s="453"/>
      <c r="E38" s="453"/>
      <c r="F38" s="454"/>
      <c r="G38" s="39"/>
      <c r="H38" s="119"/>
      <c r="I38" s="26"/>
      <c r="J38" s="38"/>
      <c r="K38" s="38"/>
      <c r="L38" s="335"/>
      <c r="M38" s="38"/>
      <c r="N38" s="38"/>
      <c r="O38" s="38"/>
      <c r="P38" s="38"/>
      <c r="Q38" s="38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5.75" customHeight="1" x14ac:dyDescent="0.25">
      <c r="A39" s="26"/>
      <c r="B39" s="26"/>
      <c r="C39" s="465"/>
      <c r="D39" s="453"/>
      <c r="E39" s="453"/>
      <c r="F39" s="453"/>
      <c r="G39" s="454"/>
      <c r="H39" s="119"/>
      <c r="I39" s="26"/>
      <c r="J39" s="38"/>
      <c r="K39" s="38"/>
      <c r="L39" s="38"/>
      <c r="M39" s="38"/>
      <c r="N39" s="38"/>
      <c r="O39" s="38"/>
      <c r="P39" s="38"/>
      <c r="Q39" s="38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5.75" customHeight="1" x14ac:dyDescent="0.25">
      <c r="A40" s="26"/>
      <c r="B40" s="26"/>
      <c r="C40" s="464" t="s">
        <v>53</v>
      </c>
      <c r="D40" s="453"/>
      <c r="E40" s="453"/>
      <c r="F40" s="453"/>
      <c r="G40" s="454"/>
      <c r="H40" s="119"/>
      <c r="I40" s="26"/>
      <c r="J40" s="40"/>
      <c r="K40" s="40"/>
      <c r="L40" s="40"/>
      <c r="M40" s="40"/>
      <c r="N40" s="40"/>
      <c r="O40" s="41"/>
      <c r="P40" s="41"/>
      <c r="Q40" s="41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5.75" customHeight="1" x14ac:dyDescent="0.25">
      <c r="A41" s="26"/>
      <c r="B41" s="26"/>
      <c r="C41" s="465"/>
      <c r="D41" s="453"/>
      <c r="E41" s="453"/>
      <c r="F41" s="453"/>
      <c r="G41" s="454"/>
      <c r="H41" s="119"/>
      <c r="I41" s="26"/>
      <c r="J41" s="40"/>
      <c r="K41" s="40"/>
      <c r="L41" s="40"/>
      <c r="M41" s="40"/>
      <c r="N41" s="40"/>
      <c r="O41" s="41"/>
      <c r="P41" s="41"/>
      <c r="Q41" s="41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5.75" customHeight="1" x14ac:dyDescent="0.25">
      <c r="A42" s="26"/>
      <c r="B42" s="26"/>
      <c r="C42" s="42" t="s">
        <v>54</v>
      </c>
      <c r="D42" s="43" t="s">
        <v>55</v>
      </c>
      <c r="E42" s="43"/>
      <c r="F42" s="42" t="s">
        <v>56</v>
      </c>
      <c r="G42" s="42" t="s">
        <v>42</v>
      </c>
      <c r="H42" s="119"/>
      <c r="I42" s="26"/>
      <c r="J42" s="97"/>
      <c r="K42" s="97"/>
      <c r="L42" s="97"/>
      <c r="M42" s="97"/>
      <c r="N42" s="97"/>
      <c r="O42" s="97"/>
      <c r="P42" s="97"/>
      <c r="Q42" s="97"/>
      <c r="R42" s="97"/>
      <c r="S42" s="26"/>
      <c r="T42" s="26"/>
      <c r="U42" s="26"/>
      <c r="V42" s="26"/>
      <c r="W42" s="26"/>
      <c r="X42" s="26"/>
      <c r="Y42" s="26"/>
      <c r="Z42" s="26"/>
    </row>
    <row r="43" spans="1:26" ht="15.75" customHeight="1" x14ac:dyDescent="0.25">
      <c r="A43" s="26"/>
      <c r="B43" s="26"/>
      <c r="C43" s="44" t="s">
        <v>43</v>
      </c>
      <c r="D43" s="45" t="s">
        <v>57</v>
      </c>
      <c r="E43" s="45"/>
      <c r="F43" s="70"/>
      <c r="G43" s="44"/>
      <c r="H43" s="119"/>
      <c r="I43" s="26"/>
      <c r="J43" s="97"/>
      <c r="K43" s="97"/>
      <c r="L43" s="97"/>
      <c r="M43" s="97"/>
      <c r="N43" s="97"/>
      <c r="O43" s="97"/>
      <c r="P43" s="97"/>
      <c r="Q43" s="97"/>
      <c r="R43" s="97"/>
      <c r="S43" s="26"/>
      <c r="T43" s="26"/>
      <c r="U43" s="26"/>
      <c r="V43" s="26"/>
      <c r="W43" s="26"/>
      <c r="X43" s="26"/>
      <c r="Y43" s="26"/>
      <c r="Z43" s="26"/>
    </row>
    <row r="44" spans="1:26" ht="15" customHeight="1" x14ac:dyDescent="0.25">
      <c r="A44" s="26"/>
      <c r="B44" s="26"/>
      <c r="C44" s="44" t="s">
        <v>15</v>
      </c>
      <c r="D44" s="45" t="s">
        <v>58</v>
      </c>
      <c r="E44" s="45"/>
      <c r="F44" s="70"/>
      <c r="G44" s="44"/>
      <c r="H44" s="119"/>
      <c r="I44" s="26"/>
      <c r="J44" s="38"/>
      <c r="K44" s="38"/>
      <c r="L44" s="38"/>
      <c r="M44" s="38"/>
      <c r="N44" s="38"/>
      <c r="O44" s="38"/>
      <c r="P44" s="38"/>
      <c r="Q44" s="38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5.75" customHeight="1" x14ac:dyDescent="0.25">
      <c r="A45" s="26"/>
      <c r="B45" s="26"/>
      <c r="C45" s="469" t="s">
        <v>59</v>
      </c>
      <c r="D45" s="454"/>
      <c r="E45" s="47"/>
      <c r="F45" s="48"/>
      <c r="G45" s="49"/>
      <c r="H45" s="119"/>
      <c r="I45" s="26"/>
      <c r="J45" s="38"/>
      <c r="K45" s="38"/>
      <c r="L45" s="38"/>
      <c r="M45" s="38"/>
      <c r="N45" s="38"/>
      <c r="O45" s="38"/>
      <c r="P45" s="38"/>
      <c r="Q45" s="38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5.75" customHeight="1" x14ac:dyDescent="0.25">
      <c r="A46" s="26"/>
      <c r="B46" s="26"/>
      <c r="C46" s="465"/>
      <c r="D46" s="453"/>
      <c r="E46" s="453"/>
      <c r="F46" s="453"/>
      <c r="G46" s="454"/>
      <c r="H46" s="119"/>
      <c r="I46" s="26"/>
      <c r="J46" s="111"/>
      <c r="K46" s="111"/>
      <c r="L46" s="111"/>
      <c r="M46" s="111"/>
      <c r="N46" s="111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5.75" customHeight="1" x14ac:dyDescent="0.25">
      <c r="A47" s="26"/>
      <c r="B47" s="473"/>
      <c r="C47" s="49" t="s">
        <v>60</v>
      </c>
      <c r="D47" s="50" t="s">
        <v>61</v>
      </c>
      <c r="E47" s="50"/>
      <c r="F47" s="49" t="s">
        <v>56</v>
      </c>
      <c r="G47" s="49" t="s">
        <v>42</v>
      </c>
      <c r="H47" s="119"/>
      <c r="I47" s="26"/>
      <c r="J47" s="111"/>
      <c r="K47" s="111"/>
      <c r="L47" s="111"/>
      <c r="M47" s="111"/>
      <c r="N47" s="111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5.75" customHeight="1" x14ac:dyDescent="0.25">
      <c r="A48" s="26"/>
      <c r="B48" s="474"/>
      <c r="C48" s="105" t="s">
        <v>43</v>
      </c>
      <c r="D48" s="52" t="s">
        <v>62</v>
      </c>
      <c r="E48" s="53"/>
      <c r="F48" s="98"/>
      <c r="G48" s="44"/>
      <c r="H48" s="99"/>
      <c r="I48" s="100"/>
      <c r="J48" s="38"/>
      <c r="K48" s="38"/>
      <c r="L48" s="38"/>
      <c r="M48" s="38"/>
      <c r="N48" s="38"/>
      <c r="O48" s="38"/>
      <c r="P48" s="38"/>
      <c r="Q48" s="38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5.75" customHeight="1" x14ac:dyDescent="0.25">
      <c r="A49" s="26"/>
      <c r="B49" s="474"/>
      <c r="C49" s="105" t="s">
        <v>15</v>
      </c>
      <c r="D49" s="52" t="s">
        <v>63</v>
      </c>
      <c r="E49" s="53"/>
      <c r="F49" s="98"/>
      <c r="G49" s="44"/>
      <c r="H49" s="99"/>
      <c r="I49" s="100"/>
      <c r="J49" s="38"/>
      <c r="K49" s="38"/>
      <c r="L49" s="38"/>
      <c r="M49" s="38"/>
      <c r="N49" s="38"/>
      <c r="O49" s="38"/>
      <c r="P49" s="38"/>
      <c r="Q49" s="38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5.75" customHeight="1" x14ac:dyDescent="0.25">
      <c r="A50" s="26"/>
      <c r="B50" s="474"/>
      <c r="C50" s="105" t="s">
        <v>18</v>
      </c>
      <c r="D50" s="52" t="s">
        <v>64</v>
      </c>
      <c r="E50" s="53"/>
      <c r="F50" s="98"/>
      <c r="G50" s="44"/>
      <c r="H50" s="99"/>
      <c r="I50" s="100"/>
      <c r="J50" s="38"/>
      <c r="K50" s="38"/>
      <c r="L50" s="38"/>
      <c r="M50" s="38"/>
      <c r="N50" s="38"/>
      <c r="O50" s="38"/>
      <c r="P50" s="38"/>
      <c r="Q50" s="38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5.75" customHeight="1" x14ac:dyDescent="0.25">
      <c r="A51" s="26"/>
      <c r="B51" s="474"/>
      <c r="C51" s="105" t="s">
        <v>20</v>
      </c>
      <c r="D51" s="52" t="s">
        <v>65</v>
      </c>
      <c r="E51" s="53"/>
      <c r="F51" s="98"/>
      <c r="G51" s="44"/>
      <c r="H51" s="99"/>
      <c r="I51" s="100"/>
      <c r="J51" s="38"/>
      <c r="K51" s="38"/>
      <c r="L51" s="38"/>
      <c r="M51" s="38"/>
      <c r="N51" s="38"/>
      <c r="O51" s="38"/>
      <c r="P51" s="38"/>
      <c r="Q51" s="38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5.75" customHeight="1" x14ac:dyDescent="0.25">
      <c r="A52" s="26"/>
      <c r="B52" s="474"/>
      <c r="C52" s="105" t="s">
        <v>23</v>
      </c>
      <c r="D52" s="52" t="s">
        <v>66</v>
      </c>
      <c r="E52" s="53"/>
      <c r="F52" s="98"/>
      <c r="G52" s="44"/>
      <c r="H52" s="99"/>
      <c r="I52" s="100"/>
      <c r="J52" s="38"/>
      <c r="K52" s="38"/>
      <c r="L52" s="38"/>
      <c r="M52" s="38"/>
      <c r="N52" s="38"/>
      <c r="O52" s="38"/>
      <c r="P52" s="38"/>
      <c r="Q52" s="38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5.75" customHeight="1" x14ac:dyDescent="0.25">
      <c r="A53" s="26"/>
      <c r="B53" s="474"/>
      <c r="C53" s="105" t="s">
        <v>26</v>
      </c>
      <c r="D53" s="52" t="s">
        <v>67</v>
      </c>
      <c r="E53" s="53"/>
      <c r="F53" s="98"/>
      <c r="G53" s="44"/>
      <c r="H53" s="99"/>
      <c r="I53" s="100"/>
      <c r="J53" s="38"/>
      <c r="K53" s="38"/>
      <c r="L53" s="38"/>
      <c r="M53" s="38"/>
      <c r="N53" s="38"/>
      <c r="O53" s="38"/>
      <c r="P53" s="38"/>
      <c r="Q53" s="38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5.75" customHeight="1" x14ac:dyDescent="0.25">
      <c r="A54" s="26"/>
      <c r="B54" s="474"/>
      <c r="C54" s="105" t="s">
        <v>28</v>
      </c>
      <c r="D54" s="52" t="s">
        <v>68</v>
      </c>
      <c r="E54" s="53"/>
      <c r="F54" s="98"/>
      <c r="G54" s="44"/>
      <c r="H54" s="99"/>
      <c r="I54" s="100"/>
      <c r="J54" s="111"/>
      <c r="K54" s="111"/>
      <c r="L54" s="111"/>
      <c r="M54" s="111"/>
      <c r="N54" s="111"/>
      <c r="O54" s="100"/>
      <c r="P54" s="100"/>
      <c r="Q54" s="100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5.75" customHeight="1" x14ac:dyDescent="0.25">
      <c r="A55" s="26"/>
      <c r="B55" s="474"/>
      <c r="C55" s="105" t="s">
        <v>69</v>
      </c>
      <c r="D55" s="52" t="s">
        <v>70</v>
      </c>
      <c r="E55" s="53"/>
      <c r="F55" s="98"/>
      <c r="G55" s="44"/>
      <c r="H55" s="119"/>
      <c r="I55" s="26"/>
      <c r="J55" s="111"/>
      <c r="K55" s="111"/>
      <c r="L55" s="111"/>
      <c r="M55" s="111"/>
      <c r="N55" s="111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5.75" customHeight="1" x14ac:dyDescent="0.25">
      <c r="A56" s="26"/>
      <c r="B56" s="474"/>
      <c r="C56" s="469" t="s">
        <v>59</v>
      </c>
      <c r="D56" s="454"/>
      <c r="E56" s="47"/>
      <c r="F56" s="56"/>
      <c r="G56" s="49"/>
      <c r="H56" s="119"/>
      <c r="I56" s="26"/>
      <c r="J56" s="111"/>
      <c r="K56" s="111"/>
      <c r="L56" s="111"/>
      <c r="M56" s="111"/>
      <c r="N56" s="111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5.75" customHeight="1" x14ac:dyDescent="0.25">
      <c r="A57" s="26"/>
      <c r="B57" s="26"/>
      <c r="C57" s="475"/>
      <c r="D57" s="462"/>
      <c r="E57" s="462"/>
      <c r="F57" s="462"/>
      <c r="G57" s="468"/>
      <c r="H57" s="119"/>
      <c r="I57" s="26"/>
      <c r="J57" s="111"/>
      <c r="K57" s="111"/>
      <c r="L57" s="111"/>
      <c r="M57" s="111"/>
      <c r="N57" s="111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5.75" customHeight="1" x14ac:dyDescent="0.25">
      <c r="A58" s="26"/>
      <c r="B58" s="26"/>
      <c r="C58" s="49" t="s">
        <v>71</v>
      </c>
      <c r="D58" s="50" t="s">
        <v>72</v>
      </c>
      <c r="E58" s="50"/>
      <c r="F58" s="49" t="s">
        <v>73</v>
      </c>
      <c r="G58" s="49" t="s">
        <v>42</v>
      </c>
      <c r="H58" s="119"/>
      <c r="I58" s="26"/>
      <c r="J58" s="38"/>
      <c r="K58" s="38"/>
      <c r="L58" s="38"/>
      <c r="M58" s="38"/>
      <c r="N58" s="38"/>
      <c r="O58" s="38"/>
      <c r="P58" s="38"/>
      <c r="Q58" s="38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5.75" customHeight="1" x14ac:dyDescent="0.25">
      <c r="A59" s="26"/>
      <c r="B59" s="26"/>
      <c r="C59" s="105" t="s">
        <v>43</v>
      </c>
      <c r="D59" s="52" t="s">
        <v>74</v>
      </c>
      <c r="E59" s="53"/>
      <c r="F59" s="101"/>
      <c r="G59" s="44"/>
      <c r="H59" s="119"/>
      <c r="I59" s="116"/>
      <c r="J59" s="38"/>
      <c r="K59" s="38"/>
      <c r="L59" s="38"/>
      <c r="M59" s="38"/>
      <c r="N59" s="38"/>
      <c r="O59" s="38"/>
      <c r="P59" s="38"/>
      <c r="Q59" s="38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5.75" customHeight="1" x14ac:dyDescent="0.25">
      <c r="A60" s="26"/>
      <c r="B60" s="26"/>
      <c r="C60" s="105" t="s">
        <v>15</v>
      </c>
      <c r="D60" s="52" t="s">
        <v>75</v>
      </c>
      <c r="E60" s="53"/>
      <c r="F60" s="101"/>
      <c r="G60" s="117"/>
      <c r="H60" s="119"/>
      <c r="I60" s="116"/>
      <c r="J60" s="38"/>
      <c r="K60" s="38"/>
      <c r="L60" s="38"/>
      <c r="M60" s="38"/>
      <c r="N60" s="38"/>
      <c r="O60" s="38"/>
      <c r="P60" s="38"/>
      <c r="Q60" s="38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5.75" customHeight="1" x14ac:dyDescent="0.25">
      <c r="A61" s="26"/>
      <c r="B61" s="26"/>
      <c r="C61" s="105" t="s">
        <v>18</v>
      </c>
      <c r="D61" s="58" t="s">
        <v>76</v>
      </c>
      <c r="E61" s="53"/>
      <c r="F61" s="98"/>
      <c r="G61" s="117"/>
      <c r="H61" s="119"/>
      <c r="I61" s="116"/>
      <c r="J61" s="38"/>
      <c r="K61" s="38"/>
      <c r="L61" s="38"/>
      <c r="M61" s="38"/>
      <c r="N61" s="38"/>
      <c r="O61" s="38"/>
      <c r="P61" s="38"/>
      <c r="Q61" s="38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5.75" customHeight="1" x14ac:dyDescent="0.25">
      <c r="A62" s="26"/>
      <c r="B62" s="26"/>
      <c r="C62" s="105" t="s">
        <v>20</v>
      </c>
      <c r="D62" s="30" t="s">
        <v>77</v>
      </c>
      <c r="E62" s="59"/>
      <c r="F62" s="98"/>
      <c r="G62" s="117"/>
      <c r="H62" s="119"/>
      <c r="I62" s="116"/>
      <c r="J62" s="40"/>
      <c r="K62" s="40"/>
      <c r="L62" s="40"/>
      <c r="M62" s="40"/>
      <c r="N62" s="40"/>
      <c r="O62" s="40"/>
      <c r="P62" s="40"/>
      <c r="Q62" s="40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5.75" customHeight="1" x14ac:dyDescent="0.25">
      <c r="A63" s="26"/>
      <c r="B63" s="26"/>
      <c r="C63" s="105" t="s">
        <v>23</v>
      </c>
      <c r="D63" s="30" t="s">
        <v>78</v>
      </c>
      <c r="E63" s="59"/>
      <c r="F63" s="98"/>
      <c r="G63" s="117"/>
      <c r="H63" s="119"/>
      <c r="I63" s="116"/>
      <c r="J63" s="40"/>
      <c r="K63" s="40"/>
      <c r="L63" s="40"/>
      <c r="M63" s="40"/>
      <c r="N63" s="40"/>
      <c r="O63" s="40"/>
      <c r="P63" s="40"/>
      <c r="Q63" s="40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5.75" customHeight="1" x14ac:dyDescent="0.25">
      <c r="A64" s="26"/>
      <c r="B64" s="26"/>
      <c r="C64" s="105" t="s">
        <v>26</v>
      </c>
      <c r="D64" s="52" t="s">
        <v>79</v>
      </c>
      <c r="E64" s="53"/>
      <c r="F64" s="98"/>
      <c r="G64" s="117"/>
      <c r="H64" s="119"/>
      <c r="I64" s="26"/>
      <c r="J64" s="111"/>
      <c r="K64" s="111"/>
      <c r="L64" s="111"/>
      <c r="M64" s="111"/>
      <c r="N64" s="111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5.75" customHeight="1" x14ac:dyDescent="0.25">
      <c r="A65" s="26"/>
      <c r="B65" s="26"/>
      <c r="C65" s="469" t="s">
        <v>80</v>
      </c>
      <c r="D65" s="453"/>
      <c r="E65" s="453"/>
      <c r="F65" s="454"/>
      <c r="G65" s="49"/>
      <c r="H65" s="119"/>
      <c r="I65" s="26"/>
      <c r="J65" s="111"/>
      <c r="K65" s="111"/>
      <c r="L65" s="111"/>
      <c r="M65" s="111"/>
      <c r="N65" s="111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5.75" customHeight="1" x14ac:dyDescent="0.25">
      <c r="A66" s="26"/>
      <c r="B66" s="26"/>
      <c r="C66" s="465"/>
      <c r="D66" s="453"/>
      <c r="E66" s="453"/>
      <c r="F66" s="453"/>
      <c r="G66" s="454"/>
      <c r="H66" s="119"/>
      <c r="I66" s="26"/>
      <c r="J66" s="111"/>
      <c r="K66" s="111"/>
      <c r="L66" s="111"/>
      <c r="M66" s="111"/>
      <c r="N66" s="111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5.75" customHeight="1" x14ac:dyDescent="0.25">
      <c r="A67" s="26"/>
      <c r="B67" s="26"/>
      <c r="C67" s="476" t="s">
        <v>81</v>
      </c>
      <c r="D67" s="477"/>
      <c r="E67" s="60"/>
      <c r="F67" s="49" t="s">
        <v>56</v>
      </c>
      <c r="G67" s="49" t="s">
        <v>42</v>
      </c>
      <c r="H67" s="119"/>
      <c r="I67" s="26"/>
      <c r="J67" s="111"/>
      <c r="K67" s="111"/>
      <c r="L67" s="111"/>
      <c r="M67" s="111"/>
      <c r="N67" s="111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5.75" customHeight="1" x14ac:dyDescent="0.25">
      <c r="A68" s="26"/>
      <c r="B68" s="26"/>
      <c r="C68" s="105" t="s">
        <v>82</v>
      </c>
      <c r="D68" s="52" t="s">
        <v>55</v>
      </c>
      <c r="E68" s="53"/>
      <c r="F68" s="98"/>
      <c r="G68" s="44"/>
      <c r="H68" s="119"/>
      <c r="I68" s="26"/>
      <c r="J68" s="111"/>
      <c r="K68" s="111"/>
      <c r="L68" s="111"/>
      <c r="M68" s="111"/>
      <c r="N68" s="111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5.75" customHeight="1" x14ac:dyDescent="0.25">
      <c r="A69" s="26"/>
      <c r="B69" s="26"/>
      <c r="C69" s="105" t="s">
        <v>60</v>
      </c>
      <c r="D69" s="52" t="s">
        <v>61</v>
      </c>
      <c r="E69" s="53"/>
      <c r="F69" s="98"/>
      <c r="G69" s="44"/>
      <c r="H69" s="119"/>
      <c r="I69" s="26"/>
      <c r="J69" s="111"/>
      <c r="K69" s="111"/>
      <c r="L69" s="111"/>
      <c r="M69" s="111"/>
      <c r="N69" s="111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5.75" customHeight="1" x14ac:dyDescent="0.25">
      <c r="A70" s="26"/>
      <c r="B70" s="26"/>
      <c r="C70" s="105" t="s">
        <v>83</v>
      </c>
      <c r="D70" s="52" t="s">
        <v>72</v>
      </c>
      <c r="E70" s="53"/>
      <c r="F70" s="102"/>
      <c r="G70" s="44"/>
      <c r="H70" s="119"/>
      <c r="I70" s="26"/>
      <c r="J70" s="111"/>
      <c r="K70" s="111"/>
      <c r="L70" s="111"/>
      <c r="M70" s="111"/>
      <c r="N70" s="111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5.75" customHeight="1" x14ac:dyDescent="0.25">
      <c r="A71" s="26"/>
      <c r="B71" s="26"/>
      <c r="C71" s="469" t="s">
        <v>59</v>
      </c>
      <c r="D71" s="453"/>
      <c r="E71" s="453"/>
      <c r="F71" s="454"/>
      <c r="G71" s="49"/>
      <c r="H71" s="119"/>
      <c r="I71" s="26"/>
      <c r="J71" s="111"/>
      <c r="K71" s="111"/>
      <c r="L71" s="111"/>
      <c r="M71" s="111"/>
      <c r="N71" s="111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5.75" customHeight="1" x14ac:dyDescent="0.25">
      <c r="A72" s="26"/>
      <c r="B72" s="26"/>
      <c r="C72" s="465"/>
      <c r="D72" s="453"/>
      <c r="E72" s="453"/>
      <c r="F72" s="453"/>
      <c r="G72" s="454"/>
      <c r="H72" s="119"/>
      <c r="I72" s="26"/>
      <c r="J72" s="111"/>
      <c r="K72" s="111"/>
      <c r="L72" s="111"/>
      <c r="M72" s="111"/>
      <c r="N72" s="111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5.75" customHeight="1" x14ac:dyDescent="0.25">
      <c r="A73" s="26"/>
      <c r="B73" s="26"/>
      <c r="C73" s="464" t="s">
        <v>84</v>
      </c>
      <c r="D73" s="453"/>
      <c r="E73" s="453"/>
      <c r="F73" s="453"/>
      <c r="G73" s="454"/>
      <c r="H73" s="119"/>
      <c r="I73" s="26"/>
      <c r="J73" s="111"/>
      <c r="K73" s="111"/>
      <c r="L73" s="111"/>
      <c r="M73" s="111"/>
      <c r="N73" s="111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5.75" customHeight="1" x14ac:dyDescent="0.25">
      <c r="A74" s="26"/>
      <c r="B74" s="26"/>
      <c r="C74" s="465"/>
      <c r="D74" s="453"/>
      <c r="E74" s="453"/>
      <c r="F74" s="453"/>
      <c r="G74" s="454"/>
      <c r="H74" s="119"/>
      <c r="I74" s="26"/>
      <c r="J74" s="111"/>
      <c r="K74" s="111"/>
      <c r="L74" s="111"/>
      <c r="M74" s="111"/>
      <c r="N74" s="111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5.75" customHeight="1" x14ac:dyDescent="0.25">
      <c r="A75" s="26"/>
      <c r="B75" s="26"/>
      <c r="C75" s="84">
        <v>3</v>
      </c>
      <c r="D75" s="50" t="s">
        <v>85</v>
      </c>
      <c r="E75" s="50"/>
      <c r="F75" s="49" t="s">
        <v>56</v>
      </c>
      <c r="G75" s="49" t="s">
        <v>42</v>
      </c>
      <c r="H75" s="119"/>
      <c r="I75" s="26"/>
      <c r="J75" s="111"/>
      <c r="K75" s="111"/>
      <c r="L75" s="111"/>
      <c r="M75" s="111"/>
      <c r="N75" s="111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5.75" customHeight="1" x14ac:dyDescent="0.25">
      <c r="A76" s="26"/>
      <c r="B76" s="26"/>
      <c r="C76" s="61" t="s">
        <v>43</v>
      </c>
      <c r="D76" s="62" t="s">
        <v>86</v>
      </c>
      <c r="E76" s="63" t="e">
        <f>#REF!</f>
        <v>#REF!</v>
      </c>
      <c r="F76" s="64"/>
      <c r="G76" s="103"/>
      <c r="H76" s="75"/>
      <c r="I76" s="116"/>
      <c r="J76" s="111"/>
      <c r="K76" s="334"/>
      <c r="L76" s="111"/>
      <c r="M76" s="111"/>
      <c r="N76" s="111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5.75" customHeight="1" x14ac:dyDescent="0.25">
      <c r="A77" s="26"/>
      <c r="B77" s="26"/>
      <c r="C77" s="61" t="s">
        <v>15</v>
      </c>
      <c r="D77" s="62" t="s">
        <v>87</v>
      </c>
      <c r="E77" s="63" t="e">
        <f>#REF!</f>
        <v>#REF!</v>
      </c>
      <c r="F77" s="64"/>
      <c r="G77" s="103"/>
      <c r="H77" s="75"/>
      <c r="I77" s="116"/>
      <c r="J77" s="111"/>
      <c r="K77" s="334"/>
      <c r="L77" s="111"/>
      <c r="M77" s="111"/>
      <c r="N77" s="111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5.75" customHeight="1" x14ac:dyDescent="0.25">
      <c r="A78" s="26"/>
      <c r="B78" s="26"/>
      <c r="C78" s="61" t="s">
        <v>18</v>
      </c>
      <c r="D78" s="62" t="s">
        <v>88</v>
      </c>
      <c r="E78" s="63" t="e">
        <f>#REF!</f>
        <v>#REF!</v>
      </c>
      <c r="F78" s="64"/>
      <c r="G78" s="103"/>
      <c r="H78" s="75"/>
      <c r="I78" s="116"/>
      <c r="J78" s="111"/>
      <c r="K78" s="334"/>
      <c r="L78" s="111"/>
      <c r="M78" s="111"/>
      <c r="N78" s="111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5.75" customHeight="1" x14ac:dyDescent="0.25">
      <c r="A79" s="26"/>
      <c r="B79" s="26"/>
      <c r="C79" s="61" t="s">
        <v>20</v>
      </c>
      <c r="D79" s="62" t="s">
        <v>89</v>
      </c>
      <c r="E79" s="63" t="e">
        <f>#REF!</f>
        <v>#REF!</v>
      </c>
      <c r="F79" s="64"/>
      <c r="G79" s="103"/>
      <c r="H79" s="75"/>
      <c r="I79" s="118"/>
      <c r="J79" s="111"/>
      <c r="K79" s="111"/>
      <c r="L79" s="111"/>
      <c r="M79" s="111"/>
      <c r="N79" s="111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5.75" customHeight="1" x14ac:dyDescent="0.25">
      <c r="A80" s="26"/>
      <c r="B80" s="26"/>
      <c r="C80" s="61" t="s">
        <v>23</v>
      </c>
      <c r="D80" s="62" t="s">
        <v>90</v>
      </c>
      <c r="E80" s="63" t="e">
        <f>#REF!</f>
        <v>#REF!</v>
      </c>
      <c r="F80" s="65"/>
      <c r="G80" s="103"/>
      <c r="H80" s="75"/>
      <c r="I80" s="116"/>
      <c r="J80" s="111"/>
      <c r="K80" s="111"/>
      <c r="L80" s="111"/>
      <c r="M80" s="111"/>
      <c r="N80" s="111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5.75" customHeight="1" x14ac:dyDescent="0.25">
      <c r="A81" s="26"/>
      <c r="B81" s="26"/>
      <c r="C81" s="61" t="s">
        <v>26</v>
      </c>
      <c r="D81" s="62" t="s">
        <v>91</v>
      </c>
      <c r="E81" s="63" t="e">
        <f>#REF!</f>
        <v>#REF!</v>
      </c>
      <c r="F81" s="64"/>
      <c r="G81" s="103"/>
      <c r="H81" s="75"/>
      <c r="I81" s="116"/>
      <c r="J81" s="111"/>
      <c r="K81" s="111"/>
      <c r="L81" s="111"/>
      <c r="M81" s="111"/>
      <c r="N81" s="111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5.75" customHeight="1" x14ac:dyDescent="0.25">
      <c r="A82" s="26"/>
      <c r="B82" s="26"/>
      <c r="C82" s="469" t="s">
        <v>92</v>
      </c>
      <c r="D82" s="454"/>
      <c r="E82" s="66"/>
      <c r="F82" s="122"/>
      <c r="G82" s="49"/>
      <c r="H82" s="75"/>
      <c r="I82" s="118"/>
      <c r="J82" s="111"/>
      <c r="K82" s="111"/>
      <c r="L82" s="111"/>
      <c r="M82" s="111"/>
      <c r="N82" s="111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5.75" customHeight="1" x14ac:dyDescent="0.25">
      <c r="A83" s="26"/>
      <c r="B83" s="26"/>
      <c r="C83" s="465"/>
      <c r="D83" s="453"/>
      <c r="E83" s="453"/>
      <c r="F83" s="453"/>
      <c r="G83" s="454"/>
      <c r="H83" s="119"/>
      <c r="I83" s="26"/>
      <c r="J83" s="111"/>
      <c r="K83" s="111"/>
      <c r="L83" s="111"/>
      <c r="M83" s="111"/>
      <c r="N83" s="111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5" customHeight="1" x14ac:dyDescent="0.25">
      <c r="A84" s="26"/>
      <c r="B84" s="26"/>
      <c r="C84" s="464" t="s">
        <v>93</v>
      </c>
      <c r="D84" s="453"/>
      <c r="E84" s="453"/>
      <c r="F84" s="453"/>
      <c r="G84" s="454"/>
      <c r="H84" s="119"/>
      <c r="I84" s="26"/>
      <c r="J84" s="111"/>
      <c r="K84" s="111"/>
      <c r="L84" s="111"/>
      <c r="M84" s="111"/>
      <c r="N84" s="111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5.75" customHeight="1" x14ac:dyDescent="0.25">
      <c r="A85" s="26"/>
      <c r="B85" s="26"/>
      <c r="C85" s="470"/>
      <c r="D85" s="453"/>
      <c r="E85" s="453"/>
      <c r="F85" s="453"/>
      <c r="G85" s="454"/>
      <c r="H85" s="119"/>
      <c r="I85" s="26"/>
      <c r="J85" s="111"/>
      <c r="K85" s="111"/>
      <c r="L85" s="111"/>
      <c r="M85" s="111"/>
      <c r="N85" s="111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5.75" customHeight="1" x14ac:dyDescent="0.25">
      <c r="A86" s="26"/>
      <c r="B86" s="26"/>
      <c r="C86" s="49" t="s">
        <v>94</v>
      </c>
      <c r="D86" s="50" t="s">
        <v>95</v>
      </c>
      <c r="E86" s="50"/>
      <c r="F86" s="48" t="s">
        <v>56</v>
      </c>
      <c r="G86" s="49" t="s">
        <v>42</v>
      </c>
      <c r="H86" s="119"/>
      <c r="I86" s="26"/>
      <c r="J86" s="111"/>
      <c r="K86" s="111"/>
      <c r="L86" s="111"/>
      <c r="M86" s="111"/>
      <c r="N86" s="111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5.75" customHeight="1" x14ac:dyDescent="0.25">
      <c r="A87" s="26"/>
      <c r="B87" s="26"/>
      <c r="C87" s="105" t="s">
        <v>43</v>
      </c>
      <c r="D87" s="52" t="s">
        <v>96</v>
      </c>
      <c r="E87" s="67" t="e">
        <f>#REF!</f>
        <v>#REF!</v>
      </c>
      <c r="F87" s="98"/>
      <c r="G87" s="44"/>
      <c r="H87" s="75"/>
      <c r="I87" s="116"/>
      <c r="J87" s="111"/>
      <c r="K87" s="111"/>
      <c r="L87" s="111"/>
      <c r="M87" s="111"/>
      <c r="N87" s="111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5.75" customHeight="1" x14ac:dyDescent="0.25">
      <c r="A88" s="26"/>
      <c r="B88" s="26"/>
      <c r="C88" s="105" t="s">
        <v>15</v>
      </c>
      <c r="D88" s="52" t="s">
        <v>97</v>
      </c>
      <c r="E88" s="67" t="e">
        <f>#REF!</f>
        <v>#REF!</v>
      </c>
      <c r="F88" s="98"/>
      <c r="G88" s="44"/>
      <c r="H88" s="75"/>
      <c r="I88" s="116"/>
      <c r="J88" s="111"/>
      <c r="K88" s="111"/>
      <c r="L88" s="111"/>
      <c r="M88" s="111"/>
      <c r="N88" s="111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5.75" customHeight="1" x14ac:dyDescent="0.25">
      <c r="A89" s="26"/>
      <c r="B89" s="26"/>
      <c r="C89" s="105" t="s">
        <v>18</v>
      </c>
      <c r="D89" s="52" t="s">
        <v>98</v>
      </c>
      <c r="E89" s="68" t="e">
        <f>#REF!</f>
        <v>#REF!</v>
      </c>
      <c r="F89" s="98"/>
      <c r="G89" s="44"/>
      <c r="H89" s="75"/>
      <c r="I89" s="116"/>
      <c r="J89" s="38"/>
      <c r="K89" s="38"/>
      <c r="L89" s="38"/>
      <c r="M89" s="38"/>
      <c r="N89" s="38"/>
      <c r="O89" s="38"/>
      <c r="P89" s="38"/>
      <c r="Q89" s="38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5.75" customHeight="1" x14ac:dyDescent="0.25">
      <c r="A90" s="26"/>
      <c r="B90" s="26"/>
      <c r="C90" s="105" t="s">
        <v>20</v>
      </c>
      <c r="D90" s="52" t="s">
        <v>99</v>
      </c>
      <c r="E90" s="68" t="e">
        <f>#REF!</f>
        <v>#REF!</v>
      </c>
      <c r="F90" s="98"/>
      <c r="G90" s="44"/>
      <c r="H90" s="75"/>
      <c r="I90" s="116"/>
      <c r="J90" s="38"/>
      <c r="K90" s="38"/>
      <c r="L90" s="38"/>
      <c r="M90" s="38"/>
      <c r="N90" s="38"/>
      <c r="O90" s="38"/>
      <c r="P90" s="38"/>
      <c r="Q90" s="38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5.75" customHeight="1" x14ac:dyDescent="0.25">
      <c r="A91" s="26"/>
      <c r="B91" s="26"/>
      <c r="C91" s="105" t="s">
        <v>23</v>
      </c>
      <c r="D91" s="52" t="s">
        <v>100</v>
      </c>
      <c r="E91" s="68" t="e">
        <f>#REF!</f>
        <v>#REF!</v>
      </c>
      <c r="F91" s="98"/>
      <c r="G91" s="44"/>
      <c r="H91" s="75"/>
      <c r="I91" s="116"/>
      <c r="J91" s="111"/>
      <c r="K91" s="111"/>
      <c r="L91" s="111"/>
      <c r="M91" s="111"/>
      <c r="N91" s="111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5.75" customHeight="1" x14ac:dyDescent="0.25">
      <c r="A92" s="26"/>
      <c r="B92" s="26"/>
      <c r="C92" s="105" t="s">
        <v>26</v>
      </c>
      <c r="D92" s="52" t="s">
        <v>101</v>
      </c>
      <c r="E92" s="67" t="e">
        <f>#REF!</f>
        <v>#REF!</v>
      </c>
      <c r="F92" s="98"/>
      <c r="G92" s="44"/>
      <c r="H92" s="75"/>
      <c r="I92" s="116"/>
      <c r="J92" s="111"/>
      <c r="K92" s="111"/>
      <c r="L92" s="111"/>
      <c r="M92" s="111"/>
      <c r="N92" s="111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5.75" customHeight="1" x14ac:dyDescent="0.25">
      <c r="A93" s="26"/>
      <c r="B93" s="26"/>
      <c r="C93" s="469" t="s">
        <v>59</v>
      </c>
      <c r="D93" s="454"/>
      <c r="E93" s="47"/>
      <c r="F93" s="48"/>
      <c r="G93" s="49"/>
      <c r="H93" s="75"/>
      <c r="I93" s="116"/>
      <c r="J93" s="111"/>
      <c r="K93" s="111"/>
      <c r="L93" s="111"/>
      <c r="M93" s="111"/>
      <c r="N93" s="111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5.75" customHeight="1" x14ac:dyDescent="0.25">
      <c r="A94" s="26"/>
      <c r="B94" s="26"/>
      <c r="C94" s="465"/>
      <c r="D94" s="453"/>
      <c r="E94" s="453"/>
      <c r="F94" s="453"/>
      <c r="G94" s="454"/>
      <c r="H94" s="119"/>
      <c r="I94" s="26"/>
      <c r="J94" s="111"/>
      <c r="K94" s="111"/>
      <c r="L94" s="111"/>
      <c r="M94" s="111"/>
      <c r="N94" s="111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5.75" customHeight="1" x14ac:dyDescent="0.25">
      <c r="A95" s="26"/>
      <c r="B95" s="26"/>
      <c r="C95" s="69" t="s">
        <v>102</v>
      </c>
      <c r="D95" s="69" t="s">
        <v>103</v>
      </c>
      <c r="E95" s="69"/>
      <c r="F95" s="48" t="s">
        <v>56</v>
      </c>
      <c r="G95" s="49" t="s">
        <v>42</v>
      </c>
      <c r="H95" s="119"/>
      <c r="I95" s="26"/>
      <c r="J95" s="38"/>
      <c r="K95" s="38"/>
      <c r="L95" s="38"/>
      <c r="M95" s="38"/>
      <c r="N95" s="38"/>
      <c r="O95" s="38"/>
      <c r="P95" s="38"/>
      <c r="Q95" s="38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5" customHeight="1" x14ac:dyDescent="0.25">
      <c r="A96" s="26"/>
      <c r="B96" s="26"/>
      <c r="C96" s="44" t="s">
        <v>43</v>
      </c>
      <c r="D96" s="45" t="s">
        <v>104</v>
      </c>
      <c r="E96" s="45"/>
      <c r="F96" s="341"/>
      <c r="G96" s="44"/>
      <c r="H96" s="119"/>
      <c r="I96" s="26"/>
      <c r="J96" s="38"/>
      <c r="K96" s="38"/>
      <c r="L96" s="38"/>
      <c r="M96" s="38"/>
      <c r="N96" s="38"/>
      <c r="O96" s="38"/>
      <c r="P96" s="38"/>
      <c r="Q96" s="38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5.75" customHeight="1" x14ac:dyDescent="0.25">
      <c r="A97" s="26"/>
      <c r="B97" s="26"/>
      <c r="C97" s="469" t="s">
        <v>59</v>
      </c>
      <c r="D97" s="454"/>
      <c r="E97" s="47"/>
      <c r="F97" s="71"/>
      <c r="G97" s="72"/>
      <c r="H97" s="119"/>
      <c r="I97" s="26"/>
      <c r="J97" s="111"/>
      <c r="K97" s="111"/>
      <c r="L97" s="111"/>
      <c r="M97" s="111"/>
      <c r="N97" s="111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5.75" customHeight="1" x14ac:dyDescent="0.25">
      <c r="A98" s="26"/>
      <c r="B98" s="26"/>
      <c r="C98" s="465"/>
      <c r="D98" s="453"/>
      <c r="E98" s="453"/>
      <c r="F98" s="453"/>
      <c r="G98" s="454"/>
      <c r="H98" s="119"/>
      <c r="I98" s="26"/>
      <c r="J98" s="111"/>
      <c r="K98" s="111"/>
      <c r="L98" s="111"/>
      <c r="M98" s="111"/>
      <c r="N98" s="111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5.75" customHeight="1" x14ac:dyDescent="0.25">
      <c r="A99" s="26"/>
      <c r="B99" s="26"/>
      <c r="C99" s="469" t="s">
        <v>105</v>
      </c>
      <c r="D99" s="454"/>
      <c r="E99" s="47"/>
      <c r="F99" s="49" t="s">
        <v>56</v>
      </c>
      <c r="G99" s="49" t="s">
        <v>42</v>
      </c>
      <c r="H99" s="119"/>
      <c r="I99" s="26"/>
      <c r="J99" s="111"/>
      <c r="K99" s="111"/>
      <c r="L99" s="111"/>
      <c r="M99" s="111"/>
      <c r="N99" s="111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5.75" customHeight="1" x14ac:dyDescent="0.25">
      <c r="A100" s="26"/>
      <c r="B100" s="26"/>
      <c r="C100" s="44" t="s">
        <v>94</v>
      </c>
      <c r="D100" s="45" t="s">
        <v>106</v>
      </c>
      <c r="E100" s="45"/>
      <c r="F100" s="341"/>
      <c r="G100" s="44"/>
      <c r="H100" s="119"/>
      <c r="I100" s="26"/>
      <c r="J100" s="111"/>
      <c r="K100" s="111"/>
      <c r="L100" s="111"/>
      <c r="M100" s="111"/>
      <c r="N100" s="111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5.75" customHeight="1" x14ac:dyDescent="0.25">
      <c r="A101" s="26"/>
      <c r="B101" s="26"/>
      <c r="C101" s="44" t="s">
        <v>102</v>
      </c>
      <c r="D101" s="45" t="s">
        <v>107</v>
      </c>
      <c r="E101" s="45"/>
      <c r="F101" s="342"/>
      <c r="G101" s="117"/>
      <c r="H101" s="119"/>
      <c r="I101" s="26"/>
      <c r="J101" s="111"/>
      <c r="K101" s="111"/>
      <c r="L101" s="111"/>
      <c r="M101" s="111"/>
      <c r="N101" s="111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5.75" customHeight="1" x14ac:dyDescent="0.25">
      <c r="A102" s="26"/>
      <c r="B102" s="26"/>
      <c r="C102" s="469" t="s">
        <v>108</v>
      </c>
      <c r="D102" s="454"/>
      <c r="E102" s="47"/>
      <c r="F102" s="48"/>
      <c r="G102" s="49"/>
      <c r="H102" s="119"/>
      <c r="I102" s="26"/>
      <c r="J102" s="111"/>
      <c r="K102" s="111"/>
      <c r="L102" s="111"/>
      <c r="M102" s="111"/>
      <c r="N102" s="111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5.75" customHeight="1" x14ac:dyDescent="0.25">
      <c r="A103" s="26"/>
      <c r="B103" s="26"/>
      <c r="C103" s="465"/>
      <c r="D103" s="453"/>
      <c r="E103" s="453"/>
      <c r="F103" s="453"/>
      <c r="G103" s="454"/>
      <c r="H103" s="119"/>
      <c r="I103" s="26"/>
      <c r="J103" s="111"/>
      <c r="K103" s="111"/>
      <c r="L103" s="111"/>
      <c r="M103" s="111"/>
      <c r="N103" s="111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5.75" customHeight="1" x14ac:dyDescent="0.25">
      <c r="A104" s="26"/>
      <c r="B104" s="26"/>
      <c r="C104" s="464" t="s">
        <v>109</v>
      </c>
      <c r="D104" s="453"/>
      <c r="E104" s="453"/>
      <c r="F104" s="453"/>
      <c r="G104" s="454"/>
      <c r="H104" s="119"/>
      <c r="I104" s="26"/>
      <c r="J104" s="111"/>
      <c r="K104" s="111"/>
      <c r="L104" s="111"/>
      <c r="M104" s="111"/>
      <c r="N104" s="111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5.75" customHeight="1" x14ac:dyDescent="0.25">
      <c r="A105" s="26"/>
      <c r="B105" s="26"/>
      <c r="C105" s="470"/>
      <c r="D105" s="453"/>
      <c r="E105" s="453"/>
      <c r="F105" s="453"/>
      <c r="G105" s="454"/>
      <c r="H105" s="119"/>
      <c r="I105" s="26"/>
      <c r="J105" s="111"/>
      <c r="K105" s="111"/>
      <c r="L105" s="111"/>
      <c r="M105" s="111"/>
      <c r="N105" s="111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5.75" customHeight="1" x14ac:dyDescent="0.25">
      <c r="A106" s="26"/>
      <c r="B106" s="26"/>
      <c r="C106" s="84">
        <v>5</v>
      </c>
      <c r="D106" s="85" t="s">
        <v>110</v>
      </c>
      <c r="E106" s="77"/>
      <c r="F106" s="49" t="s">
        <v>56</v>
      </c>
      <c r="G106" s="49" t="s">
        <v>42</v>
      </c>
      <c r="H106" s="119"/>
      <c r="I106" s="26"/>
      <c r="J106" s="111"/>
      <c r="K106" s="111"/>
      <c r="L106" s="111"/>
      <c r="M106" s="111"/>
      <c r="N106" s="111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5.75" customHeight="1" x14ac:dyDescent="0.25">
      <c r="A107" s="26"/>
      <c r="B107" s="26"/>
      <c r="C107" s="105" t="s">
        <v>43</v>
      </c>
      <c r="D107" s="106" t="s">
        <v>111</v>
      </c>
      <c r="E107" s="79"/>
      <c r="F107" s="80"/>
      <c r="G107" s="272"/>
      <c r="H107" s="75"/>
      <c r="I107" s="76"/>
      <c r="J107" s="111"/>
      <c r="K107" s="111"/>
      <c r="L107" s="111"/>
      <c r="M107" s="111"/>
      <c r="N107" s="111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5.75" customHeight="1" x14ac:dyDescent="0.25">
      <c r="A108" s="26"/>
      <c r="B108" s="26"/>
      <c r="C108" s="105" t="s">
        <v>15</v>
      </c>
      <c r="D108" s="106" t="s">
        <v>112</v>
      </c>
      <c r="E108" s="79"/>
      <c r="F108" s="81"/>
      <c r="G108" s="272"/>
      <c r="H108" s="119"/>
      <c r="I108" s="76"/>
      <c r="J108" s="111"/>
      <c r="K108" s="111"/>
      <c r="L108" s="111"/>
      <c r="M108" s="111"/>
      <c r="N108" s="111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5.75" customHeight="1" x14ac:dyDescent="0.25">
      <c r="A109" s="26"/>
      <c r="B109" s="26"/>
      <c r="C109" s="105" t="s">
        <v>20</v>
      </c>
      <c r="D109" s="106" t="s">
        <v>135</v>
      </c>
      <c r="E109" s="79"/>
      <c r="F109" s="117"/>
      <c r="G109" s="272"/>
      <c r="H109" s="119"/>
      <c r="I109" s="26"/>
      <c r="J109" s="111"/>
      <c r="K109" s="111"/>
      <c r="L109" s="111"/>
      <c r="M109" s="111"/>
      <c r="N109" s="111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5.75" customHeight="1" x14ac:dyDescent="0.25">
      <c r="A110" s="26"/>
      <c r="B110" s="26"/>
      <c r="C110" s="107" t="s">
        <v>26</v>
      </c>
      <c r="D110" s="108" t="s">
        <v>51</v>
      </c>
      <c r="E110" s="82"/>
      <c r="F110" s="83"/>
      <c r="G110" s="109"/>
      <c r="H110" s="119"/>
      <c r="I110" s="26"/>
      <c r="J110" s="111"/>
      <c r="K110" s="111"/>
      <c r="L110" s="111"/>
      <c r="M110" s="111"/>
      <c r="N110" s="111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5.75" customHeight="1" x14ac:dyDescent="0.25">
      <c r="A111" s="26"/>
      <c r="B111" s="26"/>
      <c r="C111" s="463"/>
      <c r="D111" s="453"/>
      <c r="E111" s="453"/>
      <c r="F111" s="453"/>
      <c r="G111" s="454"/>
      <c r="H111" s="119"/>
      <c r="I111" s="26"/>
      <c r="J111" s="111"/>
      <c r="K111" s="111"/>
      <c r="L111" s="111"/>
      <c r="M111" s="111"/>
      <c r="N111" s="111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5.75" customHeight="1" x14ac:dyDescent="0.25">
      <c r="A112" s="26"/>
      <c r="B112" s="26"/>
      <c r="C112" s="467" t="s">
        <v>113</v>
      </c>
      <c r="D112" s="462"/>
      <c r="E112" s="462"/>
      <c r="F112" s="468"/>
      <c r="G112" s="110"/>
      <c r="H112" s="119"/>
      <c r="I112" s="26"/>
      <c r="J112" s="111"/>
      <c r="K112" s="111"/>
      <c r="L112" s="111"/>
      <c r="M112" s="111"/>
      <c r="N112" s="111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5.75" customHeight="1" x14ac:dyDescent="0.25">
      <c r="A113" s="26"/>
      <c r="B113" s="26"/>
      <c r="C113" s="465"/>
      <c r="D113" s="453"/>
      <c r="E113" s="453"/>
      <c r="F113" s="453"/>
      <c r="G113" s="454"/>
      <c r="H113" s="119"/>
      <c r="I113" s="26"/>
      <c r="J113" s="111"/>
      <c r="K113" s="111"/>
      <c r="L113" s="111"/>
      <c r="M113" s="111"/>
      <c r="N113" s="111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5.75" customHeight="1" x14ac:dyDescent="0.25">
      <c r="A114" s="26"/>
      <c r="B114" s="26"/>
      <c r="C114" s="464" t="s">
        <v>114</v>
      </c>
      <c r="D114" s="453"/>
      <c r="E114" s="453"/>
      <c r="F114" s="453"/>
      <c r="G114" s="454"/>
      <c r="H114" s="119"/>
      <c r="I114" s="26"/>
      <c r="J114" s="111"/>
      <c r="K114" s="111"/>
      <c r="L114" s="111"/>
      <c r="M114" s="111"/>
      <c r="N114" s="111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5.75" customHeight="1" x14ac:dyDescent="0.25">
      <c r="A115" s="26"/>
      <c r="B115" s="26"/>
      <c r="C115" s="465"/>
      <c r="D115" s="453"/>
      <c r="E115" s="453"/>
      <c r="F115" s="466"/>
      <c r="G115" s="454"/>
      <c r="H115" s="119"/>
      <c r="I115" s="26"/>
      <c r="J115" s="111"/>
      <c r="K115" s="111"/>
      <c r="L115" s="111"/>
      <c r="M115" s="111"/>
      <c r="N115" s="111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5.75" customHeight="1" x14ac:dyDescent="0.25">
      <c r="A116" s="26"/>
      <c r="B116" s="26"/>
      <c r="C116" s="84">
        <v>6</v>
      </c>
      <c r="D116" s="85" t="s">
        <v>115</v>
      </c>
      <c r="E116" s="77"/>
      <c r="F116" s="224" t="s">
        <v>56</v>
      </c>
      <c r="G116" s="57" t="s">
        <v>42</v>
      </c>
      <c r="H116" s="119"/>
      <c r="I116" s="330"/>
      <c r="J116" s="111"/>
      <c r="K116" s="336"/>
      <c r="L116" s="111"/>
      <c r="M116" s="111"/>
      <c r="N116" s="111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5.75" customHeight="1" x14ac:dyDescent="0.25">
      <c r="A117" s="26"/>
      <c r="B117" s="26"/>
      <c r="C117" s="86" t="s">
        <v>43</v>
      </c>
      <c r="D117" s="459" t="s">
        <v>116</v>
      </c>
      <c r="E117" s="460"/>
      <c r="F117" s="228"/>
      <c r="G117" s="223"/>
      <c r="H117" s="119"/>
      <c r="I117" s="330"/>
      <c r="J117" s="111"/>
      <c r="K117" s="111"/>
      <c r="L117" s="111"/>
      <c r="M117" s="111"/>
      <c r="N117" s="111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5.75" customHeight="1" x14ac:dyDescent="0.25">
      <c r="A118" s="26"/>
      <c r="B118" s="26"/>
      <c r="C118" s="88" t="s">
        <v>15</v>
      </c>
      <c r="D118" s="459" t="s">
        <v>117</v>
      </c>
      <c r="E118" s="460"/>
      <c r="F118" s="228"/>
      <c r="G118" s="223"/>
      <c r="H118" s="119"/>
      <c r="I118" s="330"/>
      <c r="J118" s="111"/>
      <c r="K118" s="111"/>
      <c r="L118" s="111"/>
      <c r="M118" s="111"/>
      <c r="N118" s="111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5.75" customHeight="1" x14ac:dyDescent="0.25">
      <c r="A119" s="26"/>
      <c r="B119" s="26"/>
      <c r="C119" s="88" t="s">
        <v>18</v>
      </c>
      <c r="D119" s="459" t="s">
        <v>118</v>
      </c>
      <c r="E119" s="460"/>
      <c r="F119" s="229"/>
      <c r="G119" s="223"/>
      <c r="H119" s="119"/>
      <c r="I119" s="26"/>
      <c r="J119" s="111"/>
      <c r="K119" s="111"/>
      <c r="L119" s="111"/>
      <c r="M119" s="111"/>
      <c r="N119" s="111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5.75" customHeight="1" x14ac:dyDescent="0.25">
      <c r="A120" s="26"/>
      <c r="B120" s="26"/>
      <c r="C120" s="88"/>
      <c r="D120" s="459" t="s">
        <v>119</v>
      </c>
      <c r="E120" s="460"/>
      <c r="F120" s="230"/>
      <c r="G120" s="223"/>
      <c r="H120" s="119"/>
      <c r="I120" s="26"/>
      <c r="J120" s="111"/>
      <c r="K120" s="111"/>
      <c r="L120" s="111"/>
      <c r="M120" s="111"/>
      <c r="N120" s="111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5.75" customHeight="1" x14ac:dyDescent="0.25">
      <c r="A121" s="26"/>
      <c r="B121" s="26"/>
      <c r="C121" s="88"/>
      <c r="D121" s="459" t="s">
        <v>120</v>
      </c>
      <c r="E121" s="460"/>
      <c r="F121" s="230"/>
      <c r="G121" s="223"/>
      <c r="H121" s="119"/>
      <c r="I121" s="26"/>
      <c r="J121" s="111"/>
      <c r="K121" s="111"/>
      <c r="L121" s="111"/>
      <c r="M121" s="111"/>
      <c r="N121" s="111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5.75" customHeight="1" x14ac:dyDescent="0.25">
      <c r="A122" s="26"/>
      <c r="B122" s="26"/>
      <c r="C122" s="88"/>
      <c r="D122" s="459" t="s">
        <v>121</v>
      </c>
      <c r="E122" s="460"/>
      <c r="F122" s="230"/>
      <c r="G122" s="223"/>
      <c r="H122" s="119"/>
      <c r="I122" s="26"/>
      <c r="J122" s="111"/>
      <c r="K122" s="111"/>
      <c r="L122" s="111"/>
      <c r="M122" s="111"/>
      <c r="N122" s="111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5.75" customHeight="1" x14ac:dyDescent="0.25">
      <c r="A123" s="26"/>
      <c r="B123" s="26"/>
      <c r="C123" s="489" t="s">
        <v>122</v>
      </c>
      <c r="D123" s="453"/>
      <c r="E123" s="226"/>
      <c r="F123" s="231"/>
      <c r="G123" s="227"/>
      <c r="H123" s="119"/>
      <c r="I123" s="26"/>
      <c r="J123" s="111"/>
      <c r="K123" s="111"/>
      <c r="L123" s="111"/>
      <c r="M123" s="111"/>
      <c r="N123" s="111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5.75" customHeight="1" x14ac:dyDescent="0.25">
      <c r="A124" s="26"/>
      <c r="B124" s="26"/>
      <c r="C124" s="461"/>
      <c r="D124" s="453"/>
      <c r="E124" s="453"/>
      <c r="F124" s="462"/>
      <c r="G124" s="454"/>
      <c r="H124" s="119"/>
      <c r="I124" s="26"/>
      <c r="J124" s="111"/>
      <c r="K124" s="111"/>
      <c r="L124" s="111"/>
      <c r="M124" s="111"/>
      <c r="N124" s="111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5.75" customHeight="1" x14ac:dyDescent="0.25">
      <c r="A125" s="26"/>
      <c r="B125" s="26"/>
      <c r="C125" s="490" t="s">
        <v>123</v>
      </c>
      <c r="D125" s="453"/>
      <c r="E125" s="453"/>
      <c r="F125" s="453"/>
      <c r="G125" s="454"/>
      <c r="H125" s="54"/>
      <c r="I125" s="46"/>
      <c r="J125" s="111"/>
      <c r="K125" s="111"/>
      <c r="L125" s="111"/>
      <c r="M125" s="111"/>
      <c r="N125" s="111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5.75" customHeight="1" x14ac:dyDescent="0.25">
      <c r="A126" s="26"/>
      <c r="B126" s="26"/>
      <c r="C126" s="463"/>
      <c r="D126" s="453"/>
      <c r="E126" s="453"/>
      <c r="F126" s="453"/>
      <c r="G126" s="454"/>
      <c r="H126" s="119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5.75" customHeight="1" x14ac:dyDescent="0.2">
      <c r="A127" s="26"/>
      <c r="B127" s="26"/>
      <c r="C127" s="488" t="s">
        <v>124</v>
      </c>
      <c r="D127" s="453"/>
      <c r="E127" s="453"/>
      <c r="F127" s="453"/>
      <c r="G127" s="112" t="s">
        <v>42</v>
      </c>
      <c r="H127" s="119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5" customHeight="1" x14ac:dyDescent="0.2">
      <c r="A128" s="26"/>
      <c r="B128" s="26"/>
      <c r="C128" s="29" t="s">
        <v>43</v>
      </c>
      <c r="D128" s="452" t="s">
        <v>125</v>
      </c>
      <c r="E128" s="453"/>
      <c r="F128" s="454"/>
      <c r="G128" s="89"/>
      <c r="H128" s="119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5.75" customHeight="1" x14ac:dyDescent="0.2">
      <c r="A129" s="26"/>
      <c r="B129" s="26"/>
      <c r="C129" s="29" t="s">
        <v>15</v>
      </c>
      <c r="D129" s="452" t="s">
        <v>126</v>
      </c>
      <c r="E129" s="453"/>
      <c r="F129" s="454"/>
      <c r="G129" s="89"/>
      <c r="H129" s="119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5.75" customHeight="1" x14ac:dyDescent="0.2">
      <c r="A130" s="26"/>
      <c r="B130" s="26"/>
      <c r="C130" s="29" t="s">
        <v>18</v>
      </c>
      <c r="D130" s="452" t="s">
        <v>127</v>
      </c>
      <c r="E130" s="453"/>
      <c r="F130" s="454"/>
      <c r="G130" s="89"/>
      <c r="H130" s="119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5.75" customHeight="1" x14ac:dyDescent="0.2">
      <c r="A131" s="26"/>
      <c r="B131" s="26"/>
      <c r="C131" s="29" t="s">
        <v>20</v>
      </c>
      <c r="D131" s="452" t="s">
        <v>128</v>
      </c>
      <c r="E131" s="453"/>
      <c r="F131" s="454"/>
      <c r="G131" s="89"/>
      <c r="H131" s="119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5.75" customHeight="1" x14ac:dyDescent="0.2">
      <c r="A132" s="26"/>
      <c r="B132" s="26"/>
      <c r="C132" s="29" t="s">
        <v>23</v>
      </c>
      <c r="D132" s="452" t="s">
        <v>129</v>
      </c>
      <c r="E132" s="453"/>
      <c r="F132" s="454"/>
      <c r="G132" s="89"/>
      <c r="H132" s="119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5.75" customHeight="1" x14ac:dyDescent="0.2">
      <c r="A133" s="26"/>
      <c r="B133" s="26"/>
      <c r="C133" s="455" t="s">
        <v>759</v>
      </c>
      <c r="D133" s="456"/>
      <c r="E133" s="456"/>
      <c r="F133" s="457"/>
      <c r="G133" s="337"/>
      <c r="H133" s="119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5.75" customHeight="1" x14ac:dyDescent="0.2">
      <c r="A134" s="26"/>
      <c r="B134" s="26"/>
      <c r="C134" s="29" t="s">
        <v>130</v>
      </c>
      <c r="D134" s="452" t="s">
        <v>131</v>
      </c>
      <c r="E134" s="453"/>
      <c r="F134" s="454"/>
      <c r="G134" s="89"/>
      <c r="H134" s="119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5.75" customHeight="1" x14ac:dyDescent="0.2">
      <c r="A135" s="26"/>
      <c r="B135" s="26"/>
      <c r="C135" s="458" t="s">
        <v>132</v>
      </c>
      <c r="D135" s="453"/>
      <c r="E135" s="453"/>
      <c r="F135" s="454"/>
      <c r="G135" s="90"/>
      <c r="H135" s="119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5.75" customHeight="1" x14ac:dyDescent="0.2">
      <c r="A136" s="26"/>
      <c r="B136" s="26"/>
      <c r="C136" s="26"/>
      <c r="D136" s="26"/>
      <c r="E136" s="26"/>
      <c r="F136" s="26"/>
      <c r="G136" s="26"/>
      <c r="H136" s="119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5.75" customHeight="1" x14ac:dyDescent="0.2">
      <c r="A137" s="26"/>
      <c r="B137" s="26"/>
      <c r="C137" s="26"/>
      <c r="D137" s="26"/>
      <c r="E137" s="26"/>
      <c r="F137" s="26"/>
      <c r="G137" s="26"/>
      <c r="H137" s="119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5.75" customHeight="1" x14ac:dyDescent="0.2">
      <c r="A138" s="26"/>
      <c r="B138" s="26"/>
      <c r="C138" s="26"/>
      <c r="D138" s="26"/>
      <c r="E138" s="26"/>
      <c r="F138" s="26"/>
      <c r="G138" s="26"/>
      <c r="H138" s="119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5.75" customHeight="1" x14ac:dyDescent="0.2">
      <c r="A139" s="26"/>
      <c r="B139" s="26"/>
      <c r="C139" s="26"/>
      <c r="D139" s="26"/>
      <c r="E139" s="26"/>
      <c r="F139" s="26"/>
      <c r="G139" s="26"/>
      <c r="H139" s="119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5.75" customHeight="1" x14ac:dyDescent="0.2">
      <c r="A140" s="26"/>
      <c r="B140" s="26"/>
      <c r="C140" s="26"/>
      <c r="D140" s="26"/>
      <c r="E140" s="26"/>
      <c r="F140" s="26"/>
      <c r="G140" s="26"/>
      <c r="H140" s="119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5.75" customHeight="1" x14ac:dyDescent="0.2">
      <c r="A141" s="26"/>
      <c r="B141" s="26"/>
      <c r="C141" s="26"/>
      <c r="D141" s="26"/>
      <c r="E141" s="26"/>
      <c r="F141" s="26"/>
      <c r="G141" s="26"/>
      <c r="H141" s="119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5.75" customHeight="1" x14ac:dyDescent="0.2">
      <c r="A142" s="26"/>
      <c r="B142" s="26"/>
      <c r="C142" s="26"/>
      <c r="D142" s="26"/>
      <c r="E142" s="26"/>
      <c r="F142" s="26"/>
      <c r="G142" s="26"/>
      <c r="H142" s="119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5.75" customHeight="1" x14ac:dyDescent="0.2">
      <c r="A143" s="26"/>
      <c r="B143" s="26"/>
      <c r="C143" s="26"/>
      <c r="D143" s="26"/>
      <c r="E143" s="26"/>
      <c r="F143" s="26"/>
      <c r="G143" s="26"/>
      <c r="H143" s="119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5.75" customHeight="1" x14ac:dyDescent="0.2">
      <c r="A144" s="26"/>
      <c r="B144" s="26"/>
      <c r="C144" s="26"/>
      <c r="D144" s="26"/>
      <c r="E144" s="26"/>
      <c r="F144" s="26"/>
      <c r="G144" s="26"/>
      <c r="H144" s="119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5.75" customHeight="1" x14ac:dyDescent="0.2">
      <c r="A145" s="26"/>
      <c r="B145" s="26"/>
      <c r="C145" s="26"/>
      <c r="D145" s="26"/>
      <c r="E145" s="26"/>
      <c r="F145" s="26"/>
      <c r="G145" s="26"/>
      <c r="H145" s="119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5.75" customHeight="1" x14ac:dyDescent="0.2">
      <c r="A146" s="26"/>
      <c r="B146" s="26"/>
      <c r="C146" s="26"/>
      <c r="D146" s="26"/>
      <c r="E146" s="26"/>
      <c r="F146" s="26"/>
      <c r="G146" s="26"/>
      <c r="H146" s="119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5.75" customHeight="1" x14ac:dyDescent="0.2">
      <c r="A147" s="26"/>
      <c r="B147" s="26"/>
      <c r="C147" s="26"/>
      <c r="D147" s="26"/>
      <c r="E147" s="26"/>
      <c r="F147" s="26"/>
      <c r="G147" s="26"/>
      <c r="H147" s="119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5.75" customHeight="1" x14ac:dyDescent="0.2">
      <c r="A148" s="26"/>
      <c r="B148" s="26"/>
      <c r="C148" s="26"/>
      <c r="D148" s="26"/>
      <c r="E148" s="26"/>
      <c r="F148" s="26"/>
      <c r="G148" s="26"/>
      <c r="H148" s="119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5.75" customHeight="1" x14ac:dyDescent="0.2">
      <c r="A149" s="26"/>
      <c r="B149" s="26"/>
      <c r="C149" s="26"/>
      <c r="D149" s="26"/>
      <c r="E149" s="26"/>
      <c r="F149" s="26"/>
      <c r="G149" s="26"/>
      <c r="H149" s="119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5.75" customHeight="1" x14ac:dyDescent="0.2">
      <c r="A150" s="26"/>
      <c r="B150" s="26"/>
      <c r="C150" s="26"/>
      <c r="D150" s="26"/>
      <c r="E150" s="26"/>
      <c r="F150" s="26"/>
      <c r="G150" s="26"/>
      <c r="H150" s="119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5.75" customHeight="1" x14ac:dyDescent="0.2">
      <c r="A151" s="26"/>
      <c r="B151" s="26"/>
      <c r="C151" s="26"/>
      <c r="D151" s="26"/>
      <c r="E151" s="26"/>
      <c r="F151" s="26"/>
      <c r="G151" s="26"/>
      <c r="H151" s="119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5.75" customHeight="1" x14ac:dyDescent="0.2">
      <c r="A152" s="26"/>
      <c r="B152" s="26"/>
      <c r="C152" s="26"/>
      <c r="D152" s="26"/>
      <c r="E152" s="26"/>
      <c r="F152" s="26"/>
      <c r="G152" s="26"/>
      <c r="H152" s="119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5.75" customHeight="1" x14ac:dyDescent="0.2">
      <c r="A153" s="26"/>
      <c r="B153" s="26"/>
      <c r="C153" s="26"/>
      <c r="D153" s="26"/>
      <c r="E153" s="26"/>
      <c r="F153" s="26"/>
      <c r="G153" s="26"/>
      <c r="H153" s="119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5.75" customHeight="1" x14ac:dyDescent="0.2">
      <c r="A154" s="26"/>
      <c r="B154" s="26"/>
      <c r="C154" s="26"/>
      <c r="D154" s="26"/>
      <c r="E154" s="26"/>
      <c r="F154" s="26"/>
      <c r="G154" s="26"/>
      <c r="H154" s="119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5.75" customHeight="1" x14ac:dyDescent="0.2">
      <c r="A155" s="26"/>
      <c r="B155" s="26"/>
      <c r="C155" s="26"/>
      <c r="D155" s="26"/>
      <c r="E155" s="26"/>
      <c r="F155" s="26"/>
      <c r="G155" s="26"/>
      <c r="H155" s="119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5.75" customHeight="1" x14ac:dyDescent="0.2">
      <c r="A156" s="26"/>
      <c r="B156" s="26"/>
      <c r="C156" s="26"/>
      <c r="D156" s="26"/>
      <c r="E156" s="26"/>
      <c r="F156" s="26"/>
      <c r="G156" s="26"/>
      <c r="H156" s="119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5.75" customHeight="1" x14ac:dyDescent="0.2">
      <c r="A157" s="26"/>
      <c r="B157" s="26"/>
      <c r="C157" s="26"/>
      <c r="D157" s="26"/>
      <c r="E157" s="26"/>
      <c r="F157" s="26"/>
      <c r="G157" s="26"/>
      <c r="H157" s="119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5.75" customHeight="1" x14ac:dyDescent="0.2">
      <c r="A158" s="26"/>
      <c r="B158" s="26"/>
      <c r="C158" s="26"/>
      <c r="D158" s="26"/>
      <c r="E158" s="26"/>
      <c r="F158" s="26"/>
      <c r="G158" s="26"/>
      <c r="H158" s="119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5.75" customHeight="1" x14ac:dyDescent="0.2">
      <c r="A159" s="26"/>
      <c r="B159" s="26"/>
      <c r="C159" s="26"/>
      <c r="D159" s="26"/>
      <c r="E159" s="26"/>
      <c r="F159" s="26"/>
      <c r="G159" s="26"/>
      <c r="H159" s="119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5.75" customHeight="1" x14ac:dyDescent="0.2">
      <c r="A160" s="26"/>
      <c r="B160" s="26"/>
      <c r="C160" s="26"/>
      <c r="D160" s="26"/>
      <c r="E160" s="26"/>
      <c r="F160" s="26"/>
      <c r="G160" s="26"/>
      <c r="H160" s="119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5.75" customHeight="1" x14ac:dyDescent="0.2">
      <c r="A161" s="26"/>
      <c r="B161" s="26"/>
      <c r="C161" s="26"/>
      <c r="D161" s="26"/>
      <c r="E161" s="26"/>
      <c r="F161" s="26"/>
      <c r="G161" s="26"/>
      <c r="H161" s="119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5.75" customHeight="1" x14ac:dyDescent="0.2">
      <c r="A162" s="26"/>
      <c r="B162" s="26"/>
      <c r="C162" s="26"/>
      <c r="D162" s="26"/>
      <c r="E162" s="26"/>
      <c r="F162" s="26"/>
      <c r="G162" s="26"/>
      <c r="H162" s="119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5.75" customHeight="1" x14ac:dyDescent="0.2">
      <c r="A163" s="26"/>
      <c r="B163" s="26"/>
      <c r="C163" s="26"/>
      <c r="D163" s="26"/>
      <c r="E163" s="26"/>
      <c r="F163" s="26"/>
      <c r="G163" s="26"/>
      <c r="H163" s="119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5.75" customHeight="1" x14ac:dyDescent="0.2">
      <c r="A164" s="26"/>
      <c r="B164" s="26"/>
      <c r="C164" s="26"/>
      <c r="D164" s="26"/>
      <c r="E164" s="26"/>
      <c r="F164" s="26"/>
      <c r="G164" s="26"/>
      <c r="H164" s="119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5.75" customHeight="1" x14ac:dyDescent="0.2">
      <c r="A165" s="26"/>
      <c r="B165" s="26"/>
      <c r="C165" s="26"/>
      <c r="D165" s="26"/>
      <c r="E165" s="26"/>
      <c r="F165" s="26"/>
      <c r="G165" s="26"/>
      <c r="H165" s="119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5.75" customHeight="1" x14ac:dyDescent="0.2">
      <c r="A166" s="26"/>
      <c r="B166" s="26"/>
      <c r="C166" s="26"/>
      <c r="D166" s="26"/>
      <c r="E166" s="26"/>
      <c r="F166" s="26"/>
      <c r="G166" s="26"/>
      <c r="H166" s="119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5.75" customHeight="1" x14ac:dyDescent="0.2">
      <c r="A167" s="26"/>
      <c r="B167" s="26"/>
      <c r="C167" s="26"/>
      <c r="D167" s="26"/>
      <c r="E167" s="26"/>
      <c r="F167" s="26"/>
      <c r="G167" s="26"/>
      <c r="H167" s="119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5.75" customHeight="1" x14ac:dyDescent="0.2">
      <c r="A168" s="26"/>
      <c r="B168" s="26"/>
      <c r="C168" s="26"/>
      <c r="D168" s="26"/>
      <c r="E168" s="26"/>
      <c r="F168" s="26"/>
      <c r="G168" s="26"/>
      <c r="H168" s="119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5.75" customHeight="1" x14ac:dyDescent="0.2">
      <c r="A169" s="26"/>
      <c r="B169" s="26"/>
      <c r="C169" s="26"/>
      <c r="D169" s="26"/>
      <c r="E169" s="26"/>
      <c r="F169" s="26"/>
      <c r="G169" s="26"/>
      <c r="H169" s="119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5.75" customHeight="1" x14ac:dyDescent="0.2">
      <c r="A170" s="26"/>
      <c r="B170" s="26"/>
      <c r="C170" s="26"/>
      <c r="D170" s="26"/>
      <c r="E170" s="26"/>
      <c r="F170" s="26"/>
      <c r="G170" s="26"/>
      <c r="H170" s="119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5.75" customHeight="1" x14ac:dyDescent="0.2">
      <c r="A171" s="26"/>
      <c r="B171" s="26"/>
      <c r="C171" s="26"/>
      <c r="D171" s="26"/>
      <c r="E171" s="26"/>
      <c r="F171" s="26"/>
      <c r="G171" s="26"/>
      <c r="H171" s="119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5.75" customHeight="1" x14ac:dyDescent="0.2">
      <c r="A172" s="26"/>
      <c r="B172" s="26"/>
      <c r="C172" s="26"/>
      <c r="D172" s="26"/>
      <c r="E172" s="26"/>
      <c r="F172" s="26"/>
      <c r="G172" s="26"/>
      <c r="H172" s="119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5.75" customHeight="1" x14ac:dyDescent="0.2">
      <c r="A173" s="26"/>
      <c r="B173" s="26"/>
      <c r="C173" s="26"/>
      <c r="D173" s="26"/>
      <c r="E173" s="26"/>
      <c r="F173" s="26"/>
      <c r="G173" s="26"/>
      <c r="H173" s="119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5.75" customHeight="1" x14ac:dyDescent="0.2">
      <c r="A174" s="26"/>
      <c r="B174" s="26"/>
      <c r="C174" s="26"/>
      <c r="D174" s="26"/>
      <c r="E174" s="26"/>
      <c r="F174" s="26"/>
      <c r="G174" s="26"/>
      <c r="H174" s="119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5.75" customHeight="1" x14ac:dyDescent="0.2">
      <c r="A175" s="26"/>
      <c r="B175" s="26"/>
      <c r="C175" s="26"/>
      <c r="D175" s="26"/>
      <c r="E175" s="26"/>
      <c r="F175" s="26"/>
      <c r="G175" s="26"/>
      <c r="H175" s="119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5.75" customHeight="1" x14ac:dyDescent="0.2">
      <c r="A176" s="26"/>
      <c r="B176" s="26"/>
      <c r="C176" s="26"/>
      <c r="D176" s="26"/>
      <c r="E176" s="26"/>
      <c r="F176" s="26"/>
      <c r="G176" s="26"/>
      <c r="H176" s="119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5.75" customHeight="1" x14ac:dyDescent="0.2">
      <c r="A177" s="26"/>
      <c r="B177" s="26"/>
      <c r="C177" s="26"/>
      <c r="D177" s="26"/>
      <c r="E177" s="26"/>
      <c r="F177" s="26"/>
      <c r="G177" s="26"/>
      <c r="H177" s="119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5.75" customHeight="1" x14ac:dyDescent="0.2">
      <c r="A178" s="26"/>
      <c r="B178" s="26"/>
      <c r="C178" s="26"/>
      <c r="D178" s="26"/>
      <c r="E178" s="26"/>
      <c r="F178" s="26"/>
      <c r="G178" s="26"/>
      <c r="H178" s="119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5.75" customHeight="1" x14ac:dyDescent="0.2">
      <c r="A179" s="26"/>
      <c r="B179" s="26"/>
      <c r="C179" s="26"/>
      <c r="D179" s="26"/>
      <c r="E179" s="26"/>
      <c r="F179" s="26"/>
      <c r="G179" s="26"/>
      <c r="H179" s="119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5.75" customHeight="1" x14ac:dyDescent="0.2">
      <c r="A180" s="26"/>
      <c r="B180" s="26"/>
      <c r="C180" s="26"/>
      <c r="D180" s="26"/>
      <c r="E180" s="26"/>
      <c r="F180" s="26"/>
      <c r="G180" s="26"/>
      <c r="H180" s="119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5.75" customHeight="1" x14ac:dyDescent="0.2">
      <c r="A181" s="26"/>
      <c r="B181" s="26"/>
      <c r="C181" s="26"/>
      <c r="D181" s="26"/>
      <c r="E181" s="26"/>
      <c r="F181" s="26"/>
      <c r="G181" s="26"/>
      <c r="H181" s="119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5.75" customHeight="1" x14ac:dyDescent="0.2">
      <c r="A182" s="26"/>
      <c r="B182" s="26"/>
      <c r="C182" s="26"/>
      <c r="D182" s="26"/>
      <c r="E182" s="26"/>
      <c r="F182" s="26"/>
      <c r="G182" s="26"/>
      <c r="H182" s="119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5.75" customHeight="1" x14ac:dyDescent="0.2">
      <c r="A183" s="26"/>
      <c r="B183" s="26"/>
      <c r="C183" s="26"/>
      <c r="D183" s="26"/>
      <c r="E183" s="26"/>
      <c r="F183" s="26"/>
      <c r="G183" s="26"/>
      <c r="H183" s="119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5.75" customHeight="1" x14ac:dyDescent="0.2">
      <c r="A184" s="26"/>
      <c r="B184" s="26"/>
      <c r="C184" s="26"/>
      <c r="D184" s="26"/>
      <c r="E184" s="26"/>
      <c r="F184" s="26"/>
      <c r="G184" s="26"/>
      <c r="H184" s="119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5.75" customHeight="1" x14ac:dyDescent="0.2">
      <c r="A185" s="26"/>
      <c r="B185" s="26"/>
      <c r="C185" s="26"/>
      <c r="D185" s="26"/>
      <c r="E185" s="26"/>
      <c r="F185" s="26"/>
      <c r="G185" s="26"/>
      <c r="H185" s="119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5.75" customHeight="1" x14ac:dyDescent="0.2">
      <c r="A186" s="26"/>
      <c r="B186" s="26"/>
      <c r="C186" s="26"/>
      <c r="D186" s="26"/>
      <c r="E186" s="26"/>
      <c r="F186" s="26"/>
      <c r="G186" s="26"/>
      <c r="H186" s="119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5.75" customHeight="1" x14ac:dyDescent="0.2">
      <c r="A187" s="26"/>
      <c r="B187" s="26"/>
      <c r="C187" s="26"/>
      <c r="D187" s="26"/>
      <c r="E187" s="26"/>
      <c r="F187" s="26"/>
      <c r="G187" s="26"/>
      <c r="H187" s="119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5.75" customHeight="1" x14ac:dyDescent="0.2">
      <c r="A188" s="26"/>
      <c r="B188" s="26"/>
      <c r="C188" s="26"/>
      <c r="D188" s="26"/>
      <c r="E188" s="26"/>
      <c r="F188" s="26"/>
      <c r="G188" s="26"/>
      <c r="H188" s="119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5.75" customHeight="1" x14ac:dyDescent="0.2">
      <c r="A189" s="26"/>
      <c r="B189" s="26"/>
      <c r="C189" s="26"/>
      <c r="D189" s="26"/>
      <c r="E189" s="26"/>
      <c r="F189" s="26"/>
      <c r="G189" s="26"/>
      <c r="H189" s="119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5.75" customHeight="1" x14ac:dyDescent="0.2">
      <c r="A190" s="26"/>
      <c r="B190" s="26"/>
      <c r="C190" s="26"/>
      <c r="D190" s="26"/>
      <c r="E190" s="26"/>
      <c r="F190" s="26"/>
      <c r="G190" s="26"/>
      <c r="H190" s="119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5.75" customHeight="1" x14ac:dyDescent="0.2">
      <c r="A191" s="26"/>
      <c r="B191" s="26"/>
      <c r="C191" s="26"/>
      <c r="D191" s="26"/>
      <c r="E191" s="26"/>
      <c r="F191" s="26"/>
      <c r="G191" s="26"/>
      <c r="H191" s="119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5.75" customHeight="1" x14ac:dyDescent="0.2">
      <c r="A192" s="26"/>
      <c r="B192" s="26"/>
      <c r="C192" s="26"/>
      <c r="D192" s="26"/>
      <c r="E192" s="26"/>
      <c r="F192" s="26"/>
      <c r="G192" s="26"/>
      <c r="H192" s="119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5.75" customHeight="1" x14ac:dyDescent="0.2">
      <c r="A193" s="26"/>
      <c r="B193" s="26"/>
      <c r="C193" s="26"/>
      <c r="D193" s="26"/>
      <c r="E193" s="26"/>
      <c r="F193" s="26"/>
      <c r="G193" s="26"/>
      <c r="H193" s="119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5.75" customHeight="1" x14ac:dyDescent="0.2">
      <c r="A194" s="26"/>
      <c r="B194" s="26"/>
      <c r="C194" s="26"/>
      <c r="D194" s="26"/>
      <c r="E194" s="26"/>
      <c r="F194" s="26"/>
      <c r="G194" s="26"/>
      <c r="H194" s="119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5.75" customHeight="1" x14ac:dyDescent="0.2">
      <c r="A195" s="26"/>
      <c r="B195" s="26"/>
      <c r="C195" s="26"/>
      <c r="D195" s="26"/>
      <c r="E195" s="26"/>
      <c r="F195" s="26"/>
      <c r="G195" s="26"/>
      <c r="H195" s="119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5.75" customHeight="1" x14ac:dyDescent="0.2">
      <c r="A196" s="26"/>
      <c r="B196" s="26"/>
      <c r="C196" s="26"/>
      <c r="D196" s="26"/>
      <c r="E196" s="26"/>
      <c r="F196" s="26"/>
      <c r="G196" s="26"/>
      <c r="H196" s="119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5.75" customHeight="1" x14ac:dyDescent="0.2">
      <c r="A197" s="26"/>
      <c r="B197" s="26"/>
      <c r="C197" s="26"/>
      <c r="D197" s="26"/>
      <c r="E197" s="26"/>
      <c r="F197" s="26"/>
      <c r="G197" s="26"/>
      <c r="H197" s="119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5.75" customHeight="1" x14ac:dyDescent="0.2">
      <c r="A198" s="26"/>
      <c r="B198" s="26"/>
      <c r="C198" s="26"/>
      <c r="D198" s="26"/>
      <c r="E198" s="26"/>
      <c r="F198" s="26"/>
      <c r="G198" s="26"/>
      <c r="H198" s="119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5.75" customHeight="1" x14ac:dyDescent="0.2">
      <c r="A199" s="26"/>
      <c r="B199" s="26"/>
      <c r="C199" s="26"/>
      <c r="D199" s="26"/>
      <c r="E199" s="26"/>
      <c r="F199" s="26"/>
      <c r="G199" s="26"/>
      <c r="H199" s="119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5.75" customHeight="1" x14ac:dyDescent="0.2">
      <c r="A200" s="26"/>
      <c r="B200" s="26"/>
      <c r="C200" s="26"/>
      <c r="D200" s="26"/>
      <c r="E200" s="26"/>
      <c r="F200" s="26"/>
      <c r="G200" s="26"/>
      <c r="H200" s="119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5.75" customHeight="1" x14ac:dyDescent="0.2">
      <c r="A201" s="26"/>
      <c r="B201" s="26"/>
      <c r="C201" s="26"/>
      <c r="D201" s="26"/>
      <c r="E201" s="26"/>
      <c r="F201" s="26"/>
      <c r="G201" s="26"/>
      <c r="H201" s="119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5.75" customHeight="1" x14ac:dyDescent="0.2">
      <c r="A202" s="26"/>
      <c r="B202" s="26"/>
      <c r="C202" s="26"/>
      <c r="D202" s="26"/>
      <c r="E202" s="26"/>
      <c r="F202" s="26"/>
      <c r="G202" s="26"/>
      <c r="H202" s="119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5.75" customHeight="1" x14ac:dyDescent="0.2">
      <c r="A203" s="26"/>
      <c r="B203" s="26"/>
      <c r="C203" s="26"/>
      <c r="D203" s="26"/>
      <c r="E203" s="26"/>
      <c r="F203" s="26"/>
      <c r="G203" s="26"/>
      <c r="H203" s="119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5.75" customHeight="1" x14ac:dyDescent="0.2">
      <c r="A204" s="26"/>
      <c r="B204" s="26"/>
      <c r="C204" s="26"/>
      <c r="D204" s="26"/>
      <c r="E204" s="26"/>
      <c r="F204" s="26"/>
      <c r="G204" s="26"/>
      <c r="H204" s="119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5.75" customHeight="1" x14ac:dyDescent="0.2">
      <c r="A205" s="26"/>
      <c r="B205" s="26"/>
      <c r="C205" s="26"/>
      <c r="D205" s="26"/>
      <c r="E205" s="26"/>
      <c r="F205" s="26"/>
      <c r="G205" s="26"/>
      <c r="H205" s="119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5.75" customHeight="1" x14ac:dyDescent="0.2">
      <c r="A206" s="26"/>
      <c r="B206" s="26"/>
      <c r="C206" s="26"/>
      <c r="D206" s="26"/>
      <c r="E206" s="26"/>
      <c r="F206" s="26"/>
      <c r="G206" s="26"/>
      <c r="H206" s="119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5.75" customHeight="1" x14ac:dyDescent="0.2">
      <c r="A207" s="26"/>
      <c r="B207" s="26"/>
      <c r="C207" s="26"/>
      <c r="D207" s="26"/>
      <c r="E207" s="26"/>
      <c r="F207" s="26"/>
      <c r="G207" s="26"/>
      <c r="H207" s="119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5.75" customHeight="1" x14ac:dyDescent="0.2">
      <c r="A208" s="26"/>
      <c r="B208" s="26"/>
      <c r="C208" s="26"/>
      <c r="D208" s="26"/>
      <c r="E208" s="26"/>
      <c r="F208" s="26"/>
      <c r="G208" s="26"/>
      <c r="H208" s="119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5.75" customHeight="1" x14ac:dyDescent="0.2">
      <c r="A209" s="26"/>
      <c r="B209" s="26"/>
      <c r="C209" s="26"/>
      <c r="D209" s="26"/>
      <c r="E209" s="26"/>
      <c r="F209" s="26"/>
      <c r="G209" s="26"/>
      <c r="H209" s="119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5.75" customHeight="1" x14ac:dyDescent="0.2">
      <c r="A210" s="26"/>
      <c r="B210" s="26"/>
      <c r="C210" s="26"/>
      <c r="D210" s="26"/>
      <c r="E210" s="26"/>
      <c r="F210" s="26"/>
      <c r="G210" s="26"/>
      <c r="H210" s="119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5.75" customHeight="1" x14ac:dyDescent="0.2">
      <c r="A211" s="26"/>
      <c r="B211" s="26"/>
      <c r="C211" s="26"/>
      <c r="D211" s="26"/>
      <c r="E211" s="26"/>
      <c r="F211" s="26"/>
      <c r="G211" s="26"/>
      <c r="H211" s="119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5.75" customHeight="1" x14ac:dyDescent="0.2">
      <c r="A212" s="26"/>
      <c r="B212" s="26"/>
      <c r="C212" s="26"/>
      <c r="D212" s="26"/>
      <c r="E212" s="26"/>
      <c r="F212" s="26"/>
      <c r="G212" s="26"/>
      <c r="H212" s="119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5.75" customHeight="1" x14ac:dyDescent="0.2">
      <c r="A213" s="26"/>
      <c r="B213" s="26"/>
      <c r="C213" s="26"/>
      <c r="D213" s="26"/>
      <c r="E213" s="26"/>
      <c r="F213" s="26"/>
      <c r="G213" s="26"/>
      <c r="H213" s="119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5.75" customHeight="1" x14ac:dyDescent="0.2">
      <c r="A214" s="26"/>
      <c r="B214" s="26"/>
      <c r="C214" s="26"/>
      <c r="D214" s="26"/>
      <c r="E214" s="26"/>
      <c r="F214" s="26"/>
      <c r="G214" s="26"/>
      <c r="H214" s="119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5.75" customHeight="1" x14ac:dyDescent="0.2">
      <c r="A215" s="26"/>
      <c r="B215" s="26"/>
      <c r="C215" s="26"/>
      <c r="D215" s="26"/>
      <c r="E215" s="26"/>
      <c r="F215" s="26"/>
      <c r="G215" s="26"/>
      <c r="H215" s="119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5.75" customHeight="1" x14ac:dyDescent="0.2">
      <c r="A216" s="26"/>
      <c r="B216" s="26"/>
      <c r="C216" s="26"/>
      <c r="D216" s="26"/>
      <c r="E216" s="26"/>
      <c r="F216" s="26"/>
      <c r="G216" s="26"/>
      <c r="H216" s="119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5.75" customHeight="1" x14ac:dyDescent="0.2">
      <c r="A217" s="26"/>
      <c r="B217" s="26"/>
      <c r="C217" s="26"/>
      <c r="D217" s="26"/>
      <c r="E217" s="26"/>
      <c r="F217" s="26"/>
      <c r="G217" s="26"/>
      <c r="H217" s="119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5.75" customHeight="1" x14ac:dyDescent="0.2">
      <c r="A218" s="26"/>
      <c r="B218" s="26"/>
      <c r="C218" s="26"/>
      <c r="D218" s="26"/>
      <c r="E218" s="26"/>
      <c r="F218" s="26"/>
      <c r="G218" s="26"/>
      <c r="H218" s="119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5.75" customHeight="1" x14ac:dyDescent="0.2">
      <c r="A219" s="26"/>
      <c r="B219" s="26"/>
      <c r="C219" s="26"/>
      <c r="D219" s="26"/>
      <c r="E219" s="26"/>
      <c r="F219" s="26"/>
      <c r="G219" s="26"/>
      <c r="H219" s="119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5.75" customHeight="1" x14ac:dyDescent="0.2">
      <c r="A220" s="26"/>
      <c r="B220" s="26"/>
      <c r="C220" s="26"/>
      <c r="D220" s="26"/>
      <c r="E220" s="26"/>
      <c r="F220" s="26"/>
      <c r="G220" s="26"/>
      <c r="H220" s="119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5.75" customHeight="1" x14ac:dyDescent="0.2">
      <c r="A221" s="26"/>
      <c r="B221" s="26"/>
      <c r="C221" s="26"/>
      <c r="D221" s="26"/>
      <c r="E221" s="26"/>
      <c r="F221" s="26"/>
      <c r="G221" s="26"/>
      <c r="H221" s="119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5.75" customHeight="1" x14ac:dyDescent="0.2">
      <c r="A222" s="26"/>
      <c r="B222" s="26"/>
      <c r="C222" s="26"/>
      <c r="D222" s="26"/>
      <c r="E222" s="26"/>
      <c r="F222" s="26"/>
      <c r="G222" s="26"/>
      <c r="H222" s="119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5.75" customHeight="1" x14ac:dyDescent="0.2">
      <c r="A223" s="26"/>
      <c r="B223" s="26"/>
      <c r="C223" s="26"/>
      <c r="D223" s="26"/>
      <c r="E223" s="26"/>
      <c r="F223" s="26"/>
      <c r="G223" s="26"/>
      <c r="H223" s="119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5.75" customHeight="1" x14ac:dyDescent="0.2">
      <c r="A224" s="26"/>
      <c r="B224" s="26"/>
      <c r="C224" s="26"/>
      <c r="D224" s="26"/>
      <c r="E224" s="26"/>
      <c r="F224" s="26"/>
      <c r="G224" s="26"/>
      <c r="H224" s="119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5.75" customHeight="1" x14ac:dyDescent="0.2">
      <c r="A225" s="26"/>
      <c r="B225" s="26"/>
      <c r="C225" s="26"/>
      <c r="D225" s="26"/>
      <c r="E225" s="26"/>
      <c r="F225" s="26"/>
      <c r="G225" s="26"/>
      <c r="H225" s="119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5.75" customHeight="1" x14ac:dyDescent="0.2">
      <c r="A226" s="26"/>
      <c r="B226" s="26"/>
      <c r="C226" s="26"/>
      <c r="D226" s="26"/>
      <c r="E226" s="26"/>
      <c r="F226" s="26"/>
      <c r="G226" s="26"/>
      <c r="H226" s="119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5.75" customHeight="1" x14ac:dyDescent="0.2">
      <c r="A227" s="26"/>
      <c r="B227" s="26"/>
      <c r="C227" s="26"/>
      <c r="D227" s="26"/>
      <c r="E227" s="26"/>
      <c r="F227" s="26"/>
      <c r="G227" s="26"/>
      <c r="H227" s="119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5.75" customHeight="1" x14ac:dyDescent="0.2">
      <c r="A228" s="26"/>
      <c r="B228" s="26"/>
      <c r="C228" s="26"/>
      <c r="D228" s="26"/>
      <c r="E228" s="26"/>
      <c r="F228" s="26"/>
      <c r="G228" s="26"/>
      <c r="H228" s="119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5.75" customHeight="1" x14ac:dyDescent="0.2">
      <c r="A229" s="26"/>
      <c r="B229" s="26"/>
      <c r="C229" s="26"/>
      <c r="D229" s="26"/>
      <c r="E229" s="26"/>
      <c r="F229" s="26"/>
      <c r="G229" s="26"/>
      <c r="H229" s="119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5.75" customHeight="1" x14ac:dyDescent="0.2">
      <c r="A230" s="26"/>
      <c r="B230" s="26"/>
      <c r="C230" s="26"/>
      <c r="D230" s="26"/>
      <c r="E230" s="26"/>
      <c r="F230" s="26"/>
      <c r="G230" s="26"/>
      <c r="H230" s="119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5.75" customHeight="1" x14ac:dyDescent="0.2">
      <c r="A231" s="26"/>
      <c r="B231" s="26"/>
      <c r="C231" s="26"/>
      <c r="D231" s="26"/>
      <c r="E231" s="26"/>
      <c r="F231" s="26"/>
      <c r="G231" s="26"/>
      <c r="H231" s="119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5.75" customHeight="1" x14ac:dyDescent="0.2">
      <c r="A232" s="26"/>
      <c r="B232" s="26"/>
      <c r="C232" s="26"/>
      <c r="D232" s="26"/>
      <c r="E232" s="26"/>
      <c r="F232" s="26"/>
      <c r="G232" s="26"/>
      <c r="H232" s="119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5.75" customHeight="1" x14ac:dyDescent="0.2">
      <c r="A233" s="26"/>
      <c r="B233" s="26"/>
      <c r="C233" s="26"/>
      <c r="D233" s="26"/>
      <c r="E233" s="26"/>
      <c r="F233" s="26"/>
      <c r="G233" s="26"/>
      <c r="H233" s="119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5.75" customHeight="1" x14ac:dyDescent="0.2">
      <c r="A234" s="26"/>
      <c r="B234" s="26"/>
      <c r="C234" s="26"/>
      <c r="D234" s="26"/>
      <c r="E234" s="26"/>
      <c r="F234" s="26"/>
      <c r="G234" s="26"/>
      <c r="H234" s="119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5.75" customHeight="1" x14ac:dyDescent="0.2">
      <c r="A235" s="26"/>
      <c r="B235" s="26"/>
      <c r="C235" s="26"/>
      <c r="D235" s="26"/>
      <c r="E235" s="26"/>
      <c r="F235" s="26"/>
      <c r="G235" s="26"/>
      <c r="H235" s="119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5.75" customHeight="1" x14ac:dyDescent="0.2">
      <c r="A236" s="26"/>
      <c r="B236" s="26"/>
      <c r="C236" s="26"/>
      <c r="D236" s="26"/>
      <c r="E236" s="26"/>
      <c r="F236" s="26"/>
      <c r="G236" s="26"/>
      <c r="H236" s="119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5.75" customHeight="1" x14ac:dyDescent="0.2">
      <c r="A237" s="26"/>
      <c r="B237" s="26"/>
      <c r="C237" s="26"/>
      <c r="D237" s="26"/>
      <c r="E237" s="26"/>
      <c r="F237" s="26"/>
      <c r="G237" s="26"/>
      <c r="H237" s="119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5.75" customHeight="1" x14ac:dyDescent="0.2">
      <c r="A238" s="26"/>
      <c r="B238" s="26"/>
      <c r="C238" s="26"/>
      <c r="D238" s="26"/>
      <c r="E238" s="26"/>
      <c r="F238" s="26"/>
      <c r="G238" s="26"/>
      <c r="H238" s="119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5.75" customHeight="1" x14ac:dyDescent="0.2">
      <c r="A239" s="26"/>
      <c r="B239" s="26"/>
      <c r="C239" s="26"/>
      <c r="D239" s="26"/>
      <c r="E239" s="26"/>
      <c r="F239" s="26"/>
      <c r="G239" s="26"/>
      <c r="H239" s="119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5.75" customHeight="1" x14ac:dyDescent="0.2">
      <c r="A240" s="26"/>
      <c r="B240" s="26"/>
      <c r="C240" s="26"/>
      <c r="D240" s="26"/>
      <c r="E240" s="26"/>
      <c r="F240" s="26"/>
      <c r="G240" s="26"/>
      <c r="H240" s="119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5.75" customHeight="1" x14ac:dyDescent="0.2">
      <c r="A241" s="26"/>
      <c r="B241" s="26"/>
      <c r="C241" s="26"/>
      <c r="D241" s="26"/>
      <c r="E241" s="26"/>
      <c r="F241" s="26"/>
      <c r="G241" s="26"/>
      <c r="H241" s="119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5.75" customHeight="1" x14ac:dyDescent="0.2">
      <c r="A242" s="26"/>
      <c r="B242" s="26"/>
      <c r="C242" s="26"/>
      <c r="D242" s="26"/>
      <c r="E242" s="26"/>
      <c r="F242" s="26"/>
      <c r="G242" s="26"/>
      <c r="H242" s="119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5.75" customHeight="1" x14ac:dyDescent="0.2">
      <c r="A243" s="26"/>
      <c r="B243" s="26"/>
      <c r="C243" s="26"/>
      <c r="D243" s="26"/>
      <c r="E243" s="26"/>
      <c r="F243" s="26"/>
      <c r="G243" s="26"/>
      <c r="H243" s="119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5.75" customHeight="1" x14ac:dyDescent="0.2">
      <c r="A244" s="26"/>
      <c r="B244" s="26"/>
      <c r="C244" s="26"/>
      <c r="D244" s="26"/>
      <c r="E244" s="26"/>
      <c r="F244" s="26"/>
      <c r="G244" s="26"/>
      <c r="H244" s="119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5.75" customHeight="1" x14ac:dyDescent="0.2">
      <c r="A245" s="26"/>
      <c r="B245" s="26"/>
      <c r="C245" s="26"/>
      <c r="D245" s="26"/>
      <c r="E245" s="26"/>
      <c r="F245" s="26"/>
      <c r="G245" s="26"/>
      <c r="H245" s="119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5.75" customHeight="1" x14ac:dyDescent="0.2">
      <c r="A246" s="26"/>
      <c r="B246" s="26"/>
      <c r="C246" s="26"/>
      <c r="D246" s="26"/>
      <c r="E246" s="26"/>
      <c r="F246" s="26"/>
      <c r="G246" s="26"/>
      <c r="H246" s="119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5.75" customHeight="1" x14ac:dyDescent="0.2">
      <c r="A247" s="26"/>
      <c r="B247" s="26"/>
      <c r="C247" s="26"/>
      <c r="D247" s="26"/>
      <c r="E247" s="26"/>
      <c r="F247" s="26"/>
      <c r="G247" s="26"/>
      <c r="H247" s="119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5.75" customHeight="1" x14ac:dyDescent="0.2">
      <c r="A248" s="26"/>
      <c r="B248" s="26"/>
      <c r="C248" s="26"/>
      <c r="D248" s="26"/>
      <c r="E248" s="26"/>
      <c r="F248" s="26"/>
      <c r="G248" s="26"/>
      <c r="H248" s="119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5.75" customHeight="1" x14ac:dyDescent="0.2">
      <c r="A249" s="26"/>
      <c r="B249" s="26"/>
      <c r="C249" s="26"/>
      <c r="D249" s="26"/>
      <c r="E249" s="26"/>
      <c r="F249" s="26"/>
      <c r="G249" s="26"/>
      <c r="H249" s="119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5.75" customHeight="1" x14ac:dyDescent="0.2">
      <c r="A250" s="26"/>
      <c r="B250" s="26"/>
      <c r="C250" s="26"/>
      <c r="D250" s="26"/>
      <c r="E250" s="26"/>
      <c r="F250" s="26"/>
      <c r="G250" s="26"/>
      <c r="H250" s="119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5.75" customHeight="1" x14ac:dyDescent="0.2">
      <c r="A251" s="26"/>
      <c r="B251" s="26"/>
      <c r="C251" s="26"/>
      <c r="D251" s="26"/>
      <c r="E251" s="26"/>
      <c r="F251" s="26"/>
      <c r="G251" s="26"/>
      <c r="H251" s="119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5.75" customHeight="1" x14ac:dyDescent="0.2">
      <c r="A252" s="26"/>
      <c r="B252" s="26"/>
      <c r="C252" s="26"/>
      <c r="D252" s="26"/>
      <c r="E252" s="26"/>
      <c r="F252" s="26"/>
      <c r="G252" s="26"/>
      <c r="H252" s="119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5.75" customHeight="1" x14ac:dyDescent="0.2">
      <c r="A253" s="26"/>
      <c r="B253" s="26"/>
      <c r="C253" s="26"/>
      <c r="D253" s="26"/>
      <c r="E253" s="26"/>
      <c r="F253" s="26"/>
      <c r="G253" s="26"/>
      <c r="H253" s="119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5.75" customHeight="1" x14ac:dyDescent="0.2">
      <c r="A254" s="26"/>
      <c r="B254" s="26"/>
      <c r="C254" s="26"/>
      <c r="D254" s="26"/>
      <c r="E254" s="26"/>
      <c r="F254" s="26"/>
      <c r="G254" s="26"/>
      <c r="H254" s="119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5.75" customHeight="1" x14ac:dyDescent="0.2">
      <c r="A255" s="26"/>
      <c r="B255" s="26"/>
      <c r="C255" s="26"/>
      <c r="D255" s="26"/>
      <c r="E255" s="26"/>
      <c r="F255" s="26"/>
      <c r="G255" s="26"/>
      <c r="H255" s="119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5.75" customHeight="1" x14ac:dyDescent="0.2">
      <c r="A256" s="26"/>
      <c r="B256" s="26"/>
      <c r="C256" s="26"/>
      <c r="D256" s="26"/>
      <c r="E256" s="26"/>
      <c r="F256" s="26"/>
      <c r="G256" s="26"/>
      <c r="H256" s="119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5.75" customHeight="1" x14ac:dyDescent="0.2">
      <c r="A257" s="26"/>
      <c r="B257" s="26"/>
      <c r="C257" s="26"/>
      <c r="D257" s="26"/>
      <c r="E257" s="26"/>
      <c r="F257" s="26"/>
      <c r="G257" s="26"/>
      <c r="H257" s="119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5.75" customHeight="1" x14ac:dyDescent="0.2">
      <c r="A258" s="26"/>
      <c r="B258" s="26"/>
      <c r="C258" s="26"/>
      <c r="D258" s="26"/>
      <c r="E258" s="26"/>
      <c r="F258" s="26"/>
      <c r="G258" s="26"/>
      <c r="H258" s="119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5.75" customHeight="1" x14ac:dyDescent="0.2">
      <c r="A259" s="26"/>
      <c r="B259" s="26"/>
      <c r="C259" s="26"/>
      <c r="D259" s="26"/>
      <c r="E259" s="26"/>
      <c r="F259" s="26"/>
      <c r="G259" s="26"/>
      <c r="H259" s="119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5.75" customHeight="1" x14ac:dyDescent="0.2">
      <c r="A260" s="26"/>
      <c r="B260" s="26"/>
      <c r="C260" s="26"/>
      <c r="D260" s="26"/>
      <c r="E260" s="26"/>
      <c r="F260" s="26"/>
      <c r="G260" s="26"/>
      <c r="H260" s="119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5.75" customHeight="1" x14ac:dyDescent="0.2">
      <c r="A261" s="26"/>
      <c r="B261" s="26"/>
      <c r="C261" s="26"/>
      <c r="D261" s="26"/>
      <c r="E261" s="26"/>
      <c r="F261" s="26"/>
      <c r="G261" s="26"/>
      <c r="H261" s="119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5.75" customHeight="1" x14ac:dyDescent="0.2">
      <c r="A262" s="26"/>
      <c r="B262" s="26"/>
      <c r="C262" s="26"/>
      <c r="D262" s="26"/>
      <c r="E262" s="26"/>
      <c r="F262" s="26"/>
      <c r="G262" s="26"/>
      <c r="H262" s="119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5.75" customHeight="1" x14ac:dyDescent="0.2">
      <c r="A263" s="26"/>
      <c r="B263" s="26"/>
      <c r="C263" s="26"/>
      <c r="D263" s="26"/>
      <c r="E263" s="26"/>
      <c r="F263" s="26"/>
      <c r="G263" s="26"/>
      <c r="H263" s="119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5.75" customHeight="1" x14ac:dyDescent="0.2">
      <c r="A264" s="26"/>
      <c r="B264" s="26"/>
      <c r="C264" s="26"/>
      <c r="D264" s="26"/>
      <c r="E264" s="26"/>
      <c r="F264" s="26"/>
      <c r="G264" s="26"/>
      <c r="H264" s="119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5.75" customHeight="1" x14ac:dyDescent="0.2">
      <c r="A265" s="26"/>
      <c r="B265" s="26"/>
      <c r="C265" s="26"/>
      <c r="D265" s="26"/>
      <c r="E265" s="26"/>
      <c r="F265" s="26"/>
      <c r="G265" s="26"/>
      <c r="H265" s="119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5.75" customHeight="1" x14ac:dyDescent="0.2">
      <c r="A266" s="26"/>
      <c r="B266" s="26"/>
      <c r="C266" s="26"/>
      <c r="D266" s="26"/>
      <c r="E266" s="26"/>
      <c r="F266" s="26"/>
      <c r="G266" s="26"/>
      <c r="H266" s="119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5.75" customHeight="1" x14ac:dyDescent="0.2">
      <c r="A267" s="26"/>
      <c r="B267" s="26"/>
      <c r="C267" s="26"/>
      <c r="D267" s="26"/>
      <c r="E267" s="26"/>
      <c r="F267" s="26"/>
      <c r="G267" s="26"/>
      <c r="H267" s="119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5.75" customHeight="1" x14ac:dyDescent="0.2">
      <c r="A268" s="26"/>
      <c r="B268" s="26"/>
      <c r="C268" s="26"/>
      <c r="D268" s="26"/>
      <c r="E268" s="26"/>
      <c r="F268" s="26"/>
      <c r="G268" s="26"/>
      <c r="H268" s="119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5.75" customHeight="1" x14ac:dyDescent="0.2">
      <c r="A269" s="26"/>
      <c r="B269" s="26"/>
      <c r="C269" s="26"/>
      <c r="D269" s="26"/>
      <c r="E269" s="26"/>
      <c r="F269" s="26"/>
      <c r="G269" s="26"/>
      <c r="H269" s="119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5.75" customHeight="1" x14ac:dyDescent="0.2">
      <c r="A270" s="26"/>
      <c r="B270" s="26"/>
      <c r="C270" s="26"/>
      <c r="D270" s="26"/>
      <c r="E270" s="26"/>
      <c r="F270" s="26"/>
      <c r="G270" s="26"/>
      <c r="H270" s="119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5.75" customHeight="1" x14ac:dyDescent="0.2">
      <c r="A271" s="26"/>
      <c r="B271" s="26"/>
      <c r="C271" s="26"/>
      <c r="D271" s="26"/>
      <c r="E271" s="26"/>
      <c r="F271" s="26"/>
      <c r="G271" s="26"/>
      <c r="H271" s="119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5.75" customHeight="1" x14ac:dyDescent="0.2">
      <c r="A272" s="26"/>
      <c r="B272" s="26"/>
      <c r="C272" s="26"/>
      <c r="D272" s="26"/>
      <c r="E272" s="26"/>
      <c r="F272" s="26"/>
      <c r="G272" s="26"/>
      <c r="H272" s="119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5.75" customHeight="1" x14ac:dyDescent="0.2">
      <c r="A273" s="26"/>
      <c r="B273" s="26"/>
      <c r="C273" s="26"/>
      <c r="D273" s="26"/>
      <c r="E273" s="26"/>
      <c r="F273" s="26"/>
      <c r="G273" s="26"/>
      <c r="H273" s="119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5.75" customHeight="1" x14ac:dyDescent="0.2">
      <c r="A274" s="26"/>
      <c r="B274" s="26"/>
      <c r="C274" s="26"/>
      <c r="D274" s="26"/>
      <c r="E274" s="26"/>
      <c r="F274" s="26"/>
      <c r="G274" s="26"/>
      <c r="H274" s="119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5.75" customHeight="1" x14ac:dyDescent="0.2">
      <c r="A275" s="26"/>
      <c r="B275" s="26"/>
      <c r="C275" s="26"/>
      <c r="D275" s="26"/>
      <c r="E275" s="26"/>
      <c r="F275" s="26"/>
      <c r="G275" s="26"/>
      <c r="H275" s="119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5.75" customHeight="1" x14ac:dyDescent="0.2">
      <c r="A276" s="26"/>
      <c r="B276" s="26"/>
      <c r="C276" s="26"/>
      <c r="D276" s="26"/>
      <c r="E276" s="26"/>
      <c r="F276" s="26"/>
      <c r="G276" s="26"/>
      <c r="H276" s="119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5.75" customHeight="1" x14ac:dyDescent="0.2">
      <c r="A277" s="26"/>
      <c r="B277" s="26"/>
      <c r="C277" s="26"/>
      <c r="D277" s="26"/>
      <c r="E277" s="26"/>
      <c r="F277" s="26"/>
      <c r="G277" s="26"/>
      <c r="H277" s="119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5.75" customHeight="1" x14ac:dyDescent="0.2">
      <c r="A278" s="26"/>
      <c r="B278" s="26"/>
      <c r="C278" s="26"/>
      <c r="D278" s="26"/>
      <c r="E278" s="26"/>
      <c r="F278" s="26"/>
      <c r="G278" s="26"/>
      <c r="H278" s="119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5.75" customHeight="1" x14ac:dyDescent="0.2">
      <c r="A279" s="26"/>
      <c r="B279" s="26"/>
      <c r="C279" s="26"/>
      <c r="D279" s="26"/>
      <c r="E279" s="26"/>
      <c r="F279" s="26"/>
      <c r="G279" s="26"/>
      <c r="H279" s="119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5.75" customHeight="1" x14ac:dyDescent="0.2">
      <c r="A280" s="26"/>
      <c r="B280" s="26"/>
      <c r="C280" s="26"/>
      <c r="D280" s="26"/>
      <c r="E280" s="26"/>
      <c r="F280" s="26"/>
      <c r="G280" s="26"/>
      <c r="H280" s="119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5.75" customHeight="1" x14ac:dyDescent="0.2">
      <c r="A281" s="26"/>
      <c r="B281" s="26"/>
      <c r="C281" s="26"/>
      <c r="D281" s="26"/>
      <c r="E281" s="26"/>
      <c r="F281" s="26"/>
      <c r="G281" s="26"/>
      <c r="H281" s="119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5.75" customHeight="1" x14ac:dyDescent="0.2">
      <c r="A282" s="26"/>
      <c r="B282" s="26"/>
      <c r="C282" s="26"/>
      <c r="D282" s="26"/>
      <c r="E282" s="26"/>
      <c r="F282" s="26"/>
      <c r="G282" s="26"/>
      <c r="H282" s="119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5.75" customHeight="1" x14ac:dyDescent="0.2">
      <c r="A283" s="26"/>
      <c r="B283" s="26"/>
      <c r="C283" s="26"/>
      <c r="D283" s="26"/>
      <c r="E283" s="26"/>
      <c r="F283" s="26"/>
      <c r="G283" s="26"/>
      <c r="H283" s="119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5.75" customHeight="1" x14ac:dyDescent="0.2">
      <c r="A284" s="26"/>
      <c r="B284" s="26"/>
      <c r="C284" s="26"/>
      <c r="D284" s="26"/>
      <c r="E284" s="26"/>
      <c r="F284" s="26"/>
      <c r="G284" s="26"/>
      <c r="H284" s="119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5.75" customHeight="1" x14ac:dyDescent="0.2">
      <c r="A285" s="26"/>
      <c r="B285" s="26"/>
      <c r="C285" s="26"/>
      <c r="D285" s="26"/>
      <c r="E285" s="26"/>
      <c r="F285" s="26"/>
      <c r="G285" s="26"/>
      <c r="H285" s="119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5.75" customHeight="1" x14ac:dyDescent="0.2">
      <c r="A286" s="26"/>
      <c r="B286" s="26"/>
      <c r="C286" s="26"/>
      <c r="D286" s="26"/>
      <c r="E286" s="26"/>
      <c r="F286" s="26"/>
      <c r="G286" s="26"/>
      <c r="H286" s="119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5.75" customHeight="1" x14ac:dyDescent="0.2">
      <c r="A287" s="26"/>
      <c r="B287" s="26"/>
      <c r="C287" s="26"/>
      <c r="D287" s="26"/>
      <c r="E287" s="26"/>
      <c r="F287" s="26"/>
      <c r="G287" s="26"/>
      <c r="H287" s="119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5.75" customHeight="1" x14ac:dyDescent="0.2">
      <c r="A288" s="26"/>
      <c r="B288" s="26"/>
      <c r="C288" s="26"/>
      <c r="D288" s="26"/>
      <c r="E288" s="26"/>
      <c r="F288" s="26"/>
      <c r="G288" s="26"/>
      <c r="H288" s="119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5.75" customHeight="1" x14ac:dyDescent="0.2">
      <c r="A289" s="26"/>
      <c r="B289" s="26"/>
      <c r="C289" s="26"/>
      <c r="D289" s="26"/>
      <c r="E289" s="26"/>
      <c r="F289" s="26"/>
      <c r="G289" s="26"/>
      <c r="H289" s="119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5.75" customHeight="1" x14ac:dyDescent="0.2">
      <c r="A290" s="26"/>
      <c r="B290" s="26"/>
      <c r="C290" s="26"/>
      <c r="D290" s="26"/>
      <c r="E290" s="26"/>
      <c r="F290" s="26"/>
      <c r="G290" s="26"/>
      <c r="H290" s="119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5.75" customHeight="1" x14ac:dyDescent="0.2">
      <c r="A291" s="26"/>
      <c r="B291" s="26"/>
      <c r="C291" s="26"/>
      <c r="D291" s="26"/>
      <c r="E291" s="26"/>
      <c r="F291" s="26"/>
      <c r="G291" s="26"/>
      <c r="H291" s="119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5.75" customHeight="1" x14ac:dyDescent="0.2">
      <c r="A292" s="26"/>
      <c r="B292" s="26"/>
      <c r="C292" s="26"/>
      <c r="D292" s="26"/>
      <c r="E292" s="26"/>
      <c r="F292" s="26"/>
      <c r="G292" s="26"/>
      <c r="H292" s="119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5.75" customHeight="1" x14ac:dyDescent="0.2">
      <c r="A293" s="26"/>
      <c r="B293" s="26"/>
      <c r="C293" s="26"/>
      <c r="D293" s="26"/>
      <c r="E293" s="26"/>
      <c r="F293" s="26"/>
      <c r="G293" s="26"/>
      <c r="H293" s="119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5.75" customHeight="1" x14ac:dyDescent="0.2">
      <c r="A294" s="26"/>
      <c r="B294" s="26"/>
      <c r="C294" s="26"/>
      <c r="D294" s="26"/>
      <c r="E294" s="26"/>
      <c r="F294" s="26"/>
      <c r="G294" s="26"/>
      <c r="H294" s="119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5.75" customHeight="1" x14ac:dyDescent="0.2">
      <c r="A295" s="26"/>
      <c r="B295" s="26"/>
      <c r="C295" s="26"/>
      <c r="D295" s="26"/>
      <c r="E295" s="26"/>
      <c r="F295" s="26"/>
      <c r="G295" s="26"/>
      <c r="H295" s="119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5.75" customHeight="1" x14ac:dyDescent="0.2">
      <c r="A296" s="26"/>
      <c r="B296" s="26"/>
      <c r="C296" s="26"/>
      <c r="D296" s="26"/>
      <c r="E296" s="26"/>
      <c r="F296" s="26"/>
      <c r="G296" s="26"/>
      <c r="H296" s="119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5.75" customHeight="1" x14ac:dyDescent="0.2">
      <c r="A297" s="26"/>
      <c r="B297" s="26"/>
      <c r="C297" s="26"/>
      <c r="D297" s="26"/>
      <c r="E297" s="26"/>
      <c r="F297" s="26"/>
      <c r="G297" s="26"/>
      <c r="H297" s="119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5.75" customHeight="1" x14ac:dyDescent="0.2">
      <c r="A298" s="26"/>
      <c r="B298" s="26"/>
      <c r="C298" s="26"/>
      <c r="D298" s="26"/>
      <c r="E298" s="26"/>
      <c r="F298" s="26"/>
      <c r="G298" s="26"/>
      <c r="H298" s="119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5.75" customHeight="1" x14ac:dyDescent="0.2">
      <c r="A299" s="26"/>
      <c r="B299" s="26"/>
      <c r="C299" s="26"/>
      <c r="D299" s="26"/>
      <c r="E299" s="26"/>
      <c r="F299" s="26"/>
      <c r="G299" s="26"/>
      <c r="H299" s="119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5.75" customHeight="1" x14ac:dyDescent="0.2">
      <c r="A300" s="26"/>
      <c r="B300" s="26"/>
      <c r="C300" s="26"/>
      <c r="D300" s="26"/>
      <c r="E300" s="26"/>
      <c r="F300" s="26"/>
      <c r="G300" s="26"/>
      <c r="H300" s="119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5.75" customHeight="1" x14ac:dyDescent="0.2">
      <c r="A301" s="26"/>
      <c r="B301" s="26"/>
      <c r="C301" s="26"/>
      <c r="D301" s="26"/>
      <c r="E301" s="26"/>
      <c r="F301" s="26"/>
      <c r="G301" s="26"/>
      <c r="H301" s="119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5.75" customHeight="1" x14ac:dyDescent="0.2">
      <c r="A302" s="26"/>
      <c r="B302" s="26"/>
      <c r="C302" s="26"/>
      <c r="D302" s="26"/>
      <c r="E302" s="26"/>
      <c r="F302" s="26"/>
      <c r="G302" s="26"/>
      <c r="H302" s="119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5.75" customHeight="1" x14ac:dyDescent="0.2">
      <c r="A303" s="26"/>
      <c r="B303" s="26"/>
      <c r="C303" s="26"/>
      <c r="D303" s="26"/>
      <c r="E303" s="26"/>
      <c r="F303" s="26"/>
      <c r="G303" s="26"/>
      <c r="H303" s="119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5.75" customHeight="1" x14ac:dyDescent="0.2">
      <c r="A304" s="26"/>
      <c r="B304" s="26"/>
      <c r="C304" s="26"/>
      <c r="D304" s="26"/>
      <c r="E304" s="26"/>
      <c r="F304" s="26"/>
      <c r="G304" s="26"/>
      <c r="H304" s="119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5.75" customHeight="1" x14ac:dyDescent="0.2">
      <c r="A305" s="26"/>
      <c r="B305" s="26"/>
      <c r="C305" s="26"/>
      <c r="D305" s="26"/>
      <c r="E305" s="26"/>
      <c r="F305" s="26"/>
      <c r="G305" s="26"/>
      <c r="H305" s="119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5.75" customHeight="1" x14ac:dyDescent="0.2">
      <c r="A306" s="26"/>
      <c r="B306" s="26"/>
      <c r="C306" s="26"/>
      <c r="D306" s="26"/>
      <c r="E306" s="26"/>
      <c r="F306" s="26"/>
      <c r="G306" s="26"/>
      <c r="H306" s="119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5.75" customHeight="1" x14ac:dyDescent="0.2">
      <c r="A307" s="26"/>
      <c r="B307" s="26"/>
      <c r="C307" s="26"/>
      <c r="D307" s="26"/>
      <c r="E307" s="26"/>
      <c r="F307" s="26"/>
      <c r="G307" s="26"/>
      <c r="H307" s="119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5.75" customHeight="1" x14ac:dyDescent="0.2">
      <c r="A308" s="26"/>
      <c r="B308" s="26"/>
      <c r="C308" s="26"/>
      <c r="D308" s="26"/>
      <c r="E308" s="26"/>
      <c r="F308" s="26"/>
      <c r="G308" s="26"/>
      <c r="H308" s="119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5.75" customHeight="1" x14ac:dyDescent="0.2">
      <c r="A309" s="26"/>
      <c r="B309" s="26"/>
      <c r="C309" s="26"/>
      <c r="D309" s="26"/>
      <c r="E309" s="26"/>
      <c r="F309" s="26"/>
      <c r="G309" s="26"/>
      <c r="H309" s="119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5.75" customHeight="1" x14ac:dyDescent="0.2">
      <c r="A310" s="26"/>
      <c r="B310" s="26"/>
      <c r="C310" s="26"/>
      <c r="D310" s="26"/>
      <c r="E310" s="26"/>
      <c r="F310" s="26"/>
      <c r="G310" s="26"/>
      <c r="H310" s="119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5.75" customHeight="1" x14ac:dyDescent="0.2">
      <c r="A311" s="26"/>
      <c r="B311" s="26"/>
      <c r="C311" s="26"/>
      <c r="D311" s="26"/>
      <c r="E311" s="26"/>
      <c r="F311" s="26"/>
      <c r="G311" s="26"/>
      <c r="H311" s="119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5.75" customHeight="1" x14ac:dyDescent="0.2">
      <c r="A312" s="26"/>
      <c r="B312" s="26"/>
      <c r="C312" s="26"/>
      <c r="D312" s="26"/>
      <c r="E312" s="26"/>
      <c r="F312" s="26"/>
      <c r="G312" s="26"/>
      <c r="H312" s="119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5.75" customHeight="1" x14ac:dyDescent="0.2">
      <c r="A313" s="26"/>
      <c r="B313" s="26"/>
      <c r="C313" s="26"/>
      <c r="D313" s="26"/>
      <c r="E313" s="26"/>
      <c r="F313" s="26"/>
      <c r="G313" s="26"/>
      <c r="H313" s="119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5.75" customHeight="1" x14ac:dyDescent="0.2">
      <c r="A314" s="26"/>
      <c r="B314" s="26"/>
      <c r="C314" s="26"/>
      <c r="D314" s="26"/>
      <c r="E314" s="26"/>
      <c r="F314" s="26"/>
      <c r="G314" s="26"/>
      <c r="H314" s="119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5.75" customHeight="1" x14ac:dyDescent="0.2">
      <c r="A315" s="26"/>
      <c r="B315" s="26"/>
      <c r="C315" s="26"/>
      <c r="D315" s="26"/>
      <c r="E315" s="26"/>
      <c r="F315" s="26"/>
      <c r="G315" s="26"/>
      <c r="H315" s="119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5.75" customHeight="1" x14ac:dyDescent="0.2">
      <c r="A316" s="26"/>
      <c r="B316" s="26"/>
      <c r="C316" s="26"/>
      <c r="D316" s="26"/>
      <c r="E316" s="26"/>
      <c r="F316" s="26"/>
      <c r="G316" s="26"/>
      <c r="H316" s="119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5.75" customHeight="1" x14ac:dyDescent="0.2">
      <c r="A317" s="26"/>
      <c r="B317" s="26"/>
      <c r="C317" s="26"/>
      <c r="D317" s="26"/>
      <c r="E317" s="26"/>
      <c r="F317" s="26"/>
      <c r="G317" s="26"/>
      <c r="H317" s="119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5.75" customHeight="1" x14ac:dyDescent="0.2">
      <c r="A318" s="26"/>
      <c r="B318" s="26"/>
      <c r="C318" s="26"/>
      <c r="D318" s="26"/>
      <c r="E318" s="26"/>
      <c r="F318" s="26"/>
      <c r="G318" s="26"/>
      <c r="H318" s="119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5.75" customHeight="1" x14ac:dyDescent="0.2">
      <c r="A319" s="26"/>
      <c r="B319" s="26"/>
      <c r="C319" s="26"/>
      <c r="D319" s="26"/>
      <c r="E319" s="26"/>
      <c r="F319" s="26"/>
      <c r="G319" s="26"/>
      <c r="H319" s="119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5.75" customHeight="1" x14ac:dyDescent="0.2">
      <c r="A320" s="26"/>
      <c r="B320" s="26"/>
      <c r="C320" s="26"/>
      <c r="D320" s="26"/>
      <c r="E320" s="26"/>
      <c r="F320" s="26"/>
      <c r="G320" s="26"/>
      <c r="H320" s="119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5.75" customHeight="1" x14ac:dyDescent="0.2">
      <c r="A321" s="26"/>
      <c r="B321" s="26"/>
      <c r="C321" s="26"/>
      <c r="D321" s="26"/>
      <c r="E321" s="26"/>
      <c r="F321" s="26"/>
      <c r="G321" s="26"/>
      <c r="H321" s="119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5.75" customHeight="1" x14ac:dyDescent="0.2">
      <c r="A322" s="26"/>
      <c r="B322" s="26"/>
      <c r="C322" s="26"/>
      <c r="D322" s="26"/>
      <c r="E322" s="26"/>
      <c r="F322" s="26"/>
      <c r="G322" s="26"/>
      <c r="H322" s="119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5.75" customHeight="1" x14ac:dyDescent="0.2">
      <c r="A323" s="26"/>
      <c r="B323" s="26"/>
      <c r="C323" s="26"/>
      <c r="D323" s="26"/>
      <c r="E323" s="26"/>
      <c r="F323" s="26"/>
      <c r="G323" s="26"/>
      <c r="H323" s="119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5.75" customHeight="1" x14ac:dyDescent="0.2">
      <c r="A324" s="26"/>
      <c r="B324" s="26"/>
      <c r="C324" s="26"/>
      <c r="D324" s="26"/>
      <c r="E324" s="26"/>
      <c r="F324" s="26"/>
      <c r="G324" s="26"/>
      <c r="H324" s="119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5.75" customHeight="1" x14ac:dyDescent="0.2">
      <c r="A325" s="26"/>
      <c r="B325" s="26"/>
      <c r="C325" s="26"/>
      <c r="D325" s="26"/>
      <c r="E325" s="26"/>
      <c r="F325" s="26"/>
      <c r="G325" s="26"/>
      <c r="H325" s="119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5.75" customHeight="1" x14ac:dyDescent="0.2">
      <c r="A326" s="26"/>
      <c r="B326" s="26"/>
      <c r="C326" s="26"/>
      <c r="D326" s="26"/>
      <c r="E326" s="26"/>
      <c r="F326" s="26"/>
      <c r="G326" s="26"/>
      <c r="H326" s="119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5.75" customHeight="1" x14ac:dyDescent="0.2">
      <c r="A327" s="26"/>
      <c r="B327" s="26"/>
      <c r="C327" s="26"/>
      <c r="D327" s="26"/>
      <c r="E327" s="26"/>
      <c r="F327" s="26"/>
      <c r="G327" s="26"/>
      <c r="H327" s="119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5.75" customHeight="1" x14ac:dyDescent="0.2">
      <c r="A328" s="26"/>
      <c r="B328" s="26"/>
      <c r="C328" s="26"/>
      <c r="D328" s="26"/>
      <c r="E328" s="26"/>
      <c r="F328" s="26"/>
      <c r="G328" s="26"/>
      <c r="H328" s="119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5.75" customHeight="1" x14ac:dyDescent="0.2">
      <c r="A329" s="26"/>
      <c r="B329" s="26"/>
      <c r="C329" s="26"/>
      <c r="D329" s="26"/>
      <c r="E329" s="26"/>
      <c r="F329" s="26"/>
      <c r="G329" s="26"/>
      <c r="H329" s="119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5.75" customHeight="1" x14ac:dyDescent="0.2">
      <c r="A330" s="26"/>
      <c r="B330" s="26"/>
      <c r="C330" s="26"/>
      <c r="D330" s="26"/>
      <c r="E330" s="26"/>
      <c r="F330" s="26"/>
      <c r="G330" s="26"/>
      <c r="H330" s="119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5.75" customHeight="1" x14ac:dyDescent="0.2">
      <c r="A331" s="26"/>
      <c r="B331" s="26"/>
      <c r="C331" s="26"/>
      <c r="D331" s="26"/>
      <c r="E331" s="26"/>
      <c r="F331" s="26"/>
      <c r="G331" s="26"/>
      <c r="H331" s="119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5.75" customHeight="1" x14ac:dyDescent="0.2">
      <c r="A332" s="26"/>
      <c r="B332" s="26"/>
      <c r="C332" s="26"/>
      <c r="D332" s="26"/>
      <c r="E332" s="26"/>
      <c r="F332" s="26"/>
      <c r="G332" s="26"/>
      <c r="H332" s="119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5.75" customHeight="1" x14ac:dyDescent="0.2">
      <c r="A333" s="26"/>
      <c r="B333" s="26"/>
      <c r="C333" s="26"/>
      <c r="D333" s="26"/>
      <c r="E333" s="26"/>
      <c r="F333" s="26"/>
      <c r="G333" s="26"/>
      <c r="H333" s="119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5.75" customHeight="1" x14ac:dyDescent="0.2">
      <c r="A334" s="26"/>
      <c r="B334" s="26"/>
      <c r="C334" s="26"/>
      <c r="D334" s="26"/>
      <c r="E334" s="26"/>
      <c r="F334" s="26"/>
      <c r="G334" s="26"/>
      <c r="H334" s="119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5.75" customHeight="1" x14ac:dyDescent="0.2">
      <c r="A335" s="26"/>
      <c r="B335" s="26"/>
      <c r="C335" s="26"/>
      <c r="D335" s="26"/>
      <c r="E335" s="26"/>
      <c r="F335" s="26"/>
      <c r="G335" s="26"/>
      <c r="H335" s="119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5.75" customHeight="1" x14ac:dyDescent="0.2">
      <c r="A336" s="26"/>
      <c r="B336" s="26"/>
      <c r="C336" s="26"/>
      <c r="D336" s="26"/>
      <c r="E336" s="26"/>
      <c r="F336" s="26"/>
      <c r="G336" s="26"/>
      <c r="H336" s="119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5.75" customHeight="1" x14ac:dyDescent="0.2">
      <c r="A337" s="26"/>
      <c r="B337" s="26"/>
      <c r="C337" s="26"/>
      <c r="D337" s="26"/>
      <c r="E337" s="26"/>
      <c r="F337" s="26"/>
      <c r="G337" s="26"/>
      <c r="H337" s="119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5.75" customHeight="1" x14ac:dyDescent="0.2">
      <c r="A338" s="26"/>
      <c r="B338" s="26"/>
      <c r="C338" s="26"/>
      <c r="D338" s="26"/>
      <c r="E338" s="26"/>
      <c r="F338" s="26"/>
      <c r="G338" s="26"/>
      <c r="H338" s="119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5.75" customHeight="1" x14ac:dyDescent="0.2">
      <c r="A339" s="26"/>
      <c r="B339" s="26"/>
      <c r="C339" s="26"/>
      <c r="D339" s="26"/>
      <c r="E339" s="26"/>
      <c r="F339" s="26"/>
      <c r="G339" s="26"/>
      <c r="H339" s="119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5.75" customHeight="1" x14ac:dyDescent="0.2">
      <c r="A340" s="26"/>
      <c r="B340" s="26"/>
      <c r="C340" s="26"/>
      <c r="D340" s="26"/>
      <c r="E340" s="26"/>
      <c r="F340" s="26"/>
      <c r="G340" s="26"/>
      <c r="H340" s="119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5.75" customHeight="1" x14ac:dyDescent="0.2">
      <c r="A341" s="26"/>
      <c r="B341" s="26"/>
      <c r="C341" s="26"/>
      <c r="D341" s="26"/>
      <c r="E341" s="26"/>
      <c r="F341" s="26"/>
      <c r="G341" s="26"/>
      <c r="H341" s="119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5.75" customHeight="1" x14ac:dyDescent="0.2">
      <c r="A342" s="26"/>
      <c r="B342" s="26"/>
      <c r="C342" s="26"/>
      <c r="D342" s="26"/>
      <c r="E342" s="26"/>
      <c r="F342" s="26"/>
      <c r="G342" s="26"/>
      <c r="H342" s="119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5.75" customHeight="1" x14ac:dyDescent="0.2">
      <c r="A343" s="26"/>
      <c r="B343" s="26"/>
      <c r="C343" s="26"/>
      <c r="D343" s="26"/>
      <c r="E343" s="26"/>
      <c r="F343" s="26"/>
      <c r="G343" s="26"/>
      <c r="H343" s="119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5.75" customHeight="1" x14ac:dyDescent="0.2">
      <c r="A344" s="26"/>
      <c r="B344" s="26"/>
      <c r="C344" s="26"/>
      <c r="D344" s="26"/>
      <c r="E344" s="26"/>
      <c r="F344" s="26"/>
      <c r="G344" s="26"/>
      <c r="H344" s="119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5.75" customHeight="1" x14ac:dyDescent="0.2">
      <c r="A345" s="26"/>
      <c r="B345" s="26"/>
      <c r="C345" s="26"/>
      <c r="D345" s="26"/>
      <c r="E345" s="26"/>
      <c r="F345" s="26"/>
      <c r="G345" s="26"/>
      <c r="H345" s="119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5.75" customHeight="1" x14ac:dyDescent="0.2">
      <c r="A346" s="26"/>
      <c r="B346" s="26"/>
      <c r="C346" s="26"/>
      <c r="D346" s="26"/>
      <c r="E346" s="26"/>
      <c r="F346" s="26"/>
      <c r="G346" s="26"/>
      <c r="H346" s="119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5.75" customHeight="1" x14ac:dyDescent="0.2">
      <c r="A347" s="26"/>
      <c r="B347" s="26"/>
      <c r="C347" s="26"/>
      <c r="D347" s="26"/>
      <c r="E347" s="26"/>
      <c r="F347" s="26"/>
      <c r="G347" s="26"/>
      <c r="H347" s="119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5.75" customHeight="1" x14ac:dyDescent="0.2">
      <c r="A348" s="26"/>
      <c r="B348" s="26"/>
      <c r="C348" s="26"/>
      <c r="D348" s="26"/>
      <c r="E348" s="26"/>
      <c r="F348" s="26"/>
      <c r="G348" s="26"/>
      <c r="H348" s="119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5.75" customHeight="1" x14ac:dyDescent="0.2">
      <c r="A349" s="26"/>
      <c r="B349" s="26"/>
      <c r="C349" s="26"/>
      <c r="D349" s="26"/>
      <c r="E349" s="26"/>
      <c r="F349" s="26"/>
      <c r="G349" s="26"/>
      <c r="H349" s="119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5.75" customHeight="1" x14ac:dyDescent="0.2">
      <c r="A350" s="26"/>
      <c r="B350" s="26"/>
      <c r="C350" s="26"/>
      <c r="D350" s="26"/>
      <c r="E350" s="26"/>
      <c r="F350" s="26"/>
      <c r="G350" s="26"/>
      <c r="H350" s="119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5.75" customHeight="1" x14ac:dyDescent="0.2">
      <c r="A351" s="26"/>
      <c r="B351" s="26"/>
      <c r="C351" s="26"/>
      <c r="D351" s="26"/>
      <c r="E351" s="26"/>
      <c r="F351" s="26"/>
      <c r="G351" s="26"/>
      <c r="H351" s="119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5.75" customHeight="1" x14ac:dyDescent="0.2">
      <c r="A352" s="26"/>
      <c r="B352" s="26"/>
      <c r="C352" s="26"/>
      <c r="D352" s="26"/>
      <c r="E352" s="26"/>
      <c r="F352" s="26"/>
      <c r="G352" s="26"/>
      <c r="H352" s="119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5.75" customHeight="1" x14ac:dyDescent="0.2">
      <c r="A353" s="26"/>
      <c r="B353" s="26"/>
      <c r="C353" s="26"/>
      <c r="D353" s="26"/>
      <c r="E353" s="26"/>
      <c r="F353" s="26"/>
      <c r="G353" s="26"/>
      <c r="H353" s="119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5.75" customHeight="1" x14ac:dyDescent="0.2">
      <c r="A354" s="26"/>
      <c r="B354" s="26"/>
      <c r="C354" s="26"/>
      <c r="D354" s="26"/>
      <c r="E354" s="26"/>
      <c r="F354" s="26"/>
      <c r="G354" s="26"/>
      <c r="H354" s="119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5.75" customHeight="1" x14ac:dyDescent="0.2">
      <c r="A355" s="26"/>
      <c r="B355" s="26"/>
      <c r="C355" s="26"/>
      <c r="D355" s="26"/>
      <c r="E355" s="26"/>
      <c r="F355" s="26"/>
      <c r="G355" s="26"/>
      <c r="H355" s="119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5.75" customHeight="1" x14ac:dyDescent="0.2">
      <c r="A356" s="26"/>
      <c r="B356" s="26"/>
      <c r="C356" s="26"/>
      <c r="D356" s="26"/>
      <c r="E356" s="26"/>
      <c r="F356" s="26"/>
      <c r="G356" s="26"/>
      <c r="H356" s="119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5.75" customHeight="1" x14ac:dyDescent="0.2">
      <c r="A357" s="26"/>
      <c r="B357" s="26"/>
      <c r="C357" s="26"/>
      <c r="D357" s="26"/>
      <c r="E357" s="26"/>
      <c r="F357" s="26"/>
      <c r="G357" s="26"/>
      <c r="H357" s="119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5.75" customHeight="1" x14ac:dyDescent="0.2">
      <c r="A358" s="26"/>
      <c r="B358" s="26"/>
      <c r="C358" s="26"/>
      <c r="D358" s="26"/>
      <c r="E358" s="26"/>
      <c r="F358" s="26"/>
      <c r="G358" s="26"/>
      <c r="H358" s="119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5.75" customHeight="1" x14ac:dyDescent="0.2">
      <c r="A359" s="26"/>
      <c r="B359" s="26"/>
      <c r="C359" s="26"/>
      <c r="D359" s="26"/>
      <c r="E359" s="26"/>
      <c r="F359" s="26"/>
      <c r="G359" s="26"/>
      <c r="H359" s="119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5.75" customHeight="1" x14ac:dyDescent="0.2">
      <c r="A360" s="26"/>
      <c r="B360" s="26"/>
      <c r="C360" s="26"/>
      <c r="D360" s="26"/>
      <c r="E360" s="26"/>
      <c r="F360" s="26"/>
      <c r="G360" s="26"/>
      <c r="H360" s="119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5.75" customHeight="1" x14ac:dyDescent="0.2">
      <c r="A361" s="26"/>
      <c r="B361" s="26"/>
      <c r="C361" s="26"/>
      <c r="D361" s="26"/>
      <c r="E361" s="26"/>
      <c r="F361" s="26"/>
      <c r="G361" s="26"/>
      <c r="H361" s="119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5.75" customHeight="1" x14ac:dyDescent="0.2">
      <c r="A362" s="26"/>
      <c r="B362" s="26"/>
      <c r="C362" s="26"/>
      <c r="D362" s="26"/>
      <c r="E362" s="26"/>
      <c r="F362" s="26"/>
      <c r="G362" s="26"/>
      <c r="H362" s="119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5.75" customHeight="1" x14ac:dyDescent="0.2">
      <c r="A363" s="26"/>
      <c r="B363" s="26"/>
      <c r="C363" s="26"/>
      <c r="D363" s="26"/>
      <c r="E363" s="26"/>
      <c r="F363" s="26"/>
      <c r="G363" s="26"/>
      <c r="H363" s="119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5.75" customHeight="1" x14ac:dyDescent="0.2">
      <c r="A364" s="26"/>
      <c r="B364" s="26"/>
      <c r="C364" s="26"/>
      <c r="D364" s="26"/>
      <c r="E364" s="26"/>
      <c r="F364" s="26"/>
      <c r="G364" s="26"/>
      <c r="H364" s="119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5.75" customHeight="1" x14ac:dyDescent="0.2">
      <c r="A365" s="26"/>
      <c r="B365" s="26"/>
      <c r="C365" s="26"/>
      <c r="D365" s="26"/>
      <c r="E365" s="26"/>
      <c r="F365" s="26"/>
      <c r="G365" s="26"/>
      <c r="H365" s="119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5.75" customHeight="1" x14ac:dyDescent="0.2">
      <c r="A366" s="26"/>
      <c r="B366" s="26"/>
      <c r="C366" s="26"/>
      <c r="D366" s="26"/>
      <c r="E366" s="26"/>
      <c r="F366" s="26"/>
      <c r="G366" s="26"/>
      <c r="H366" s="119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5.75" customHeight="1" x14ac:dyDescent="0.2">
      <c r="A367" s="26"/>
      <c r="B367" s="26"/>
      <c r="C367" s="26"/>
      <c r="D367" s="26"/>
      <c r="E367" s="26"/>
      <c r="F367" s="26"/>
      <c r="G367" s="26"/>
      <c r="H367" s="119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5.75" customHeight="1" x14ac:dyDescent="0.2">
      <c r="A368" s="26"/>
      <c r="B368" s="26"/>
      <c r="C368" s="26"/>
      <c r="D368" s="26"/>
      <c r="E368" s="26"/>
      <c r="F368" s="26"/>
      <c r="G368" s="26"/>
      <c r="H368" s="119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5.75" customHeight="1" x14ac:dyDescent="0.2">
      <c r="A369" s="26"/>
      <c r="B369" s="26"/>
      <c r="C369" s="26"/>
      <c r="D369" s="26"/>
      <c r="E369" s="26"/>
      <c r="F369" s="26"/>
      <c r="G369" s="26"/>
      <c r="H369" s="119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5.75" customHeight="1" x14ac:dyDescent="0.2">
      <c r="A370" s="26"/>
      <c r="B370" s="26"/>
      <c r="C370" s="26"/>
      <c r="D370" s="26"/>
      <c r="E370" s="26"/>
      <c r="F370" s="26"/>
      <c r="G370" s="26"/>
      <c r="H370" s="119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5.75" customHeight="1" x14ac:dyDescent="0.2">
      <c r="A371" s="26"/>
      <c r="B371" s="26"/>
      <c r="C371" s="26"/>
      <c r="D371" s="26"/>
      <c r="E371" s="26"/>
      <c r="F371" s="26"/>
      <c r="G371" s="26"/>
      <c r="H371" s="119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5.75" customHeight="1" x14ac:dyDescent="0.2">
      <c r="A372" s="26"/>
      <c r="B372" s="26"/>
      <c r="C372" s="26"/>
      <c r="D372" s="26"/>
      <c r="E372" s="26"/>
      <c r="F372" s="26"/>
      <c r="G372" s="26"/>
      <c r="H372" s="119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5.75" customHeight="1" x14ac:dyDescent="0.2">
      <c r="A373" s="26"/>
      <c r="B373" s="26"/>
      <c r="C373" s="26"/>
      <c r="D373" s="26"/>
      <c r="E373" s="26"/>
      <c r="F373" s="26"/>
      <c r="G373" s="26"/>
      <c r="H373" s="119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5.75" customHeight="1" x14ac:dyDescent="0.2">
      <c r="A374" s="26"/>
      <c r="B374" s="26"/>
      <c r="C374" s="26"/>
      <c r="D374" s="26"/>
      <c r="E374" s="26"/>
      <c r="F374" s="26"/>
      <c r="G374" s="26"/>
      <c r="H374" s="119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5.75" customHeight="1" x14ac:dyDescent="0.2">
      <c r="A375" s="26"/>
      <c r="B375" s="26"/>
      <c r="C375" s="26"/>
      <c r="D375" s="26"/>
      <c r="E375" s="26"/>
      <c r="F375" s="26"/>
      <c r="G375" s="26"/>
      <c r="H375" s="119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5.75" customHeight="1" x14ac:dyDescent="0.2">
      <c r="A376" s="26"/>
      <c r="B376" s="26"/>
      <c r="C376" s="26"/>
      <c r="D376" s="26"/>
      <c r="E376" s="26"/>
      <c r="F376" s="26"/>
      <c r="G376" s="26"/>
      <c r="H376" s="119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5.75" customHeight="1" x14ac:dyDescent="0.2">
      <c r="A377" s="26"/>
      <c r="B377" s="26"/>
      <c r="C377" s="26"/>
      <c r="D377" s="26"/>
      <c r="E377" s="26"/>
      <c r="F377" s="26"/>
      <c r="G377" s="26"/>
      <c r="H377" s="119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5.75" customHeight="1" x14ac:dyDescent="0.2">
      <c r="A378" s="26"/>
      <c r="B378" s="26"/>
      <c r="C378" s="26"/>
      <c r="D378" s="26"/>
      <c r="E378" s="26"/>
      <c r="F378" s="26"/>
      <c r="G378" s="26"/>
      <c r="H378" s="119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5.75" customHeight="1" x14ac:dyDescent="0.2">
      <c r="A379" s="26"/>
      <c r="B379" s="26"/>
      <c r="C379" s="26"/>
      <c r="D379" s="26"/>
      <c r="E379" s="26"/>
      <c r="F379" s="26"/>
      <c r="G379" s="26"/>
      <c r="H379" s="119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5.75" customHeight="1" x14ac:dyDescent="0.2">
      <c r="A380" s="26"/>
      <c r="B380" s="26"/>
      <c r="C380" s="26"/>
      <c r="D380" s="26"/>
      <c r="E380" s="26"/>
      <c r="F380" s="26"/>
      <c r="G380" s="26"/>
      <c r="H380" s="119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5.75" customHeight="1" x14ac:dyDescent="0.2">
      <c r="A381" s="26"/>
      <c r="B381" s="26"/>
      <c r="C381" s="26"/>
      <c r="D381" s="26"/>
      <c r="E381" s="26"/>
      <c r="F381" s="26"/>
      <c r="G381" s="26"/>
      <c r="H381" s="119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5.75" customHeight="1" x14ac:dyDescent="0.2">
      <c r="A382" s="26"/>
      <c r="B382" s="26"/>
      <c r="C382" s="26"/>
      <c r="D382" s="26"/>
      <c r="E382" s="26"/>
      <c r="F382" s="26"/>
      <c r="G382" s="26"/>
      <c r="H382" s="119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5.75" customHeight="1" x14ac:dyDescent="0.2">
      <c r="A383" s="26"/>
      <c r="B383" s="26"/>
      <c r="C383" s="26"/>
      <c r="D383" s="26"/>
      <c r="E383" s="26"/>
      <c r="F383" s="26"/>
      <c r="G383" s="26"/>
      <c r="H383" s="119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5.75" customHeight="1" x14ac:dyDescent="0.2">
      <c r="A384" s="26"/>
      <c r="B384" s="26"/>
      <c r="C384" s="26"/>
      <c r="D384" s="26"/>
      <c r="E384" s="26"/>
      <c r="F384" s="26"/>
      <c r="G384" s="26"/>
      <c r="H384" s="119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5.75" customHeight="1" x14ac:dyDescent="0.2">
      <c r="A385" s="26"/>
      <c r="B385" s="26"/>
      <c r="C385" s="26"/>
      <c r="D385" s="26"/>
      <c r="E385" s="26"/>
      <c r="F385" s="26"/>
      <c r="G385" s="26"/>
      <c r="H385" s="119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5.75" customHeight="1" x14ac:dyDescent="0.2">
      <c r="A386" s="26"/>
      <c r="B386" s="26"/>
      <c r="C386" s="26"/>
      <c r="D386" s="26"/>
      <c r="E386" s="26"/>
      <c r="F386" s="26"/>
      <c r="G386" s="26"/>
      <c r="H386" s="119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5.75" customHeight="1" x14ac:dyDescent="0.2">
      <c r="A387" s="26"/>
      <c r="B387" s="26"/>
      <c r="C387" s="26"/>
      <c r="D387" s="26"/>
      <c r="E387" s="26"/>
      <c r="F387" s="26"/>
      <c r="G387" s="26"/>
      <c r="H387" s="119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5.75" customHeight="1" x14ac:dyDescent="0.2">
      <c r="A388" s="26"/>
      <c r="B388" s="26"/>
      <c r="C388" s="26"/>
      <c r="D388" s="26"/>
      <c r="E388" s="26"/>
      <c r="F388" s="26"/>
      <c r="G388" s="26"/>
      <c r="H388" s="119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5.75" customHeight="1" x14ac:dyDescent="0.2">
      <c r="A389" s="26"/>
      <c r="B389" s="26"/>
      <c r="C389" s="26"/>
      <c r="D389" s="26"/>
      <c r="E389" s="26"/>
      <c r="F389" s="26"/>
      <c r="G389" s="26"/>
      <c r="H389" s="119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5.75" customHeight="1" x14ac:dyDescent="0.2">
      <c r="A390" s="26"/>
      <c r="B390" s="26"/>
      <c r="C390" s="26"/>
      <c r="D390" s="26"/>
      <c r="E390" s="26"/>
      <c r="F390" s="26"/>
      <c r="G390" s="26"/>
      <c r="H390" s="119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5.75" customHeight="1" x14ac:dyDescent="0.2">
      <c r="A391" s="26"/>
      <c r="B391" s="26"/>
      <c r="C391" s="26"/>
      <c r="D391" s="26"/>
      <c r="E391" s="26"/>
      <c r="F391" s="26"/>
      <c r="G391" s="26"/>
      <c r="H391" s="119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5.75" customHeight="1" x14ac:dyDescent="0.2">
      <c r="A392" s="26"/>
      <c r="B392" s="26"/>
      <c r="C392" s="26"/>
      <c r="D392" s="26"/>
      <c r="E392" s="26"/>
      <c r="F392" s="26"/>
      <c r="G392" s="26"/>
      <c r="H392" s="119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5.75" customHeight="1" x14ac:dyDescent="0.2">
      <c r="A393" s="26"/>
      <c r="B393" s="26"/>
      <c r="C393" s="26"/>
      <c r="D393" s="26"/>
      <c r="E393" s="26"/>
      <c r="F393" s="26"/>
      <c r="G393" s="26"/>
      <c r="H393" s="119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5.75" customHeight="1" x14ac:dyDescent="0.2">
      <c r="A394" s="26"/>
      <c r="B394" s="26"/>
      <c r="C394" s="26"/>
      <c r="D394" s="26"/>
      <c r="E394" s="26"/>
      <c r="F394" s="26"/>
      <c r="G394" s="26"/>
      <c r="H394" s="119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5.75" customHeight="1" x14ac:dyDescent="0.2">
      <c r="A395" s="26"/>
      <c r="B395" s="26"/>
      <c r="C395" s="26"/>
      <c r="D395" s="26"/>
      <c r="E395" s="26"/>
      <c r="F395" s="26"/>
      <c r="G395" s="26"/>
      <c r="H395" s="119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5.75" customHeight="1" x14ac:dyDescent="0.2">
      <c r="A396" s="26"/>
      <c r="B396" s="26"/>
      <c r="C396" s="26"/>
      <c r="D396" s="26"/>
      <c r="E396" s="26"/>
      <c r="F396" s="26"/>
      <c r="G396" s="26"/>
      <c r="H396" s="119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5.75" customHeight="1" x14ac:dyDescent="0.2">
      <c r="A397" s="26"/>
      <c r="B397" s="26"/>
      <c r="C397" s="26"/>
      <c r="D397" s="26"/>
      <c r="E397" s="26"/>
      <c r="F397" s="26"/>
      <c r="G397" s="26"/>
      <c r="H397" s="119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5.75" customHeight="1" x14ac:dyDescent="0.2">
      <c r="A398" s="26"/>
      <c r="B398" s="26"/>
      <c r="C398" s="26"/>
      <c r="D398" s="26"/>
      <c r="E398" s="26"/>
      <c r="F398" s="26"/>
      <c r="G398" s="26"/>
      <c r="H398" s="119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5.75" customHeight="1" x14ac:dyDescent="0.2">
      <c r="A399" s="26"/>
      <c r="B399" s="26"/>
      <c r="C399" s="26"/>
      <c r="D399" s="26"/>
      <c r="E399" s="26"/>
      <c r="F399" s="26"/>
      <c r="G399" s="26"/>
      <c r="H399" s="119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5.75" customHeight="1" x14ac:dyDescent="0.2">
      <c r="A400" s="26"/>
      <c r="B400" s="26"/>
      <c r="C400" s="26"/>
      <c r="D400" s="26"/>
      <c r="E400" s="26"/>
      <c r="F400" s="26"/>
      <c r="G400" s="26"/>
      <c r="H400" s="119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5.75" customHeight="1" x14ac:dyDescent="0.2">
      <c r="A401" s="26"/>
      <c r="B401" s="26"/>
      <c r="C401" s="26"/>
      <c r="D401" s="26"/>
      <c r="E401" s="26"/>
      <c r="F401" s="26"/>
      <c r="G401" s="26"/>
      <c r="H401" s="119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5.75" customHeight="1" x14ac:dyDescent="0.2">
      <c r="A402" s="26"/>
      <c r="B402" s="26"/>
      <c r="C402" s="26"/>
      <c r="D402" s="26"/>
      <c r="E402" s="26"/>
      <c r="F402" s="26"/>
      <c r="G402" s="26"/>
      <c r="H402" s="119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5.75" customHeight="1" x14ac:dyDescent="0.2">
      <c r="A403" s="26"/>
      <c r="B403" s="26"/>
      <c r="C403" s="26"/>
      <c r="D403" s="26"/>
      <c r="E403" s="26"/>
      <c r="F403" s="26"/>
      <c r="G403" s="26"/>
      <c r="H403" s="119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5.75" customHeight="1" x14ac:dyDescent="0.2">
      <c r="A404" s="26"/>
      <c r="B404" s="26"/>
      <c r="C404" s="26"/>
      <c r="D404" s="26"/>
      <c r="E404" s="26"/>
      <c r="F404" s="26"/>
      <c r="G404" s="26"/>
      <c r="H404" s="119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5.75" customHeight="1" x14ac:dyDescent="0.2">
      <c r="A405" s="26"/>
      <c r="B405" s="26"/>
      <c r="C405" s="26"/>
      <c r="D405" s="26"/>
      <c r="E405" s="26"/>
      <c r="F405" s="26"/>
      <c r="G405" s="26"/>
      <c r="H405" s="119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5.75" customHeight="1" x14ac:dyDescent="0.2">
      <c r="A406" s="26"/>
      <c r="B406" s="26"/>
      <c r="C406" s="26"/>
      <c r="D406" s="26"/>
      <c r="E406" s="26"/>
      <c r="F406" s="26"/>
      <c r="G406" s="26"/>
      <c r="H406" s="119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5.75" customHeight="1" x14ac:dyDescent="0.2">
      <c r="A407" s="26"/>
      <c r="B407" s="26"/>
      <c r="C407" s="26"/>
      <c r="D407" s="26"/>
      <c r="E407" s="26"/>
      <c r="F407" s="26"/>
      <c r="G407" s="26"/>
      <c r="H407" s="119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5.75" customHeight="1" x14ac:dyDescent="0.2">
      <c r="A408" s="26"/>
      <c r="B408" s="26"/>
      <c r="C408" s="26"/>
      <c r="D408" s="26"/>
      <c r="E408" s="26"/>
      <c r="F408" s="26"/>
      <c r="G408" s="26"/>
      <c r="H408" s="119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5.75" customHeight="1" x14ac:dyDescent="0.2">
      <c r="A409" s="26"/>
      <c r="B409" s="26"/>
      <c r="C409" s="26"/>
      <c r="D409" s="26"/>
      <c r="E409" s="26"/>
      <c r="F409" s="26"/>
      <c r="G409" s="26"/>
      <c r="H409" s="119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5.75" customHeight="1" x14ac:dyDescent="0.2">
      <c r="A410" s="26"/>
      <c r="B410" s="26"/>
      <c r="C410" s="26"/>
      <c r="D410" s="26"/>
      <c r="E410" s="26"/>
      <c r="F410" s="26"/>
      <c r="G410" s="26"/>
      <c r="H410" s="119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5.75" customHeight="1" x14ac:dyDescent="0.2">
      <c r="A411" s="26"/>
      <c r="B411" s="26"/>
      <c r="C411" s="26"/>
      <c r="D411" s="26"/>
      <c r="E411" s="26"/>
      <c r="F411" s="26"/>
      <c r="G411" s="26"/>
      <c r="H411" s="119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5.75" customHeight="1" x14ac:dyDescent="0.2">
      <c r="A412" s="26"/>
      <c r="B412" s="26"/>
      <c r="C412" s="26"/>
      <c r="D412" s="26"/>
      <c r="E412" s="26"/>
      <c r="F412" s="26"/>
      <c r="G412" s="26"/>
      <c r="H412" s="119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5.75" customHeight="1" x14ac:dyDescent="0.2">
      <c r="A413" s="26"/>
      <c r="B413" s="26"/>
      <c r="C413" s="26"/>
      <c r="D413" s="26"/>
      <c r="E413" s="26"/>
      <c r="F413" s="26"/>
      <c r="G413" s="26"/>
      <c r="H413" s="119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5.75" customHeight="1" x14ac:dyDescent="0.2">
      <c r="A414" s="26"/>
      <c r="B414" s="26"/>
      <c r="C414" s="26"/>
      <c r="D414" s="26"/>
      <c r="E414" s="26"/>
      <c r="F414" s="26"/>
      <c r="G414" s="26"/>
      <c r="H414" s="119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5.75" customHeight="1" x14ac:dyDescent="0.2">
      <c r="A415" s="26"/>
      <c r="B415" s="26"/>
      <c r="C415" s="26"/>
      <c r="D415" s="26"/>
      <c r="E415" s="26"/>
      <c r="F415" s="26"/>
      <c r="G415" s="26"/>
      <c r="H415" s="119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5.75" customHeight="1" x14ac:dyDescent="0.2">
      <c r="A416" s="26"/>
      <c r="B416" s="26"/>
      <c r="C416" s="26"/>
      <c r="D416" s="26"/>
      <c r="E416" s="26"/>
      <c r="F416" s="26"/>
      <c r="G416" s="26"/>
      <c r="H416" s="119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5.75" customHeight="1" x14ac:dyDescent="0.2">
      <c r="A417" s="26"/>
      <c r="B417" s="26"/>
      <c r="C417" s="26"/>
      <c r="D417" s="26"/>
      <c r="E417" s="26"/>
      <c r="F417" s="26"/>
      <c r="G417" s="26"/>
      <c r="H417" s="119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5.75" customHeight="1" x14ac:dyDescent="0.2">
      <c r="A418" s="26"/>
      <c r="B418" s="26"/>
      <c r="C418" s="26"/>
      <c r="D418" s="26"/>
      <c r="E418" s="26"/>
      <c r="F418" s="26"/>
      <c r="G418" s="26"/>
      <c r="H418" s="119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5.75" customHeight="1" x14ac:dyDescent="0.2">
      <c r="A419" s="26"/>
      <c r="B419" s="26"/>
      <c r="C419" s="26"/>
      <c r="D419" s="26"/>
      <c r="E419" s="26"/>
      <c r="F419" s="26"/>
      <c r="G419" s="26"/>
      <c r="H419" s="119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5.75" customHeight="1" x14ac:dyDescent="0.2">
      <c r="A420" s="26"/>
      <c r="B420" s="26"/>
      <c r="C420" s="26"/>
      <c r="D420" s="26"/>
      <c r="E420" s="26"/>
      <c r="F420" s="26"/>
      <c r="G420" s="26"/>
      <c r="H420" s="119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5.75" customHeight="1" x14ac:dyDescent="0.2">
      <c r="A421" s="26"/>
      <c r="B421" s="26"/>
      <c r="C421" s="26"/>
      <c r="D421" s="26"/>
      <c r="E421" s="26"/>
      <c r="F421" s="26"/>
      <c r="G421" s="26"/>
      <c r="H421" s="119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5.75" customHeight="1" x14ac:dyDescent="0.2">
      <c r="A422" s="26"/>
      <c r="B422" s="26"/>
      <c r="C422" s="26"/>
      <c r="D422" s="26"/>
      <c r="E422" s="26"/>
      <c r="F422" s="26"/>
      <c r="G422" s="26"/>
      <c r="H422" s="119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5.75" customHeight="1" x14ac:dyDescent="0.2">
      <c r="A423" s="26"/>
      <c r="B423" s="26"/>
      <c r="C423" s="26"/>
      <c r="D423" s="26"/>
      <c r="E423" s="26"/>
      <c r="F423" s="26"/>
      <c r="G423" s="26"/>
      <c r="H423" s="119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5.75" customHeight="1" x14ac:dyDescent="0.2">
      <c r="A424" s="26"/>
      <c r="B424" s="26"/>
      <c r="C424" s="26"/>
      <c r="D424" s="26"/>
      <c r="E424" s="26"/>
      <c r="F424" s="26"/>
      <c r="G424" s="26"/>
      <c r="H424" s="119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5.75" customHeight="1" x14ac:dyDescent="0.2">
      <c r="A425" s="26"/>
      <c r="B425" s="26"/>
      <c r="C425" s="26"/>
      <c r="D425" s="26"/>
      <c r="E425" s="26"/>
      <c r="F425" s="26"/>
      <c r="G425" s="26"/>
      <c r="H425" s="119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5.75" customHeight="1" x14ac:dyDescent="0.2">
      <c r="A426" s="26"/>
      <c r="B426" s="26"/>
      <c r="C426" s="26"/>
      <c r="D426" s="26"/>
      <c r="E426" s="26"/>
      <c r="F426" s="26"/>
      <c r="G426" s="26"/>
      <c r="H426" s="119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5.75" customHeight="1" x14ac:dyDescent="0.2">
      <c r="A427" s="26"/>
      <c r="B427" s="26"/>
      <c r="C427" s="26"/>
      <c r="D427" s="26"/>
      <c r="E427" s="26"/>
      <c r="F427" s="26"/>
      <c r="G427" s="26"/>
      <c r="H427" s="119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5.75" customHeight="1" x14ac:dyDescent="0.2">
      <c r="A428" s="26"/>
      <c r="B428" s="26"/>
      <c r="C428" s="26"/>
      <c r="D428" s="26"/>
      <c r="E428" s="26"/>
      <c r="F428" s="26"/>
      <c r="G428" s="26"/>
      <c r="H428" s="119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5.75" customHeight="1" x14ac:dyDescent="0.2">
      <c r="A429" s="26"/>
      <c r="B429" s="26"/>
      <c r="C429" s="26"/>
      <c r="D429" s="26"/>
      <c r="E429" s="26"/>
      <c r="F429" s="26"/>
      <c r="G429" s="26"/>
      <c r="H429" s="119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5.75" customHeight="1" x14ac:dyDescent="0.2">
      <c r="A430" s="26"/>
      <c r="B430" s="26"/>
      <c r="C430" s="26"/>
      <c r="D430" s="26"/>
      <c r="E430" s="26"/>
      <c r="F430" s="26"/>
      <c r="G430" s="26"/>
      <c r="H430" s="119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5.75" customHeight="1" x14ac:dyDescent="0.2">
      <c r="A431" s="26"/>
      <c r="B431" s="26"/>
      <c r="C431" s="26"/>
      <c r="D431" s="26"/>
      <c r="E431" s="26"/>
      <c r="F431" s="26"/>
      <c r="G431" s="26"/>
      <c r="H431" s="119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5.75" customHeight="1" x14ac:dyDescent="0.2">
      <c r="A432" s="26"/>
      <c r="B432" s="26"/>
      <c r="C432" s="26"/>
      <c r="D432" s="26"/>
      <c r="E432" s="26"/>
      <c r="F432" s="26"/>
      <c r="G432" s="26"/>
      <c r="H432" s="119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5.75" customHeight="1" x14ac:dyDescent="0.2">
      <c r="A433" s="26"/>
      <c r="B433" s="26"/>
      <c r="C433" s="26"/>
      <c r="D433" s="26"/>
      <c r="E433" s="26"/>
      <c r="F433" s="26"/>
      <c r="G433" s="26"/>
      <c r="H433" s="119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5.75" customHeight="1" x14ac:dyDescent="0.2">
      <c r="A434" s="26"/>
      <c r="B434" s="26"/>
      <c r="C434" s="26"/>
      <c r="D434" s="26"/>
      <c r="E434" s="26"/>
      <c r="F434" s="26"/>
      <c r="G434" s="26"/>
      <c r="H434" s="119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5.75" customHeight="1" x14ac:dyDescent="0.2">
      <c r="A435" s="26"/>
      <c r="B435" s="26"/>
      <c r="C435" s="26"/>
      <c r="D435" s="26"/>
      <c r="E435" s="26"/>
      <c r="F435" s="26"/>
      <c r="G435" s="26"/>
      <c r="H435" s="119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5.75" customHeight="1" x14ac:dyDescent="0.2">
      <c r="A436" s="26"/>
      <c r="B436" s="26"/>
      <c r="C436" s="26"/>
      <c r="D436" s="26"/>
      <c r="E436" s="26"/>
      <c r="F436" s="26"/>
      <c r="G436" s="26"/>
      <c r="H436" s="119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5.75" customHeight="1" x14ac:dyDescent="0.2">
      <c r="A437" s="26"/>
      <c r="B437" s="26"/>
      <c r="C437" s="26"/>
      <c r="D437" s="26"/>
      <c r="E437" s="26"/>
      <c r="F437" s="26"/>
      <c r="G437" s="26"/>
      <c r="H437" s="119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5.75" customHeight="1" x14ac:dyDescent="0.2">
      <c r="A438" s="26"/>
      <c r="B438" s="26"/>
      <c r="C438" s="26"/>
      <c r="D438" s="26"/>
      <c r="E438" s="26"/>
      <c r="F438" s="26"/>
      <c r="G438" s="26"/>
      <c r="H438" s="119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5.75" customHeight="1" x14ac:dyDescent="0.2">
      <c r="A439" s="26"/>
      <c r="B439" s="26"/>
      <c r="C439" s="26"/>
      <c r="D439" s="26"/>
      <c r="E439" s="26"/>
      <c r="F439" s="26"/>
      <c r="G439" s="26"/>
      <c r="H439" s="119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5.75" customHeight="1" x14ac:dyDescent="0.2">
      <c r="A440" s="26"/>
      <c r="B440" s="26"/>
      <c r="C440" s="26"/>
      <c r="D440" s="26"/>
      <c r="E440" s="26"/>
      <c r="F440" s="26"/>
      <c r="G440" s="26"/>
      <c r="H440" s="119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5.75" customHeight="1" x14ac:dyDescent="0.2">
      <c r="A441" s="26"/>
      <c r="B441" s="26"/>
      <c r="C441" s="26"/>
      <c r="D441" s="26"/>
      <c r="E441" s="26"/>
      <c r="F441" s="26"/>
      <c r="G441" s="26"/>
      <c r="H441" s="119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5.75" customHeight="1" x14ac:dyDescent="0.2">
      <c r="A442" s="26"/>
      <c r="B442" s="26"/>
      <c r="C442" s="26"/>
      <c r="D442" s="26"/>
      <c r="E442" s="26"/>
      <c r="F442" s="26"/>
      <c r="G442" s="26"/>
      <c r="H442" s="119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5.75" customHeight="1" x14ac:dyDescent="0.2">
      <c r="A443" s="26"/>
      <c r="B443" s="26"/>
      <c r="C443" s="26"/>
      <c r="D443" s="26"/>
      <c r="E443" s="26"/>
      <c r="F443" s="26"/>
      <c r="G443" s="26"/>
      <c r="H443" s="119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5.75" customHeight="1" x14ac:dyDescent="0.2">
      <c r="A444" s="26"/>
      <c r="B444" s="26"/>
      <c r="C444" s="26"/>
      <c r="D444" s="26"/>
      <c r="E444" s="26"/>
      <c r="F444" s="26"/>
      <c r="G444" s="26"/>
      <c r="H444" s="119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5.75" customHeight="1" x14ac:dyDescent="0.2">
      <c r="A445" s="26"/>
      <c r="B445" s="26"/>
      <c r="C445" s="26"/>
      <c r="D445" s="26"/>
      <c r="E445" s="26"/>
      <c r="F445" s="26"/>
      <c r="G445" s="26"/>
      <c r="H445" s="119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5.75" customHeight="1" x14ac:dyDescent="0.2">
      <c r="A446" s="26"/>
      <c r="B446" s="26"/>
      <c r="C446" s="26"/>
      <c r="D446" s="26"/>
      <c r="E446" s="26"/>
      <c r="F446" s="26"/>
      <c r="G446" s="26"/>
      <c r="H446" s="119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5.75" customHeight="1" x14ac:dyDescent="0.2">
      <c r="A447" s="26"/>
      <c r="B447" s="26"/>
      <c r="C447" s="26"/>
      <c r="D447" s="26"/>
      <c r="E447" s="26"/>
      <c r="F447" s="26"/>
      <c r="G447" s="26"/>
      <c r="H447" s="119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5.75" customHeight="1" x14ac:dyDescent="0.2">
      <c r="A448" s="26"/>
      <c r="B448" s="26"/>
      <c r="C448" s="26"/>
      <c r="D448" s="26"/>
      <c r="E448" s="26"/>
      <c r="F448" s="26"/>
      <c r="G448" s="26"/>
      <c r="H448" s="119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5.75" customHeight="1" x14ac:dyDescent="0.2">
      <c r="A449" s="26"/>
      <c r="B449" s="26"/>
      <c r="C449" s="26"/>
      <c r="D449" s="26"/>
      <c r="E449" s="26"/>
      <c r="F449" s="26"/>
      <c r="G449" s="26"/>
      <c r="H449" s="119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5.75" customHeight="1" x14ac:dyDescent="0.2">
      <c r="A450" s="26"/>
      <c r="B450" s="26"/>
      <c r="C450" s="26"/>
      <c r="D450" s="26"/>
      <c r="E450" s="26"/>
      <c r="F450" s="26"/>
      <c r="G450" s="26"/>
      <c r="H450" s="119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5.75" customHeight="1" x14ac:dyDescent="0.2">
      <c r="A451" s="26"/>
      <c r="B451" s="26"/>
      <c r="C451" s="26"/>
      <c r="D451" s="26"/>
      <c r="E451" s="26"/>
      <c r="F451" s="26"/>
      <c r="G451" s="26"/>
      <c r="H451" s="119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5.75" customHeight="1" x14ac:dyDescent="0.2">
      <c r="A452" s="26"/>
      <c r="B452" s="26"/>
      <c r="C452" s="26"/>
      <c r="D452" s="26"/>
      <c r="E452" s="26"/>
      <c r="F452" s="26"/>
      <c r="G452" s="26"/>
      <c r="H452" s="119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5.75" customHeight="1" x14ac:dyDescent="0.2">
      <c r="A453" s="26"/>
      <c r="B453" s="26"/>
      <c r="C453" s="26"/>
      <c r="D453" s="26"/>
      <c r="E453" s="26"/>
      <c r="F453" s="26"/>
      <c r="G453" s="26"/>
      <c r="H453" s="119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5.75" customHeight="1" x14ac:dyDescent="0.2">
      <c r="A454" s="26"/>
      <c r="B454" s="26"/>
      <c r="C454" s="26"/>
      <c r="D454" s="26"/>
      <c r="E454" s="26"/>
      <c r="F454" s="26"/>
      <c r="G454" s="26"/>
      <c r="H454" s="119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5.75" customHeight="1" x14ac:dyDescent="0.2">
      <c r="A455" s="26"/>
      <c r="B455" s="26"/>
      <c r="C455" s="26"/>
      <c r="D455" s="26"/>
      <c r="E455" s="26"/>
      <c r="F455" s="26"/>
      <c r="G455" s="26"/>
      <c r="H455" s="119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5.75" customHeight="1" x14ac:dyDescent="0.2">
      <c r="A456" s="26"/>
      <c r="B456" s="26"/>
      <c r="C456" s="26"/>
      <c r="D456" s="26"/>
      <c r="E456" s="26"/>
      <c r="F456" s="26"/>
      <c r="G456" s="26"/>
      <c r="H456" s="119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5.75" customHeight="1" x14ac:dyDescent="0.2">
      <c r="A457" s="26"/>
      <c r="B457" s="26"/>
      <c r="C457" s="26"/>
      <c r="D457" s="26"/>
      <c r="E457" s="26"/>
      <c r="F457" s="26"/>
      <c r="G457" s="26"/>
      <c r="H457" s="119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5.75" customHeight="1" x14ac:dyDescent="0.2">
      <c r="A458" s="26"/>
      <c r="B458" s="26"/>
      <c r="C458" s="26"/>
      <c r="D458" s="26"/>
      <c r="E458" s="26"/>
      <c r="F458" s="26"/>
      <c r="G458" s="26"/>
      <c r="H458" s="119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5.75" customHeight="1" x14ac:dyDescent="0.2">
      <c r="A459" s="26"/>
      <c r="B459" s="26"/>
      <c r="C459" s="26"/>
      <c r="D459" s="26"/>
      <c r="E459" s="26"/>
      <c r="F459" s="26"/>
      <c r="G459" s="26"/>
      <c r="H459" s="119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5.75" customHeight="1" x14ac:dyDescent="0.2">
      <c r="A460" s="26"/>
      <c r="B460" s="26"/>
      <c r="C460" s="26"/>
      <c r="D460" s="26"/>
      <c r="E460" s="26"/>
      <c r="F460" s="26"/>
      <c r="G460" s="26"/>
      <c r="H460" s="119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5.75" customHeight="1" x14ac:dyDescent="0.2">
      <c r="A461" s="26"/>
      <c r="B461" s="26"/>
      <c r="C461" s="26"/>
      <c r="D461" s="26"/>
      <c r="E461" s="26"/>
      <c r="F461" s="26"/>
      <c r="G461" s="26"/>
      <c r="H461" s="119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5.75" customHeight="1" x14ac:dyDescent="0.2">
      <c r="A462" s="26"/>
      <c r="B462" s="26"/>
      <c r="C462" s="26"/>
      <c r="D462" s="26"/>
      <c r="E462" s="26"/>
      <c r="F462" s="26"/>
      <c r="G462" s="26"/>
      <c r="H462" s="119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5.75" customHeight="1" x14ac:dyDescent="0.2">
      <c r="A463" s="26"/>
      <c r="B463" s="26"/>
      <c r="C463" s="26"/>
      <c r="D463" s="26"/>
      <c r="E463" s="26"/>
      <c r="F463" s="26"/>
      <c r="G463" s="26"/>
      <c r="H463" s="119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5.75" customHeight="1" x14ac:dyDescent="0.2">
      <c r="A464" s="26"/>
      <c r="B464" s="26"/>
      <c r="C464" s="26"/>
      <c r="D464" s="26"/>
      <c r="E464" s="26"/>
      <c r="F464" s="26"/>
      <c r="G464" s="26"/>
      <c r="H464" s="119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5.75" customHeight="1" x14ac:dyDescent="0.2">
      <c r="A465" s="26"/>
      <c r="B465" s="26"/>
      <c r="C465" s="26"/>
      <c r="D465" s="26"/>
      <c r="E465" s="26"/>
      <c r="F465" s="26"/>
      <c r="G465" s="26"/>
      <c r="H465" s="119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5.75" customHeight="1" x14ac:dyDescent="0.2">
      <c r="A466" s="26"/>
      <c r="B466" s="26"/>
      <c r="C466" s="26"/>
      <c r="D466" s="26"/>
      <c r="E466" s="26"/>
      <c r="F466" s="26"/>
      <c r="G466" s="26"/>
      <c r="H466" s="119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5.75" customHeight="1" x14ac:dyDescent="0.2">
      <c r="A467" s="26"/>
      <c r="B467" s="26"/>
      <c r="C467" s="26"/>
      <c r="D467" s="26"/>
      <c r="E467" s="26"/>
      <c r="F467" s="26"/>
      <c r="G467" s="26"/>
      <c r="H467" s="119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5.75" customHeight="1" x14ac:dyDescent="0.2">
      <c r="A468" s="26"/>
      <c r="B468" s="26"/>
      <c r="C468" s="26"/>
      <c r="D468" s="26"/>
      <c r="E468" s="26"/>
      <c r="F468" s="26"/>
      <c r="G468" s="26"/>
      <c r="H468" s="119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5.75" customHeight="1" x14ac:dyDescent="0.2">
      <c r="A469" s="26"/>
      <c r="B469" s="26"/>
      <c r="C469" s="26"/>
      <c r="D469" s="26"/>
      <c r="E469" s="26"/>
      <c r="F469" s="26"/>
      <c r="G469" s="26"/>
      <c r="H469" s="119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5.75" customHeight="1" x14ac:dyDescent="0.2">
      <c r="A470" s="26"/>
      <c r="B470" s="26"/>
      <c r="C470" s="26"/>
      <c r="D470" s="26"/>
      <c r="E470" s="26"/>
      <c r="F470" s="26"/>
      <c r="G470" s="26"/>
      <c r="H470" s="119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5.75" customHeight="1" x14ac:dyDescent="0.2">
      <c r="A471" s="26"/>
      <c r="B471" s="26"/>
      <c r="C471" s="26"/>
      <c r="D471" s="26"/>
      <c r="E471" s="26"/>
      <c r="F471" s="26"/>
      <c r="G471" s="26"/>
      <c r="H471" s="119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5.75" customHeight="1" x14ac:dyDescent="0.2">
      <c r="A472" s="26"/>
      <c r="B472" s="26"/>
      <c r="C472" s="26"/>
      <c r="D472" s="26"/>
      <c r="E472" s="26"/>
      <c r="F472" s="26"/>
      <c r="G472" s="26"/>
      <c r="H472" s="119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5.75" customHeight="1" x14ac:dyDescent="0.2">
      <c r="A473" s="26"/>
      <c r="B473" s="26"/>
      <c r="C473" s="26"/>
      <c r="D473" s="26"/>
      <c r="E473" s="26"/>
      <c r="F473" s="26"/>
      <c r="G473" s="26"/>
      <c r="H473" s="119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5.75" customHeight="1" x14ac:dyDescent="0.2">
      <c r="A474" s="26"/>
      <c r="B474" s="26"/>
      <c r="C474" s="26"/>
      <c r="D474" s="26"/>
      <c r="E474" s="26"/>
      <c r="F474" s="26"/>
      <c r="G474" s="26"/>
      <c r="H474" s="119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5.75" customHeight="1" x14ac:dyDescent="0.2">
      <c r="A475" s="26"/>
      <c r="B475" s="26"/>
      <c r="C475" s="26"/>
      <c r="D475" s="26"/>
      <c r="E475" s="26"/>
      <c r="F475" s="26"/>
      <c r="G475" s="26"/>
      <c r="H475" s="119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5.75" customHeight="1" x14ac:dyDescent="0.2">
      <c r="A476" s="26"/>
      <c r="B476" s="26"/>
      <c r="C476" s="26"/>
      <c r="D476" s="26"/>
      <c r="E476" s="26"/>
      <c r="F476" s="26"/>
      <c r="G476" s="26"/>
      <c r="H476" s="119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5.75" customHeight="1" x14ac:dyDescent="0.2">
      <c r="A477" s="26"/>
      <c r="B477" s="26"/>
      <c r="C477" s="26"/>
      <c r="D477" s="26"/>
      <c r="E477" s="26"/>
      <c r="F477" s="26"/>
      <c r="G477" s="26"/>
      <c r="H477" s="119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5.75" customHeight="1" x14ac:dyDescent="0.2">
      <c r="A478" s="26"/>
      <c r="B478" s="26"/>
      <c r="C478" s="26"/>
      <c r="D478" s="26"/>
      <c r="E478" s="26"/>
      <c r="F478" s="26"/>
      <c r="G478" s="26"/>
      <c r="H478" s="119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5.75" customHeight="1" x14ac:dyDescent="0.2">
      <c r="A479" s="26"/>
      <c r="B479" s="26"/>
      <c r="C479" s="26"/>
      <c r="D479" s="26"/>
      <c r="E479" s="26"/>
      <c r="F479" s="26"/>
      <c r="G479" s="26"/>
      <c r="H479" s="119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5.75" customHeight="1" x14ac:dyDescent="0.2">
      <c r="A480" s="26"/>
      <c r="B480" s="26"/>
      <c r="C480" s="26"/>
      <c r="D480" s="26"/>
      <c r="E480" s="26"/>
      <c r="F480" s="26"/>
      <c r="G480" s="26"/>
      <c r="H480" s="119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5.75" customHeight="1" x14ac:dyDescent="0.2">
      <c r="A481" s="26"/>
      <c r="B481" s="26"/>
      <c r="C481" s="26"/>
      <c r="D481" s="26"/>
      <c r="E481" s="26"/>
      <c r="F481" s="26"/>
      <c r="G481" s="26"/>
      <c r="H481" s="119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5.75" customHeight="1" x14ac:dyDescent="0.2">
      <c r="A482" s="26"/>
      <c r="B482" s="26"/>
      <c r="C482" s="26"/>
      <c r="D482" s="26"/>
      <c r="E482" s="26"/>
      <c r="F482" s="26"/>
      <c r="G482" s="26"/>
      <c r="H482" s="119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5.75" customHeight="1" x14ac:dyDescent="0.2">
      <c r="A483" s="26"/>
      <c r="B483" s="26"/>
      <c r="C483" s="26"/>
      <c r="D483" s="26"/>
      <c r="E483" s="26"/>
      <c r="F483" s="26"/>
      <c r="G483" s="26"/>
      <c r="H483" s="119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5.75" customHeight="1" x14ac:dyDescent="0.2">
      <c r="A484" s="26"/>
      <c r="B484" s="26"/>
      <c r="C484" s="26"/>
      <c r="D484" s="26"/>
      <c r="E484" s="26"/>
      <c r="F484" s="26"/>
      <c r="G484" s="26"/>
      <c r="H484" s="119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5.75" customHeight="1" x14ac:dyDescent="0.2">
      <c r="A485" s="26"/>
      <c r="B485" s="26"/>
      <c r="C485" s="26"/>
      <c r="D485" s="26"/>
      <c r="E485" s="26"/>
      <c r="F485" s="26"/>
      <c r="G485" s="26"/>
      <c r="H485" s="119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5.75" customHeight="1" x14ac:dyDescent="0.2">
      <c r="A486" s="26"/>
      <c r="B486" s="26"/>
      <c r="C486" s="26"/>
      <c r="D486" s="26"/>
      <c r="E486" s="26"/>
      <c r="F486" s="26"/>
      <c r="G486" s="26"/>
      <c r="H486" s="119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5.75" customHeight="1" x14ac:dyDescent="0.2">
      <c r="A487" s="26"/>
      <c r="B487" s="26"/>
      <c r="C487" s="26"/>
      <c r="D487" s="26"/>
      <c r="E487" s="26"/>
      <c r="F487" s="26"/>
      <c r="G487" s="26"/>
      <c r="H487" s="119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5.75" customHeight="1" x14ac:dyDescent="0.2">
      <c r="A488" s="26"/>
      <c r="B488" s="26"/>
      <c r="C488" s="26"/>
      <c r="D488" s="26"/>
      <c r="E488" s="26"/>
      <c r="F488" s="26"/>
      <c r="G488" s="26"/>
      <c r="H488" s="119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5.75" customHeight="1" x14ac:dyDescent="0.2">
      <c r="A489" s="26"/>
      <c r="B489" s="26"/>
      <c r="C489" s="26"/>
      <c r="D489" s="26"/>
      <c r="E489" s="26"/>
      <c r="F489" s="26"/>
      <c r="G489" s="26"/>
      <c r="H489" s="119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5.75" customHeight="1" x14ac:dyDescent="0.2">
      <c r="A490" s="26"/>
      <c r="B490" s="26"/>
      <c r="C490" s="26"/>
      <c r="D490" s="26"/>
      <c r="E490" s="26"/>
      <c r="F490" s="26"/>
      <c r="G490" s="26"/>
      <c r="H490" s="119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5.75" customHeight="1" x14ac:dyDescent="0.2">
      <c r="A491" s="26"/>
      <c r="B491" s="26"/>
      <c r="C491" s="26"/>
      <c r="D491" s="26"/>
      <c r="E491" s="26"/>
      <c r="F491" s="26"/>
      <c r="G491" s="26"/>
      <c r="H491" s="119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5.75" customHeight="1" x14ac:dyDescent="0.2">
      <c r="A492" s="26"/>
      <c r="B492" s="26"/>
      <c r="C492" s="26"/>
      <c r="D492" s="26"/>
      <c r="E492" s="26"/>
      <c r="F492" s="26"/>
      <c r="G492" s="26"/>
      <c r="H492" s="119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5.75" customHeight="1" x14ac:dyDescent="0.2">
      <c r="A493" s="26"/>
      <c r="B493" s="26"/>
      <c r="C493" s="26"/>
      <c r="D493" s="26"/>
      <c r="E493" s="26"/>
      <c r="F493" s="26"/>
      <c r="G493" s="26"/>
      <c r="H493" s="119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5.75" customHeight="1" x14ac:dyDescent="0.2">
      <c r="A494" s="26"/>
      <c r="B494" s="26"/>
      <c r="C494" s="26"/>
      <c r="D494" s="26"/>
      <c r="E494" s="26"/>
      <c r="F494" s="26"/>
      <c r="G494" s="26"/>
      <c r="H494" s="119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5.75" customHeight="1" x14ac:dyDescent="0.2">
      <c r="A495" s="26"/>
      <c r="B495" s="26"/>
      <c r="C495" s="26"/>
      <c r="D495" s="26"/>
      <c r="E495" s="26"/>
      <c r="F495" s="26"/>
      <c r="G495" s="26"/>
      <c r="H495" s="119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5.75" customHeight="1" x14ac:dyDescent="0.2">
      <c r="A496" s="26"/>
      <c r="B496" s="26"/>
      <c r="C496" s="26"/>
      <c r="D496" s="26"/>
      <c r="E496" s="26"/>
      <c r="F496" s="26"/>
      <c r="G496" s="26"/>
      <c r="H496" s="119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5.75" customHeight="1" x14ac:dyDescent="0.2">
      <c r="A497" s="26"/>
      <c r="B497" s="26"/>
      <c r="C497" s="26"/>
      <c r="D497" s="26"/>
      <c r="E497" s="26"/>
      <c r="F497" s="26"/>
      <c r="G497" s="26"/>
      <c r="H497" s="119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5.75" customHeight="1" x14ac:dyDescent="0.2">
      <c r="A498" s="26"/>
      <c r="B498" s="26"/>
      <c r="C498" s="26"/>
      <c r="D498" s="26"/>
      <c r="E498" s="26"/>
      <c r="F498" s="26"/>
      <c r="G498" s="26"/>
      <c r="H498" s="119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5.75" customHeight="1" x14ac:dyDescent="0.2">
      <c r="A499" s="26"/>
      <c r="B499" s="26"/>
      <c r="C499" s="26"/>
      <c r="D499" s="26"/>
      <c r="E499" s="26"/>
      <c r="F499" s="26"/>
      <c r="G499" s="26"/>
      <c r="H499" s="119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5.75" customHeight="1" x14ac:dyDescent="0.2">
      <c r="A500" s="26"/>
      <c r="B500" s="26"/>
      <c r="C500" s="26"/>
      <c r="D500" s="26"/>
      <c r="E500" s="26"/>
      <c r="F500" s="26"/>
      <c r="G500" s="26"/>
      <c r="H500" s="119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5.75" customHeight="1" x14ac:dyDescent="0.2">
      <c r="A501" s="26"/>
      <c r="B501" s="26"/>
      <c r="C501" s="26"/>
      <c r="D501" s="26"/>
      <c r="E501" s="26"/>
      <c r="F501" s="26"/>
      <c r="G501" s="26"/>
      <c r="H501" s="119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5.75" customHeight="1" x14ac:dyDescent="0.2">
      <c r="A502" s="26"/>
      <c r="B502" s="26"/>
      <c r="C502" s="26"/>
      <c r="D502" s="26"/>
      <c r="E502" s="26"/>
      <c r="F502" s="26"/>
      <c r="G502" s="26"/>
      <c r="H502" s="119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5.75" customHeight="1" x14ac:dyDescent="0.2">
      <c r="A503" s="26"/>
      <c r="B503" s="26"/>
      <c r="C503" s="26"/>
      <c r="D503" s="26"/>
      <c r="E503" s="26"/>
      <c r="F503" s="26"/>
      <c r="G503" s="26"/>
      <c r="H503" s="119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5.75" customHeight="1" x14ac:dyDescent="0.2">
      <c r="A504" s="26"/>
      <c r="B504" s="26"/>
      <c r="C504" s="26"/>
      <c r="D504" s="26"/>
      <c r="E504" s="26"/>
      <c r="F504" s="26"/>
      <c r="G504" s="26"/>
      <c r="H504" s="119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5.75" customHeight="1" x14ac:dyDescent="0.2">
      <c r="A505" s="26"/>
      <c r="B505" s="26"/>
      <c r="C505" s="26"/>
      <c r="D505" s="26"/>
      <c r="E505" s="26"/>
      <c r="F505" s="26"/>
      <c r="G505" s="26"/>
      <c r="H505" s="119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5.75" customHeight="1" x14ac:dyDescent="0.2">
      <c r="A506" s="26"/>
      <c r="B506" s="26"/>
      <c r="C506" s="26"/>
      <c r="D506" s="26"/>
      <c r="E506" s="26"/>
      <c r="F506" s="26"/>
      <c r="G506" s="26"/>
      <c r="H506" s="119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5.75" customHeight="1" x14ac:dyDescent="0.2">
      <c r="A507" s="26"/>
      <c r="B507" s="26"/>
      <c r="C507" s="26"/>
      <c r="D507" s="26"/>
      <c r="E507" s="26"/>
      <c r="F507" s="26"/>
      <c r="G507" s="26"/>
      <c r="H507" s="119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5.75" customHeight="1" x14ac:dyDescent="0.2">
      <c r="A508" s="26"/>
      <c r="B508" s="26"/>
      <c r="C508" s="26"/>
      <c r="D508" s="26"/>
      <c r="E508" s="26"/>
      <c r="F508" s="26"/>
      <c r="G508" s="26"/>
      <c r="H508" s="119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5.75" customHeight="1" x14ac:dyDescent="0.2">
      <c r="A509" s="26"/>
      <c r="B509" s="26"/>
      <c r="C509" s="26"/>
      <c r="D509" s="26"/>
      <c r="E509" s="26"/>
      <c r="F509" s="26"/>
      <c r="G509" s="26"/>
      <c r="H509" s="119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5.75" customHeight="1" x14ac:dyDescent="0.2">
      <c r="A510" s="26"/>
      <c r="B510" s="26"/>
      <c r="C510" s="26"/>
      <c r="D510" s="26"/>
      <c r="E510" s="26"/>
      <c r="F510" s="26"/>
      <c r="G510" s="26"/>
      <c r="H510" s="119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5.75" customHeight="1" x14ac:dyDescent="0.2">
      <c r="A511" s="26"/>
      <c r="B511" s="26"/>
      <c r="C511" s="26"/>
      <c r="D511" s="26"/>
      <c r="E511" s="26"/>
      <c r="F511" s="26"/>
      <c r="G511" s="26"/>
      <c r="H511" s="119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5.75" customHeight="1" x14ac:dyDescent="0.2">
      <c r="A512" s="26"/>
      <c r="B512" s="26"/>
      <c r="C512" s="26"/>
      <c r="D512" s="26"/>
      <c r="E512" s="26"/>
      <c r="F512" s="26"/>
      <c r="G512" s="26"/>
      <c r="H512" s="119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5.75" customHeight="1" x14ac:dyDescent="0.2">
      <c r="A513" s="26"/>
      <c r="B513" s="26"/>
      <c r="C513" s="26"/>
      <c r="D513" s="26"/>
      <c r="E513" s="26"/>
      <c r="F513" s="26"/>
      <c r="G513" s="26"/>
      <c r="H513" s="119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5.75" customHeight="1" x14ac:dyDescent="0.2">
      <c r="A514" s="26"/>
      <c r="B514" s="26"/>
      <c r="C514" s="26"/>
      <c r="D514" s="26"/>
      <c r="E514" s="26"/>
      <c r="F514" s="26"/>
      <c r="G514" s="26"/>
      <c r="H514" s="119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5.75" customHeight="1" x14ac:dyDescent="0.2">
      <c r="A515" s="26"/>
      <c r="B515" s="26"/>
      <c r="C515" s="26"/>
      <c r="D515" s="26"/>
      <c r="E515" s="26"/>
      <c r="F515" s="26"/>
      <c r="G515" s="26"/>
      <c r="H515" s="119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5.75" customHeight="1" x14ac:dyDescent="0.2">
      <c r="A516" s="26"/>
      <c r="B516" s="26"/>
      <c r="C516" s="26"/>
      <c r="D516" s="26"/>
      <c r="E516" s="26"/>
      <c r="F516" s="26"/>
      <c r="G516" s="26"/>
      <c r="H516" s="119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5.75" customHeight="1" x14ac:dyDescent="0.2">
      <c r="A517" s="26"/>
      <c r="B517" s="26"/>
      <c r="C517" s="26"/>
      <c r="D517" s="26"/>
      <c r="E517" s="26"/>
      <c r="F517" s="26"/>
      <c r="G517" s="26"/>
      <c r="H517" s="119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5.75" customHeight="1" x14ac:dyDescent="0.2">
      <c r="A518" s="26"/>
      <c r="B518" s="26"/>
      <c r="C518" s="26"/>
      <c r="D518" s="26"/>
      <c r="E518" s="26"/>
      <c r="F518" s="26"/>
      <c r="G518" s="26"/>
      <c r="H518" s="119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5.75" customHeight="1" x14ac:dyDescent="0.2">
      <c r="A519" s="26"/>
      <c r="B519" s="26"/>
      <c r="C519" s="26"/>
      <c r="D519" s="26"/>
      <c r="E519" s="26"/>
      <c r="F519" s="26"/>
      <c r="G519" s="26"/>
      <c r="H519" s="119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5.75" customHeight="1" x14ac:dyDescent="0.2">
      <c r="A520" s="26"/>
      <c r="B520" s="26"/>
      <c r="C520" s="26"/>
      <c r="D520" s="26"/>
      <c r="E520" s="26"/>
      <c r="F520" s="26"/>
      <c r="G520" s="26"/>
      <c r="H520" s="119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5.75" customHeight="1" x14ac:dyDescent="0.2">
      <c r="A521" s="26"/>
      <c r="B521" s="26"/>
      <c r="C521" s="26"/>
      <c r="D521" s="26"/>
      <c r="E521" s="26"/>
      <c r="F521" s="26"/>
      <c r="G521" s="26"/>
      <c r="H521" s="119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5.75" customHeight="1" x14ac:dyDescent="0.2">
      <c r="A522" s="26"/>
      <c r="B522" s="26"/>
      <c r="C522" s="26"/>
      <c r="D522" s="26"/>
      <c r="E522" s="26"/>
      <c r="F522" s="26"/>
      <c r="G522" s="26"/>
      <c r="H522" s="119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5.75" customHeight="1" x14ac:dyDescent="0.2">
      <c r="A523" s="26"/>
      <c r="B523" s="26"/>
      <c r="C523" s="26"/>
      <c r="D523" s="26"/>
      <c r="E523" s="26"/>
      <c r="F523" s="26"/>
      <c r="G523" s="26"/>
      <c r="H523" s="119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5.75" customHeight="1" x14ac:dyDescent="0.2">
      <c r="A524" s="26"/>
      <c r="B524" s="26"/>
      <c r="C524" s="26"/>
      <c r="D524" s="26"/>
      <c r="E524" s="26"/>
      <c r="F524" s="26"/>
      <c r="G524" s="26"/>
      <c r="H524" s="119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5.75" customHeight="1" x14ac:dyDescent="0.2">
      <c r="A525" s="26"/>
      <c r="B525" s="26"/>
      <c r="C525" s="26"/>
      <c r="D525" s="26"/>
      <c r="E525" s="26"/>
      <c r="F525" s="26"/>
      <c r="G525" s="26"/>
      <c r="H525" s="119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5.75" customHeight="1" x14ac:dyDescent="0.2">
      <c r="A526" s="26"/>
      <c r="B526" s="26"/>
      <c r="C526" s="26"/>
      <c r="D526" s="26"/>
      <c r="E526" s="26"/>
      <c r="F526" s="26"/>
      <c r="G526" s="26"/>
      <c r="H526" s="119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5.75" customHeight="1" x14ac:dyDescent="0.2">
      <c r="A527" s="26"/>
      <c r="B527" s="26"/>
      <c r="C527" s="26"/>
      <c r="D527" s="26"/>
      <c r="E527" s="26"/>
      <c r="F527" s="26"/>
      <c r="G527" s="26"/>
      <c r="H527" s="119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5.75" customHeight="1" x14ac:dyDescent="0.2">
      <c r="A528" s="26"/>
      <c r="B528" s="26"/>
      <c r="C528" s="26"/>
      <c r="D528" s="26"/>
      <c r="E528" s="26"/>
      <c r="F528" s="26"/>
      <c r="G528" s="26"/>
      <c r="H528" s="119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5.75" customHeight="1" x14ac:dyDescent="0.2">
      <c r="A529" s="26"/>
      <c r="B529" s="26"/>
      <c r="C529" s="26"/>
      <c r="D529" s="26"/>
      <c r="E529" s="26"/>
      <c r="F529" s="26"/>
      <c r="G529" s="26"/>
      <c r="H529" s="119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5.75" customHeight="1" x14ac:dyDescent="0.2">
      <c r="A530" s="26"/>
      <c r="B530" s="26"/>
      <c r="C530" s="26"/>
      <c r="D530" s="26"/>
      <c r="E530" s="26"/>
      <c r="F530" s="26"/>
      <c r="G530" s="26"/>
      <c r="H530" s="119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5.75" customHeight="1" x14ac:dyDescent="0.2">
      <c r="A531" s="26"/>
      <c r="B531" s="26"/>
      <c r="C531" s="26"/>
      <c r="D531" s="26"/>
      <c r="E531" s="26"/>
      <c r="F531" s="26"/>
      <c r="G531" s="26"/>
      <c r="H531" s="119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5.75" customHeight="1" x14ac:dyDescent="0.2">
      <c r="A532" s="26"/>
      <c r="B532" s="26"/>
      <c r="C532" s="26"/>
      <c r="D532" s="26"/>
      <c r="E532" s="26"/>
      <c r="F532" s="26"/>
      <c r="G532" s="26"/>
      <c r="H532" s="119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5.75" customHeight="1" x14ac:dyDescent="0.2">
      <c r="A533" s="26"/>
      <c r="B533" s="26"/>
      <c r="C533" s="26"/>
      <c r="D533" s="26"/>
      <c r="E533" s="26"/>
      <c r="F533" s="26"/>
      <c r="G533" s="26"/>
      <c r="H533" s="119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5.75" customHeight="1" x14ac:dyDescent="0.2">
      <c r="A534" s="26"/>
      <c r="B534" s="26"/>
      <c r="C534" s="26"/>
      <c r="D534" s="26"/>
      <c r="E534" s="26"/>
      <c r="F534" s="26"/>
      <c r="G534" s="26"/>
      <c r="H534" s="119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5.75" customHeight="1" x14ac:dyDescent="0.2">
      <c r="A535" s="26"/>
      <c r="B535" s="26"/>
      <c r="C535" s="26"/>
      <c r="D535" s="26"/>
      <c r="E535" s="26"/>
      <c r="F535" s="26"/>
      <c r="G535" s="26"/>
      <c r="H535" s="119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5.75" customHeight="1" x14ac:dyDescent="0.2">
      <c r="A536" s="26"/>
      <c r="B536" s="26"/>
      <c r="C536" s="26"/>
      <c r="D536" s="26"/>
      <c r="E536" s="26"/>
      <c r="F536" s="26"/>
      <c r="G536" s="26"/>
      <c r="H536" s="119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5.75" customHeight="1" x14ac:dyDescent="0.2">
      <c r="A537" s="26"/>
      <c r="B537" s="26"/>
      <c r="C537" s="26"/>
      <c r="D537" s="26"/>
      <c r="E537" s="26"/>
      <c r="F537" s="26"/>
      <c r="G537" s="26"/>
      <c r="H537" s="119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5.75" customHeight="1" x14ac:dyDescent="0.2">
      <c r="A538" s="26"/>
      <c r="B538" s="26"/>
      <c r="C538" s="26"/>
      <c r="D538" s="26"/>
      <c r="E538" s="26"/>
      <c r="F538" s="26"/>
      <c r="G538" s="26"/>
      <c r="H538" s="119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5.75" customHeight="1" x14ac:dyDescent="0.2">
      <c r="A539" s="26"/>
      <c r="B539" s="26"/>
      <c r="C539" s="26"/>
      <c r="D539" s="26"/>
      <c r="E539" s="26"/>
      <c r="F539" s="26"/>
      <c r="G539" s="26"/>
      <c r="H539" s="119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5.75" customHeight="1" x14ac:dyDescent="0.2">
      <c r="A540" s="26"/>
      <c r="B540" s="26"/>
      <c r="C540" s="26"/>
      <c r="D540" s="26"/>
      <c r="E540" s="26"/>
      <c r="F540" s="26"/>
      <c r="G540" s="26"/>
      <c r="H540" s="119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5.75" customHeight="1" x14ac:dyDescent="0.2">
      <c r="A541" s="26"/>
      <c r="B541" s="26"/>
      <c r="C541" s="26"/>
      <c r="D541" s="26"/>
      <c r="E541" s="26"/>
      <c r="F541" s="26"/>
      <c r="G541" s="26"/>
      <c r="H541" s="119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5.75" customHeight="1" x14ac:dyDescent="0.2">
      <c r="A542" s="26"/>
      <c r="B542" s="26"/>
      <c r="C542" s="26"/>
      <c r="D542" s="26"/>
      <c r="E542" s="26"/>
      <c r="F542" s="26"/>
      <c r="G542" s="26"/>
      <c r="H542" s="119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5.75" customHeight="1" x14ac:dyDescent="0.2">
      <c r="A543" s="26"/>
      <c r="B543" s="26"/>
      <c r="C543" s="26"/>
      <c r="D543" s="26"/>
      <c r="E543" s="26"/>
      <c r="F543" s="26"/>
      <c r="G543" s="26"/>
      <c r="H543" s="119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5.75" customHeight="1" x14ac:dyDescent="0.2">
      <c r="A544" s="26"/>
      <c r="B544" s="26"/>
      <c r="C544" s="26"/>
      <c r="D544" s="26"/>
      <c r="E544" s="26"/>
      <c r="F544" s="26"/>
      <c r="G544" s="26"/>
      <c r="H544" s="119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5.75" customHeight="1" x14ac:dyDescent="0.2">
      <c r="A545" s="26"/>
      <c r="B545" s="26"/>
      <c r="C545" s="26"/>
      <c r="D545" s="26"/>
      <c r="E545" s="26"/>
      <c r="F545" s="26"/>
      <c r="G545" s="26"/>
      <c r="H545" s="119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5.75" customHeight="1" x14ac:dyDescent="0.2">
      <c r="A546" s="26"/>
      <c r="B546" s="26"/>
      <c r="C546" s="26"/>
      <c r="D546" s="26"/>
      <c r="E546" s="26"/>
      <c r="F546" s="26"/>
      <c r="G546" s="26"/>
      <c r="H546" s="119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5.75" customHeight="1" x14ac:dyDescent="0.2">
      <c r="A547" s="26"/>
      <c r="B547" s="26"/>
      <c r="C547" s="26"/>
      <c r="D547" s="26"/>
      <c r="E547" s="26"/>
      <c r="F547" s="26"/>
      <c r="G547" s="26"/>
      <c r="H547" s="119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5.75" customHeight="1" x14ac:dyDescent="0.2">
      <c r="A548" s="26"/>
      <c r="B548" s="26"/>
      <c r="C548" s="26"/>
      <c r="D548" s="26"/>
      <c r="E548" s="26"/>
      <c r="F548" s="26"/>
      <c r="G548" s="26"/>
      <c r="H548" s="119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5.75" customHeight="1" x14ac:dyDescent="0.2">
      <c r="A549" s="26"/>
      <c r="B549" s="26"/>
      <c r="C549" s="26"/>
      <c r="D549" s="26"/>
      <c r="E549" s="26"/>
      <c r="F549" s="26"/>
      <c r="G549" s="26"/>
      <c r="H549" s="119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5.75" customHeight="1" x14ac:dyDescent="0.2">
      <c r="A550" s="26"/>
      <c r="B550" s="26"/>
      <c r="C550" s="26"/>
      <c r="D550" s="26"/>
      <c r="E550" s="26"/>
      <c r="F550" s="26"/>
      <c r="G550" s="26"/>
      <c r="H550" s="119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5.75" customHeight="1" x14ac:dyDescent="0.2">
      <c r="A551" s="26"/>
      <c r="B551" s="26"/>
      <c r="C551" s="26"/>
      <c r="D551" s="26"/>
      <c r="E551" s="26"/>
      <c r="F551" s="26"/>
      <c r="G551" s="26"/>
      <c r="H551" s="119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5.75" customHeight="1" x14ac:dyDescent="0.2">
      <c r="A552" s="26"/>
      <c r="B552" s="26"/>
      <c r="C552" s="26"/>
      <c r="D552" s="26"/>
      <c r="E552" s="26"/>
      <c r="F552" s="26"/>
      <c r="G552" s="26"/>
      <c r="H552" s="119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5.75" customHeight="1" x14ac:dyDescent="0.2">
      <c r="A553" s="26"/>
      <c r="B553" s="26"/>
      <c r="C553" s="26"/>
      <c r="D553" s="26"/>
      <c r="E553" s="26"/>
      <c r="F553" s="26"/>
      <c r="G553" s="26"/>
      <c r="H553" s="119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5.75" customHeight="1" x14ac:dyDescent="0.2">
      <c r="A554" s="26"/>
      <c r="B554" s="26"/>
      <c r="C554" s="26"/>
      <c r="D554" s="26"/>
      <c r="E554" s="26"/>
      <c r="F554" s="26"/>
      <c r="G554" s="26"/>
      <c r="H554" s="119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5.75" customHeight="1" x14ac:dyDescent="0.2">
      <c r="A555" s="26"/>
      <c r="B555" s="26"/>
      <c r="C555" s="26"/>
      <c r="D555" s="26"/>
      <c r="E555" s="26"/>
      <c r="F555" s="26"/>
      <c r="G555" s="26"/>
      <c r="H555" s="119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5.75" customHeight="1" x14ac:dyDescent="0.2">
      <c r="A556" s="26"/>
      <c r="B556" s="26"/>
      <c r="C556" s="26"/>
      <c r="D556" s="26"/>
      <c r="E556" s="26"/>
      <c r="F556" s="26"/>
      <c r="G556" s="26"/>
      <c r="H556" s="119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5.75" customHeight="1" x14ac:dyDescent="0.2">
      <c r="A557" s="26"/>
      <c r="B557" s="26"/>
      <c r="C557" s="26"/>
      <c r="D557" s="26"/>
      <c r="E557" s="26"/>
      <c r="F557" s="26"/>
      <c r="G557" s="26"/>
      <c r="H557" s="119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5.75" customHeight="1" x14ac:dyDescent="0.2">
      <c r="A558" s="26"/>
      <c r="B558" s="26"/>
      <c r="C558" s="26"/>
      <c r="D558" s="26"/>
      <c r="E558" s="26"/>
      <c r="F558" s="26"/>
      <c r="G558" s="26"/>
      <c r="H558" s="119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5.75" customHeight="1" x14ac:dyDescent="0.2">
      <c r="A559" s="26"/>
      <c r="B559" s="26"/>
      <c r="C559" s="26"/>
      <c r="D559" s="26"/>
      <c r="E559" s="26"/>
      <c r="F559" s="26"/>
      <c r="G559" s="26"/>
      <c r="H559" s="119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5.75" customHeight="1" x14ac:dyDescent="0.2">
      <c r="A560" s="26"/>
      <c r="B560" s="26"/>
      <c r="C560" s="26"/>
      <c r="D560" s="26"/>
      <c r="E560" s="26"/>
      <c r="F560" s="26"/>
      <c r="G560" s="26"/>
      <c r="H560" s="119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5.75" customHeight="1" x14ac:dyDescent="0.2">
      <c r="A561" s="26"/>
      <c r="B561" s="26"/>
      <c r="C561" s="26"/>
      <c r="D561" s="26"/>
      <c r="E561" s="26"/>
      <c r="F561" s="26"/>
      <c r="G561" s="26"/>
      <c r="H561" s="119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5.75" customHeight="1" x14ac:dyDescent="0.2">
      <c r="A562" s="26"/>
      <c r="B562" s="26"/>
      <c r="C562" s="26"/>
      <c r="D562" s="26"/>
      <c r="E562" s="26"/>
      <c r="F562" s="26"/>
      <c r="G562" s="26"/>
      <c r="H562" s="119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5.75" customHeight="1" x14ac:dyDescent="0.2">
      <c r="A563" s="26"/>
      <c r="B563" s="26"/>
      <c r="C563" s="26"/>
      <c r="D563" s="26"/>
      <c r="E563" s="26"/>
      <c r="F563" s="26"/>
      <c r="G563" s="26"/>
      <c r="H563" s="119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5.75" customHeight="1" x14ac:dyDescent="0.2">
      <c r="A564" s="26"/>
      <c r="B564" s="26"/>
      <c r="C564" s="26"/>
      <c r="D564" s="26"/>
      <c r="E564" s="26"/>
      <c r="F564" s="26"/>
      <c r="G564" s="26"/>
      <c r="H564" s="119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5.75" customHeight="1" x14ac:dyDescent="0.2">
      <c r="A565" s="26"/>
      <c r="B565" s="26"/>
      <c r="C565" s="26"/>
      <c r="D565" s="26"/>
      <c r="E565" s="26"/>
      <c r="F565" s="26"/>
      <c r="G565" s="26"/>
      <c r="H565" s="119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5.75" customHeight="1" x14ac:dyDescent="0.2">
      <c r="A566" s="26"/>
      <c r="B566" s="26"/>
      <c r="C566" s="26"/>
      <c r="D566" s="26"/>
      <c r="E566" s="26"/>
      <c r="F566" s="26"/>
      <c r="G566" s="26"/>
      <c r="H566" s="119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5.75" customHeight="1" x14ac:dyDescent="0.2">
      <c r="A567" s="26"/>
      <c r="B567" s="26"/>
      <c r="C567" s="26"/>
      <c r="D567" s="26"/>
      <c r="E567" s="26"/>
      <c r="F567" s="26"/>
      <c r="G567" s="26"/>
      <c r="H567" s="119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5.75" customHeight="1" x14ac:dyDescent="0.2">
      <c r="A568" s="26"/>
      <c r="B568" s="26"/>
      <c r="C568" s="26"/>
      <c r="D568" s="26"/>
      <c r="E568" s="26"/>
      <c r="F568" s="26"/>
      <c r="G568" s="26"/>
      <c r="H568" s="119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5.75" customHeight="1" x14ac:dyDescent="0.2">
      <c r="A569" s="26"/>
      <c r="B569" s="26"/>
      <c r="C569" s="26"/>
      <c r="D569" s="26"/>
      <c r="E569" s="26"/>
      <c r="F569" s="26"/>
      <c r="G569" s="26"/>
      <c r="H569" s="119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5.75" customHeight="1" x14ac:dyDescent="0.2">
      <c r="A570" s="26"/>
      <c r="B570" s="26"/>
      <c r="C570" s="26"/>
      <c r="D570" s="26"/>
      <c r="E570" s="26"/>
      <c r="F570" s="26"/>
      <c r="G570" s="26"/>
      <c r="H570" s="119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5.75" customHeight="1" x14ac:dyDescent="0.2">
      <c r="A571" s="26"/>
      <c r="B571" s="26"/>
      <c r="C571" s="26"/>
      <c r="D571" s="26"/>
      <c r="E571" s="26"/>
      <c r="F571" s="26"/>
      <c r="G571" s="26"/>
      <c r="H571" s="119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5.75" customHeight="1" x14ac:dyDescent="0.2">
      <c r="A572" s="26"/>
      <c r="B572" s="26"/>
      <c r="C572" s="26"/>
      <c r="D572" s="26"/>
      <c r="E572" s="26"/>
      <c r="F572" s="26"/>
      <c r="G572" s="26"/>
      <c r="H572" s="119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5.75" customHeight="1" x14ac:dyDescent="0.2">
      <c r="A573" s="26"/>
      <c r="B573" s="26"/>
      <c r="C573" s="26"/>
      <c r="D573" s="26"/>
      <c r="E573" s="26"/>
      <c r="F573" s="26"/>
      <c r="G573" s="26"/>
      <c r="H573" s="119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5.75" customHeight="1" x14ac:dyDescent="0.2">
      <c r="A574" s="26"/>
      <c r="B574" s="26"/>
      <c r="C574" s="26"/>
      <c r="D574" s="26"/>
      <c r="E574" s="26"/>
      <c r="F574" s="26"/>
      <c r="G574" s="26"/>
      <c r="H574" s="119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5.75" customHeight="1" x14ac:dyDescent="0.2">
      <c r="A575" s="26"/>
      <c r="B575" s="26"/>
      <c r="C575" s="26"/>
      <c r="D575" s="26"/>
      <c r="E575" s="26"/>
      <c r="F575" s="26"/>
      <c r="G575" s="26"/>
      <c r="H575" s="119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5.75" customHeight="1" x14ac:dyDescent="0.2">
      <c r="A576" s="26"/>
      <c r="B576" s="26"/>
      <c r="C576" s="26"/>
      <c r="D576" s="26"/>
      <c r="E576" s="26"/>
      <c r="F576" s="26"/>
      <c r="G576" s="26"/>
      <c r="H576" s="119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5.75" customHeight="1" x14ac:dyDescent="0.2">
      <c r="A577" s="26"/>
      <c r="B577" s="26"/>
      <c r="C577" s="26"/>
      <c r="D577" s="26"/>
      <c r="E577" s="26"/>
      <c r="F577" s="26"/>
      <c r="G577" s="26"/>
      <c r="H577" s="119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5.75" customHeight="1" x14ac:dyDescent="0.2">
      <c r="A578" s="26"/>
      <c r="B578" s="26"/>
      <c r="C578" s="26"/>
      <c r="D578" s="26"/>
      <c r="E578" s="26"/>
      <c r="F578" s="26"/>
      <c r="G578" s="26"/>
      <c r="H578" s="119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5.75" customHeight="1" x14ac:dyDescent="0.2">
      <c r="A579" s="26"/>
      <c r="B579" s="26"/>
      <c r="C579" s="26"/>
      <c r="D579" s="26"/>
      <c r="E579" s="26"/>
      <c r="F579" s="26"/>
      <c r="G579" s="26"/>
      <c r="H579" s="119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5.75" customHeight="1" x14ac:dyDescent="0.2">
      <c r="A580" s="26"/>
      <c r="B580" s="26"/>
      <c r="C580" s="26"/>
      <c r="D580" s="26"/>
      <c r="E580" s="26"/>
      <c r="F580" s="26"/>
      <c r="G580" s="26"/>
      <c r="H580" s="119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5.75" customHeight="1" x14ac:dyDescent="0.2">
      <c r="A581" s="26"/>
      <c r="B581" s="26"/>
      <c r="C581" s="26"/>
      <c r="D581" s="26"/>
      <c r="E581" s="26"/>
      <c r="F581" s="26"/>
      <c r="G581" s="26"/>
      <c r="H581" s="119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5.75" customHeight="1" x14ac:dyDescent="0.2">
      <c r="A582" s="26"/>
      <c r="B582" s="26"/>
      <c r="C582" s="26"/>
      <c r="D582" s="26"/>
      <c r="E582" s="26"/>
      <c r="F582" s="26"/>
      <c r="G582" s="26"/>
      <c r="H582" s="119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5.75" customHeight="1" x14ac:dyDescent="0.2">
      <c r="A583" s="26"/>
      <c r="B583" s="26"/>
      <c r="C583" s="26"/>
      <c r="D583" s="26"/>
      <c r="E583" s="26"/>
      <c r="F583" s="26"/>
      <c r="G583" s="26"/>
      <c r="H583" s="119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5.75" customHeight="1" x14ac:dyDescent="0.2">
      <c r="A584" s="26"/>
      <c r="B584" s="26"/>
      <c r="C584" s="26"/>
      <c r="D584" s="26"/>
      <c r="E584" s="26"/>
      <c r="F584" s="26"/>
      <c r="G584" s="26"/>
      <c r="H584" s="119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5.75" customHeight="1" x14ac:dyDescent="0.2">
      <c r="A585" s="26"/>
      <c r="B585" s="26"/>
      <c r="C585" s="26"/>
      <c r="D585" s="26"/>
      <c r="E585" s="26"/>
      <c r="F585" s="26"/>
      <c r="G585" s="26"/>
      <c r="H585" s="119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5.75" customHeight="1" x14ac:dyDescent="0.2">
      <c r="A586" s="26"/>
      <c r="B586" s="26"/>
      <c r="C586" s="26"/>
      <c r="D586" s="26"/>
      <c r="E586" s="26"/>
      <c r="F586" s="26"/>
      <c r="G586" s="26"/>
      <c r="H586" s="119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5.75" customHeight="1" x14ac:dyDescent="0.2">
      <c r="A587" s="26"/>
      <c r="B587" s="26"/>
      <c r="C587" s="26"/>
      <c r="D587" s="26"/>
      <c r="E587" s="26"/>
      <c r="F587" s="26"/>
      <c r="G587" s="26"/>
      <c r="H587" s="119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5.75" customHeight="1" x14ac:dyDescent="0.2">
      <c r="A588" s="26"/>
      <c r="B588" s="26"/>
      <c r="C588" s="26"/>
      <c r="D588" s="26"/>
      <c r="E588" s="26"/>
      <c r="F588" s="26"/>
      <c r="G588" s="26"/>
      <c r="H588" s="119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5.75" customHeight="1" x14ac:dyDescent="0.2">
      <c r="A589" s="26"/>
      <c r="B589" s="26"/>
      <c r="C589" s="26"/>
      <c r="D589" s="26"/>
      <c r="E589" s="26"/>
      <c r="F589" s="26"/>
      <c r="G589" s="26"/>
      <c r="H589" s="119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5.75" customHeight="1" x14ac:dyDescent="0.2">
      <c r="A590" s="26"/>
      <c r="B590" s="26"/>
      <c r="C590" s="26"/>
      <c r="D590" s="26"/>
      <c r="E590" s="26"/>
      <c r="F590" s="26"/>
      <c r="G590" s="26"/>
      <c r="H590" s="119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5.75" customHeight="1" x14ac:dyDescent="0.2">
      <c r="A591" s="26"/>
      <c r="B591" s="26"/>
      <c r="C591" s="26"/>
      <c r="D591" s="26"/>
      <c r="E591" s="26"/>
      <c r="F591" s="26"/>
      <c r="G591" s="26"/>
      <c r="H591" s="119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5.75" customHeight="1" x14ac:dyDescent="0.2">
      <c r="A592" s="26"/>
      <c r="B592" s="26"/>
      <c r="C592" s="26"/>
      <c r="D592" s="26"/>
      <c r="E592" s="26"/>
      <c r="F592" s="26"/>
      <c r="G592" s="26"/>
      <c r="H592" s="119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5.75" customHeight="1" x14ac:dyDescent="0.2">
      <c r="A593" s="26"/>
      <c r="B593" s="26"/>
      <c r="C593" s="26"/>
      <c r="D593" s="26"/>
      <c r="E593" s="26"/>
      <c r="F593" s="26"/>
      <c r="G593" s="26"/>
      <c r="H593" s="119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5.75" customHeight="1" x14ac:dyDescent="0.2">
      <c r="A594" s="26"/>
      <c r="B594" s="26"/>
      <c r="C594" s="26"/>
      <c r="D594" s="26"/>
      <c r="E594" s="26"/>
      <c r="F594" s="26"/>
      <c r="G594" s="26"/>
      <c r="H594" s="119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5.75" customHeight="1" x14ac:dyDescent="0.2">
      <c r="A595" s="26"/>
      <c r="B595" s="26"/>
      <c r="C595" s="26"/>
      <c r="D595" s="26"/>
      <c r="E595" s="26"/>
      <c r="F595" s="26"/>
      <c r="G595" s="26"/>
      <c r="H595" s="119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5.75" customHeight="1" x14ac:dyDescent="0.2">
      <c r="A596" s="26"/>
      <c r="B596" s="26"/>
      <c r="C596" s="26"/>
      <c r="D596" s="26"/>
      <c r="E596" s="26"/>
      <c r="F596" s="26"/>
      <c r="G596" s="26"/>
      <c r="H596" s="119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5.75" customHeight="1" x14ac:dyDescent="0.2">
      <c r="A597" s="26"/>
      <c r="B597" s="26"/>
      <c r="C597" s="26"/>
      <c r="D597" s="26"/>
      <c r="E597" s="26"/>
      <c r="F597" s="26"/>
      <c r="G597" s="26"/>
      <c r="H597" s="119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5.75" customHeight="1" x14ac:dyDescent="0.2">
      <c r="A598" s="26"/>
      <c r="B598" s="26"/>
      <c r="C598" s="26"/>
      <c r="D598" s="26"/>
      <c r="E598" s="26"/>
      <c r="F598" s="26"/>
      <c r="G598" s="26"/>
      <c r="H598" s="119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5.75" customHeight="1" x14ac:dyDescent="0.2">
      <c r="A599" s="26"/>
      <c r="B599" s="26"/>
      <c r="C599" s="26"/>
      <c r="D599" s="26"/>
      <c r="E599" s="26"/>
      <c r="F599" s="26"/>
      <c r="G599" s="26"/>
      <c r="H599" s="119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5.75" customHeight="1" x14ac:dyDescent="0.2">
      <c r="A600" s="26"/>
      <c r="B600" s="26"/>
      <c r="C600" s="26"/>
      <c r="D600" s="26"/>
      <c r="E600" s="26"/>
      <c r="F600" s="26"/>
      <c r="G600" s="26"/>
      <c r="H600" s="119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5.75" customHeight="1" x14ac:dyDescent="0.2">
      <c r="A601" s="26"/>
      <c r="B601" s="26"/>
      <c r="C601" s="26"/>
      <c r="D601" s="26"/>
      <c r="E601" s="26"/>
      <c r="F601" s="26"/>
      <c r="G601" s="26"/>
      <c r="H601" s="119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5.75" customHeight="1" x14ac:dyDescent="0.2">
      <c r="A602" s="26"/>
      <c r="B602" s="26"/>
      <c r="C602" s="26"/>
      <c r="D602" s="26"/>
      <c r="E602" s="26"/>
      <c r="F602" s="26"/>
      <c r="G602" s="26"/>
      <c r="H602" s="119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5.75" customHeight="1" x14ac:dyDescent="0.2">
      <c r="A603" s="26"/>
      <c r="B603" s="26"/>
      <c r="C603" s="26"/>
      <c r="D603" s="26"/>
      <c r="E603" s="26"/>
      <c r="F603" s="26"/>
      <c r="G603" s="26"/>
      <c r="H603" s="119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5.75" customHeight="1" x14ac:dyDescent="0.2">
      <c r="A604" s="26"/>
      <c r="B604" s="26"/>
      <c r="C604" s="26"/>
      <c r="D604" s="26"/>
      <c r="E604" s="26"/>
      <c r="F604" s="26"/>
      <c r="G604" s="26"/>
      <c r="H604" s="119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5.75" customHeight="1" x14ac:dyDescent="0.2">
      <c r="A605" s="26"/>
      <c r="B605" s="26"/>
      <c r="C605" s="26"/>
      <c r="D605" s="26"/>
      <c r="E605" s="26"/>
      <c r="F605" s="26"/>
      <c r="G605" s="26"/>
      <c r="H605" s="119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5.75" customHeight="1" x14ac:dyDescent="0.2">
      <c r="A606" s="26"/>
      <c r="B606" s="26"/>
      <c r="C606" s="26"/>
      <c r="D606" s="26"/>
      <c r="E606" s="26"/>
      <c r="F606" s="26"/>
      <c r="G606" s="26"/>
      <c r="H606" s="119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5.75" customHeight="1" x14ac:dyDescent="0.2">
      <c r="A607" s="26"/>
      <c r="B607" s="26"/>
      <c r="C607" s="26"/>
      <c r="D607" s="26"/>
      <c r="E607" s="26"/>
      <c r="F607" s="26"/>
      <c r="G607" s="26"/>
      <c r="H607" s="119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5.75" customHeight="1" x14ac:dyDescent="0.2">
      <c r="A608" s="26"/>
      <c r="B608" s="26"/>
      <c r="C608" s="26"/>
      <c r="D608" s="26"/>
      <c r="E608" s="26"/>
      <c r="F608" s="26"/>
      <c r="G608" s="26"/>
      <c r="H608" s="119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5.75" customHeight="1" x14ac:dyDescent="0.2">
      <c r="A609" s="26"/>
      <c r="B609" s="26"/>
      <c r="C609" s="26"/>
      <c r="D609" s="26"/>
      <c r="E609" s="26"/>
      <c r="F609" s="26"/>
      <c r="G609" s="26"/>
      <c r="H609" s="119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5.75" customHeight="1" x14ac:dyDescent="0.2">
      <c r="A610" s="26"/>
      <c r="B610" s="26"/>
      <c r="C610" s="26"/>
      <c r="D610" s="26"/>
      <c r="E610" s="26"/>
      <c r="F610" s="26"/>
      <c r="G610" s="26"/>
      <c r="H610" s="119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5.75" customHeight="1" x14ac:dyDescent="0.2">
      <c r="A611" s="26"/>
      <c r="B611" s="26"/>
      <c r="C611" s="26"/>
      <c r="D611" s="26"/>
      <c r="E611" s="26"/>
      <c r="F611" s="26"/>
      <c r="G611" s="26"/>
      <c r="H611" s="119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5.75" customHeight="1" x14ac:dyDescent="0.2">
      <c r="A612" s="26"/>
      <c r="B612" s="26"/>
      <c r="C612" s="26"/>
      <c r="D612" s="26"/>
      <c r="E612" s="26"/>
      <c r="F612" s="26"/>
      <c r="G612" s="26"/>
      <c r="H612" s="119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5.75" customHeight="1" x14ac:dyDescent="0.2">
      <c r="A613" s="26"/>
      <c r="B613" s="26"/>
      <c r="C613" s="26"/>
      <c r="D613" s="26"/>
      <c r="E613" s="26"/>
      <c r="F613" s="26"/>
      <c r="G613" s="26"/>
      <c r="H613" s="119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5.75" customHeight="1" x14ac:dyDescent="0.2">
      <c r="A614" s="26"/>
      <c r="B614" s="26"/>
      <c r="C614" s="26"/>
      <c r="D614" s="26"/>
      <c r="E614" s="26"/>
      <c r="F614" s="26"/>
      <c r="G614" s="26"/>
      <c r="H614" s="119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5.75" customHeight="1" x14ac:dyDescent="0.2">
      <c r="A615" s="26"/>
      <c r="B615" s="26"/>
      <c r="C615" s="26"/>
      <c r="D615" s="26"/>
      <c r="E615" s="26"/>
      <c r="F615" s="26"/>
      <c r="G615" s="26"/>
      <c r="H615" s="119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5.75" customHeight="1" x14ac:dyDescent="0.2">
      <c r="A616" s="26"/>
      <c r="B616" s="26"/>
      <c r="C616" s="26"/>
      <c r="D616" s="26"/>
      <c r="E616" s="26"/>
      <c r="F616" s="26"/>
      <c r="G616" s="26"/>
      <c r="H616" s="119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5.75" customHeight="1" x14ac:dyDescent="0.2">
      <c r="A617" s="26"/>
      <c r="B617" s="26"/>
      <c r="C617" s="26"/>
      <c r="D617" s="26"/>
      <c r="E617" s="26"/>
      <c r="F617" s="26"/>
      <c r="G617" s="26"/>
      <c r="H617" s="119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5.75" customHeight="1" x14ac:dyDescent="0.2">
      <c r="A618" s="26"/>
      <c r="B618" s="26"/>
      <c r="C618" s="26"/>
      <c r="D618" s="26"/>
      <c r="E618" s="26"/>
      <c r="F618" s="26"/>
      <c r="G618" s="26"/>
      <c r="H618" s="119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5.75" customHeight="1" x14ac:dyDescent="0.2">
      <c r="A619" s="26"/>
      <c r="B619" s="26"/>
      <c r="C619" s="26"/>
      <c r="D619" s="26"/>
      <c r="E619" s="26"/>
      <c r="F619" s="26"/>
      <c r="G619" s="26"/>
      <c r="H619" s="119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5.75" customHeight="1" x14ac:dyDescent="0.2">
      <c r="A620" s="26"/>
      <c r="B620" s="26"/>
      <c r="C620" s="26"/>
      <c r="D620" s="26"/>
      <c r="E620" s="26"/>
      <c r="F620" s="26"/>
      <c r="G620" s="26"/>
      <c r="H620" s="119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5.75" customHeight="1" x14ac:dyDescent="0.2">
      <c r="A621" s="26"/>
      <c r="B621" s="26"/>
      <c r="C621" s="26"/>
      <c r="D621" s="26"/>
      <c r="E621" s="26"/>
      <c r="F621" s="26"/>
      <c r="G621" s="26"/>
      <c r="H621" s="119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5.75" customHeight="1" x14ac:dyDescent="0.2">
      <c r="A622" s="26"/>
      <c r="B622" s="26"/>
      <c r="C622" s="26"/>
      <c r="D622" s="26"/>
      <c r="E622" s="26"/>
      <c r="F622" s="26"/>
      <c r="G622" s="26"/>
      <c r="H622" s="119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5.75" customHeight="1" x14ac:dyDescent="0.2">
      <c r="A623" s="26"/>
      <c r="B623" s="26"/>
      <c r="C623" s="26"/>
      <c r="D623" s="26"/>
      <c r="E623" s="26"/>
      <c r="F623" s="26"/>
      <c r="G623" s="26"/>
      <c r="H623" s="119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5.75" customHeight="1" x14ac:dyDescent="0.2">
      <c r="A624" s="26"/>
      <c r="B624" s="26"/>
      <c r="C624" s="26"/>
      <c r="D624" s="26"/>
      <c r="E624" s="26"/>
      <c r="F624" s="26"/>
      <c r="G624" s="26"/>
      <c r="H624" s="119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5.75" customHeight="1" x14ac:dyDescent="0.2">
      <c r="A625" s="26"/>
      <c r="B625" s="26"/>
      <c r="C625" s="26"/>
      <c r="D625" s="26"/>
      <c r="E625" s="26"/>
      <c r="F625" s="26"/>
      <c r="G625" s="26"/>
      <c r="H625" s="119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5.75" customHeight="1" x14ac:dyDescent="0.2">
      <c r="A626" s="26"/>
      <c r="B626" s="26"/>
      <c r="C626" s="26"/>
      <c r="D626" s="26"/>
      <c r="E626" s="26"/>
      <c r="F626" s="26"/>
      <c r="G626" s="26"/>
      <c r="H626" s="119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5.75" customHeight="1" x14ac:dyDescent="0.2">
      <c r="A627" s="26"/>
      <c r="B627" s="26"/>
      <c r="C627" s="26"/>
      <c r="D627" s="26"/>
      <c r="E627" s="26"/>
      <c r="F627" s="26"/>
      <c r="G627" s="26"/>
      <c r="H627" s="119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5.75" customHeight="1" x14ac:dyDescent="0.2">
      <c r="A628" s="26"/>
      <c r="B628" s="26"/>
      <c r="C628" s="26"/>
      <c r="D628" s="26"/>
      <c r="E628" s="26"/>
      <c r="F628" s="26"/>
      <c r="G628" s="26"/>
      <c r="H628" s="119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5.75" customHeight="1" x14ac:dyDescent="0.2">
      <c r="A629" s="26"/>
      <c r="B629" s="26"/>
      <c r="C629" s="26"/>
      <c r="D629" s="26"/>
      <c r="E629" s="26"/>
      <c r="F629" s="26"/>
      <c r="G629" s="26"/>
      <c r="H629" s="119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5.75" customHeight="1" x14ac:dyDescent="0.2">
      <c r="A630" s="26"/>
      <c r="B630" s="26"/>
      <c r="C630" s="26"/>
      <c r="D630" s="26"/>
      <c r="E630" s="26"/>
      <c r="F630" s="26"/>
      <c r="G630" s="26"/>
      <c r="H630" s="119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5.75" customHeight="1" x14ac:dyDescent="0.2">
      <c r="A631" s="26"/>
      <c r="B631" s="26"/>
      <c r="C631" s="26"/>
      <c r="D631" s="26"/>
      <c r="E631" s="26"/>
      <c r="F631" s="26"/>
      <c r="G631" s="26"/>
      <c r="H631" s="119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5.75" customHeight="1" x14ac:dyDescent="0.2">
      <c r="A632" s="26"/>
      <c r="B632" s="26"/>
      <c r="C632" s="26"/>
      <c r="D632" s="26"/>
      <c r="E632" s="26"/>
      <c r="F632" s="26"/>
      <c r="G632" s="26"/>
      <c r="H632" s="119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5.75" customHeight="1" x14ac:dyDescent="0.2">
      <c r="A633" s="26"/>
      <c r="B633" s="26"/>
      <c r="C633" s="26"/>
      <c r="D633" s="26"/>
      <c r="E633" s="26"/>
      <c r="F633" s="26"/>
      <c r="G633" s="26"/>
      <c r="H633" s="119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5.75" customHeight="1" x14ac:dyDescent="0.2">
      <c r="A634" s="26"/>
      <c r="B634" s="26"/>
      <c r="C634" s="26"/>
      <c r="D634" s="26"/>
      <c r="E634" s="26"/>
      <c r="F634" s="26"/>
      <c r="G634" s="26"/>
      <c r="H634" s="119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5.75" customHeight="1" x14ac:dyDescent="0.2">
      <c r="A635" s="26"/>
      <c r="B635" s="26"/>
      <c r="C635" s="26"/>
      <c r="D635" s="26"/>
      <c r="E635" s="26"/>
      <c r="F635" s="26"/>
      <c r="G635" s="26"/>
      <c r="H635" s="119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5.75" customHeight="1" x14ac:dyDescent="0.2">
      <c r="A636" s="26"/>
      <c r="B636" s="26"/>
      <c r="C636" s="26"/>
      <c r="D636" s="26"/>
      <c r="E636" s="26"/>
      <c r="F636" s="26"/>
      <c r="G636" s="26"/>
      <c r="H636" s="119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5.75" customHeight="1" x14ac:dyDescent="0.2">
      <c r="A637" s="26"/>
      <c r="B637" s="26"/>
      <c r="C637" s="26"/>
      <c r="D637" s="26"/>
      <c r="E637" s="26"/>
      <c r="F637" s="26"/>
      <c r="G637" s="26"/>
      <c r="H637" s="119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5.75" customHeight="1" x14ac:dyDescent="0.2">
      <c r="A638" s="26"/>
      <c r="B638" s="26"/>
      <c r="C638" s="26"/>
      <c r="D638" s="26"/>
      <c r="E638" s="26"/>
      <c r="F638" s="26"/>
      <c r="G638" s="26"/>
      <c r="H638" s="119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5.75" customHeight="1" x14ac:dyDescent="0.2">
      <c r="A639" s="26"/>
      <c r="B639" s="26"/>
      <c r="C639" s="26"/>
      <c r="D639" s="26"/>
      <c r="E639" s="26"/>
      <c r="F639" s="26"/>
      <c r="G639" s="26"/>
      <c r="H639" s="119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5.75" customHeight="1" x14ac:dyDescent="0.2">
      <c r="A640" s="26"/>
      <c r="B640" s="26"/>
      <c r="C640" s="26"/>
      <c r="D640" s="26"/>
      <c r="E640" s="26"/>
      <c r="F640" s="26"/>
      <c r="G640" s="26"/>
      <c r="H640" s="119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5.75" customHeight="1" x14ac:dyDescent="0.2">
      <c r="A641" s="26"/>
      <c r="B641" s="26"/>
      <c r="C641" s="26"/>
      <c r="D641" s="26"/>
      <c r="E641" s="26"/>
      <c r="F641" s="26"/>
      <c r="G641" s="26"/>
      <c r="H641" s="119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5.75" customHeight="1" x14ac:dyDescent="0.2">
      <c r="A642" s="26"/>
      <c r="B642" s="26"/>
      <c r="C642" s="26"/>
      <c r="D642" s="26"/>
      <c r="E642" s="26"/>
      <c r="F642" s="26"/>
      <c r="G642" s="26"/>
      <c r="H642" s="119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5.75" customHeight="1" x14ac:dyDescent="0.2">
      <c r="A643" s="26"/>
      <c r="B643" s="26"/>
      <c r="C643" s="26"/>
      <c r="D643" s="26"/>
      <c r="E643" s="26"/>
      <c r="F643" s="26"/>
      <c r="G643" s="26"/>
      <c r="H643" s="119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5.75" customHeight="1" x14ac:dyDescent="0.2">
      <c r="A644" s="26"/>
      <c r="B644" s="26"/>
      <c r="C644" s="26"/>
      <c r="D644" s="26"/>
      <c r="E644" s="26"/>
      <c r="F644" s="26"/>
      <c r="G644" s="26"/>
      <c r="H644" s="119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5.75" customHeight="1" x14ac:dyDescent="0.2">
      <c r="A645" s="26"/>
      <c r="B645" s="26"/>
      <c r="C645" s="26"/>
      <c r="D645" s="26"/>
      <c r="E645" s="26"/>
      <c r="F645" s="26"/>
      <c r="G645" s="26"/>
      <c r="H645" s="119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5.75" customHeight="1" x14ac:dyDescent="0.2">
      <c r="A646" s="26"/>
      <c r="B646" s="26"/>
      <c r="C646" s="26"/>
      <c r="D646" s="26"/>
      <c r="E646" s="26"/>
      <c r="F646" s="26"/>
      <c r="G646" s="26"/>
      <c r="H646" s="119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5.75" customHeight="1" x14ac:dyDescent="0.2">
      <c r="A647" s="26"/>
      <c r="B647" s="26"/>
      <c r="C647" s="26"/>
      <c r="D647" s="26"/>
      <c r="E647" s="26"/>
      <c r="F647" s="26"/>
      <c r="G647" s="26"/>
      <c r="H647" s="119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5.75" customHeight="1" x14ac:dyDescent="0.2">
      <c r="A648" s="26"/>
      <c r="B648" s="26"/>
      <c r="C648" s="26"/>
      <c r="D648" s="26"/>
      <c r="E648" s="26"/>
      <c r="F648" s="26"/>
      <c r="G648" s="26"/>
      <c r="H648" s="119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5.75" customHeight="1" x14ac:dyDescent="0.2">
      <c r="A649" s="26"/>
      <c r="B649" s="26"/>
      <c r="C649" s="26"/>
      <c r="D649" s="26"/>
      <c r="E649" s="26"/>
      <c r="F649" s="26"/>
      <c r="G649" s="26"/>
      <c r="H649" s="119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5.75" customHeight="1" x14ac:dyDescent="0.2">
      <c r="A650" s="26"/>
      <c r="B650" s="26"/>
      <c r="C650" s="26"/>
      <c r="D650" s="26"/>
      <c r="E650" s="26"/>
      <c r="F650" s="26"/>
      <c r="G650" s="26"/>
      <c r="H650" s="119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5.75" customHeight="1" x14ac:dyDescent="0.2">
      <c r="A651" s="26"/>
      <c r="B651" s="26"/>
      <c r="C651" s="26"/>
      <c r="D651" s="26"/>
      <c r="E651" s="26"/>
      <c r="F651" s="26"/>
      <c r="G651" s="26"/>
      <c r="H651" s="119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5.75" customHeight="1" x14ac:dyDescent="0.2">
      <c r="A652" s="26"/>
      <c r="B652" s="26"/>
      <c r="C652" s="26"/>
      <c r="D652" s="26"/>
      <c r="E652" s="26"/>
      <c r="F652" s="26"/>
      <c r="G652" s="26"/>
      <c r="H652" s="119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5.75" customHeight="1" x14ac:dyDescent="0.2">
      <c r="A653" s="26"/>
      <c r="B653" s="26"/>
      <c r="C653" s="26"/>
      <c r="D653" s="26"/>
      <c r="E653" s="26"/>
      <c r="F653" s="26"/>
      <c r="G653" s="26"/>
      <c r="H653" s="119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5.75" customHeight="1" x14ac:dyDescent="0.2">
      <c r="A654" s="26"/>
      <c r="B654" s="26"/>
      <c r="C654" s="26"/>
      <c r="D654" s="26"/>
      <c r="E654" s="26"/>
      <c r="F654" s="26"/>
      <c r="G654" s="26"/>
      <c r="H654" s="119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5.75" customHeight="1" x14ac:dyDescent="0.2">
      <c r="A655" s="26"/>
      <c r="B655" s="26"/>
      <c r="C655" s="26"/>
      <c r="D655" s="26"/>
      <c r="E655" s="26"/>
      <c r="F655" s="26"/>
      <c r="G655" s="26"/>
      <c r="H655" s="119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5.75" customHeight="1" x14ac:dyDescent="0.2">
      <c r="A656" s="26"/>
      <c r="B656" s="26"/>
      <c r="C656" s="26"/>
      <c r="D656" s="26"/>
      <c r="E656" s="26"/>
      <c r="F656" s="26"/>
      <c r="G656" s="26"/>
      <c r="H656" s="119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5.75" customHeight="1" x14ac:dyDescent="0.2">
      <c r="A657" s="26"/>
      <c r="B657" s="26"/>
      <c r="C657" s="26"/>
      <c r="D657" s="26"/>
      <c r="E657" s="26"/>
      <c r="F657" s="26"/>
      <c r="G657" s="26"/>
      <c r="H657" s="119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5.75" customHeight="1" x14ac:dyDescent="0.2">
      <c r="A658" s="26"/>
      <c r="B658" s="26"/>
      <c r="C658" s="26"/>
      <c r="D658" s="26"/>
      <c r="E658" s="26"/>
      <c r="F658" s="26"/>
      <c r="G658" s="26"/>
      <c r="H658" s="119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5.75" customHeight="1" x14ac:dyDescent="0.2">
      <c r="A659" s="26"/>
      <c r="B659" s="26"/>
      <c r="C659" s="26"/>
      <c r="D659" s="26"/>
      <c r="E659" s="26"/>
      <c r="F659" s="26"/>
      <c r="G659" s="26"/>
      <c r="H659" s="119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5.75" customHeight="1" x14ac:dyDescent="0.2">
      <c r="A660" s="26"/>
      <c r="B660" s="26"/>
      <c r="C660" s="26"/>
      <c r="D660" s="26"/>
      <c r="E660" s="26"/>
      <c r="F660" s="26"/>
      <c r="G660" s="26"/>
      <c r="H660" s="119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5.75" customHeight="1" x14ac:dyDescent="0.2">
      <c r="A661" s="26"/>
      <c r="B661" s="26"/>
      <c r="C661" s="26"/>
      <c r="D661" s="26"/>
      <c r="E661" s="26"/>
      <c r="F661" s="26"/>
      <c r="G661" s="26"/>
      <c r="H661" s="119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5.75" customHeight="1" x14ac:dyDescent="0.2">
      <c r="A662" s="26"/>
      <c r="B662" s="26"/>
      <c r="C662" s="26"/>
      <c r="D662" s="26"/>
      <c r="E662" s="26"/>
      <c r="F662" s="26"/>
      <c r="G662" s="26"/>
      <c r="H662" s="119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5.75" customHeight="1" x14ac:dyDescent="0.2">
      <c r="A663" s="26"/>
      <c r="B663" s="26"/>
      <c r="C663" s="26"/>
      <c r="D663" s="26"/>
      <c r="E663" s="26"/>
      <c r="F663" s="26"/>
      <c r="G663" s="26"/>
      <c r="H663" s="119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5.75" customHeight="1" x14ac:dyDescent="0.2">
      <c r="A664" s="26"/>
      <c r="B664" s="26"/>
      <c r="C664" s="26"/>
      <c r="D664" s="26"/>
      <c r="E664" s="26"/>
      <c r="F664" s="26"/>
      <c r="G664" s="26"/>
      <c r="H664" s="119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5.75" customHeight="1" x14ac:dyDescent="0.2">
      <c r="A665" s="26"/>
      <c r="B665" s="26"/>
      <c r="C665" s="26"/>
      <c r="D665" s="26"/>
      <c r="E665" s="26"/>
      <c r="F665" s="26"/>
      <c r="G665" s="26"/>
      <c r="H665" s="119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5.75" customHeight="1" x14ac:dyDescent="0.2">
      <c r="A666" s="26"/>
      <c r="B666" s="26"/>
      <c r="C666" s="26"/>
      <c r="D666" s="26"/>
      <c r="E666" s="26"/>
      <c r="F666" s="26"/>
      <c r="G666" s="26"/>
      <c r="H666" s="119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5.75" customHeight="1" x14ac:dyDescent="0.2">
      <c r="A667" s="26"/>
      <c r="B667" s="26"/>
      <c r="C667" s="26"/>
      <c r="D667" s="26"/>
      <c r="E667" s="26"/>
      <c r="F667" s="26"/>
      <c r="G667" s="26"/>
      <c r="H667" s="119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5.75" customHeight="1" x14ac:dyDescent="0.2">
      <c r="A668" s="26"/>
      <c r="B668" s="26"/>
      <c r="C668" s="26"/>
      <c r="D668" s="26"/>
      <c r="E668" s="26"/>
      <c r="F668" s="26"/>
      <c r="G668" s="26"/>
      <c r="H668" s="119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5.75" customHeight="1" x14ac:dyDescent="0.2">
      <c r="A669" s="26"/>
      <c r="B669" s="26"/>
      <c r="C669" s="26"/>
      <c r="D669" s="26"/>
      <c r="E669" s="26"/>
      <c r="F669" s="26"/>
      <c r="G669" s="26"/>
      <c r="H669" s="119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5.75" customHeight="1" x14ac:dyDescent="0.2">
      <c r="A670" s="26"/>
      <c r="B670" s="26"/>
      <c r="C670" s="26"/>
      <c r="D670" s="26"/>
      <c r="E670" s="26"/>
      <c r="F670" s="26"/>
      <c r="G670" s="26"/>
      <c r="H670" s="119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5.75" customHeight="1" x14ac:dyDescent="0.2">
      <c r="A671" s="26"/>
      <c r="B671" s="26"/>
      <c r="C671" s="26"/>
      <c r="D671" s="26"/>
      <c r="E671" s="26"/>
      <c r="F671" s="26"/>
      <c r="G671" s="26"/>
      <c r="H671" s="119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5.75" customHeight="1" x14ac:dyDescent="0.2">
      <c r="A672" s="26"/>
      <c r="B672" s="26"/>
      <c r="C672" s="26"/>
      <c r="D672" s="26"/>
      <c r="E672" s="26"/>
      <c r="F672" s="26"/>
      <c r="G672" s="26"/>
      <c r="H672" s="119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5.75" customHeight="1" x14ac:dyDescent="0.2">
      <c r="A673" s="26"/>
      <c r="B673" s="26"/>
      <c r="C673" s="26"/>
      <c r="D673" s="26"/>
      <c r="E673" s="26"/>
      <c r="F673" s="26"/>
      <c r="G673" s="26"/>
      <c r="H673" s="119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5.75" customHeight="1" x14ac:dyDescent="0.2">
      <c r="A674" s="26"/>
      <c r="B674" s="26"/>
      <c r="C674" s="26"/>
      <c r="D674" s="26"/>
      <c r="E674" s="26"/>
      <c r="F674" s="26"/>
      <c r="G674" s="26"/>
      <c r="H674" s="119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5.75" customHeight="1" x14ac:dyDescent="0.2">
      <c r="A675" s="26"/>
      <c r="B675" s="26"/>
      <c r="C675" s="26"/>
      <c r="D675" s="26"/>
      <c r="E675" s="26"/>
      <c r="F675" s="26"/>
      <c r="G675" s="26"/>
      <c r="H675" s="119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5.75" customHeight="1" x14ac:dyDescent="0.2">
      <c r="A676" s="26"/>
      <c r="B676" s="26"/>
      <c r="C676" s="26"/>
      <c r="D676" s="26"/>
      <c r="E676" s="26"/>
      <c r="F676" s="26"/>
      <c r="G676" s="26"/>
      <c r="H676" s="119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5.75" customHeight="1" x14ac:dyDescent="0.2">
      <c r="A677" s="26"/>
      <c r="B677" s="26"/>
      <c r="C677" s="26"/>
      <c r="D677" s="26"/>
      <c r="E677" s="26"/>
      <c r="F677" s="26"/>
      <c r="G677" s="26"/>
      <c r="H677" s="119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5.75" customHeight="1" x14ac:dyDescent="0.2">
      <c r="A678" s="26"/>
      <c r="B678" s="26"/>
      <c r="C678" s="26"/>
      <c r="D678" s="26"/>
      <c r="E678" s="26"/>
      <c r="F678" s="26"/>
      <c r="G678" s="26"/>
      <c r="H678" s="119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5.75" customHeight="1" x14ac:dyDescent="0.2">
      <c r="A679" s="26"/>
      <c r="B679" s="26"/>
      <c r="C679" s="26"/>
      <c r="D679" s="26"/>
      <c r="E679" s="26"/>
      <c r="F679" s="26"/>
      <c r="G679" s="26"/>
      <c r="H679" s="119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5.75" customHeight="1" x14ac:dyDescent="0.2">
      <c r="A680" s="26"/>
      <c r="B680" s="26"/>
      <c r="C680" s="26"/>
      <c r="D680" s="26"/>
      <c r="E680" s="26"/>
      <c r="F680" s="26"/>
      <c r="G680" s="26"/>
      <c r="H680" s="119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5.75" customHeight="1" x14ac:dyDescent="0.2">
      <c r="A681" s="26"/>
      <c r="B681" s="26"/>
      <c r="C681" s="26"/>
      <c r="D681" s="26"/>
      <c r="E681" s="26"/>
      <c r="F681" s="26"/>
      <c r="G681" s="26"/>
      <c r="H681" s="119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5.75" customHeight="1" x14ac:dyDescent="0.2">
      <c r="A682" s="26"/>
      <c r="B682" s="26"/>
      <c r="C682" s="26"/>
      <c r="D682" s="26"/>
      <c r="E682" s="26"/>
      <c r="F682" s="26"/>
      <c r="G682" s="26"/>
      <c r="H682" s="119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5.75" customHeight="1" x14ac:dyDescent="0.2">
      <c r="A683" s="26"/>
      <c r="B683" s="26"/>
      <c r="C683" s="26"/>
      <c r="D683" s="26"/>
      <c r="E683" s="26"/>
      <c r="F683" s="26"/>
      <c r="G683" s="26"/>
      <c r="H683" s="119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5.75" customHeight="1" x14ac:dyDescent="0.2">
      <c r="A684" s="26"/>
      <c r="B684" s="26"/>
      <c r="C684" s="26"/>
      <c r="D684" s="26"/>
      <c r="E684" s="26"/>
      <c r="F684" s="26"/>
      <c r="G684" s="26"/>
      <c r="H684" s="119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5.75" customHeight="1" x14ac:dyDescent="0.2">
      <c r="A685" s="26"/>
      <c r="B685" s="26"/>
      <c r="C685" s="26"/>
      <c r="D685" s="26"/>
      <c r="E685" s="26"/>
      <c r="F685" s="26"/>
      <c r="G685" s="26"/>
      <c r="H685" s="119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5.75" customHeight="1" x14ac:dyDescent="0.2">
      <c r="A686" s="26"/>
      <c r="B686" s="26"/>
      <c r="C686" s="26"/>
      <c r="D686" s="26"/>
      <c r="E686" s="26"/>
      <c r="F686" s="26"/>
      <c r="G686" s="26"/>
      <c r="H686" s="119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5.75" customHeight="1" x14ac:dyDescent="0.2">
      <c r="A687" s="26"/>
      <c r="B687" s="26"/>
      <c r="C687" s="26"/>
      <c r="D687" s="26"/>
      <c r="E687" s="26"/>
      <c r="F687" s="26"/>
      <c r="G687" s="26"/>
      <c r="H687" s="119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5.75" customHeight="1" x14ac:dyDescent="0.2">
      <c r="A688" s="26"/>
      <c r="B688" s="26"/>
      <c r="C688" s="26"/>
      <c r="D688" s="26"/>
      <c r="E688" s="26"/>
      <c r="F688" s="26"/>
      <c r="G688" s="26"/>
      <c r="H688" s="119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5.75" customHeight="1" x14ac:dyDescent="0.2">
      <c r="A689" s="26"/>
      <c r="B689" s="26"/>
      <c r="C689" s="26"/>
      <c r="D689" s="26"/>
      <c r="E689" s="26"/>
      <c r="F689" s="26"/>
      <c r="G689" s="26"/>
      <c r="H689" s="119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5.75" customHeight="1" x14ac:dyDescent="0.2">
      <c r="A690" s="26"/>
      <c r="B690" s="26"/>
      <c r="C690" s="26"/>
      <c r="D690" s="26"/>
      <c r="E690" s="26"/>
      <c r="F690" s="26"/>
      <c r="G690" s="26"/>
      <c r="H690" s="119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5.75" customHeight="1" x14ac:dyDescent="0.2">
      <c r="A691" s="26"/>
      <c r="B691" s="26"/>
      <c r="C691" s="26"/>
      <c r="D691" s="26"/>
      <c r="E691" s="26"/>
      <c r="F691" s="26"/>
      <c r="G691" s="26"/>
      <c r="H691" s="119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5.75" customHeight="1" x14ac:dyDescent="0.2">
      <c r="A692" s="26"/>
      <c r="B692" s="26"/>
      <c r="C692" s="26"/>
      <c r="D692" s="26"/>
      <c r="E692" s="26"/>
      <c r="F692" s="26"/>
      <c r="G692" s="26"/>
      <c r="H692" s="119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5.75" customHeight="1" x14ac:dyDescent="0.2">
      <c r="A693" s="26"/>
      <c r="B693" s="26"/>
      <c r="C693" s="26"/>
      <c r="D693" s="26"/>
      <c r="E693" s="26"/>
      <c r="F693" s="26"/>
      <c r="G693" s="26"/>
      <c r="H693" s="119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5.75" customHeight="1" x14ac:dyDescent="0.2">
      <c r="A694" s="26"/>
      <c r="B694" s="26"/>
      <c r="C694" s="26"/>
      <c r="D694" s="26"/>
      <c r="E694" s="26"/>
      <c r="F694" s="26"/>
      <c r="G694" s="26"/>
      <c r="H694" s="119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5.75" customHeight="1" x14ac:dyDescent="0.2">
      <c r="A695" s="26"/>
      <c r="B695" s="26"/>
      <c r="C695" s="26"/>
      <c r="D695" s="26"/>
      <c r="E695" s="26"/>
      <c r="F695" s="26"/>
      <c r="G695" s="26"/>
      <c r="H695" s="119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5.75" customHeight="1" x14ac:dyDescent="0.2">
      <c r="A696" s="26"/>
      <c r="B696" s="26"/>
      <c r="C696" s="26"/>
      <c r="D696" s="26"/>
      <c r="E696" s="26"/>
      <c r="F696" s="26"/>
      <c r="G696" s="26"/>
      <c r="H696" s="119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5.75" customHeight="1" x14ac:dyDescent="0.2">
      <c r="A697" s="26"/>
      <c r="B697" s="26"/>
      <c r="C697" s="26"/>
      <c r="D697" s="26"/>
      <c r="E697" s="26"/>
      <c r="F697" s="26"/>
      <c r="G697" s="26"/>
      <c r="H697" s="119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5.75" customHeight="1" x14ac:dyDescent="0.2">
      <c r="A698" s="26"/>
      <c r="B698" s="26"/>
      <c r="C698" s="26"/>
      <c r="D698" s="26"/>
      <c r="E698" s="26"/>
      <c r="F698" s="26"/>
      <c r="G698" s="26"/>
      <c r="H698" s="119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5.75" customHeight="1" x14ac:dyDescent="0.2">
      <c r="A699" s="26"/>
      <c r="B699" s="26"/>
      <c r="C699" s="26"/>
      <c r="D699" s="26"/>
      <c r="E699" s="26"/>
      <c r="F699" s="26"/>
      <c r="G699" s="26"/>
      <c r="H699" s="119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5.75" customHeight="1" x14ac:dyDescent="0.2">
      <c r="A700" s="26"/>
      <c r="B700" s="26"/>
      <c r="C700" s="26"/>
      <c r="D700" s="26"/>
      <c r="E700" s="26"/>
      <c r="F700" s="26"/>
      <c r="G700" s="26"/>
      <c r="H700" s="119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5.75" customHeight="1" x14ac:dyDescent="0.2">
      <c r="A701" s="26"/>
      <c r="B701" s="26"/>
      <c r="C701" s="26"/>
      <c r="D701" s="26"/>
      <c r="E701" s="26"/>
      <c r="F701" s="26"/>
      <c r="G701" s="26"/>
      <c r="H701" s="119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5.75" customHeight="1" x14ac:dyDescent="0.2">
      <c r="A702" s="26"/>
      <c r="B702" s="26"/>
      <c r="C702" s="26"/>
      <c r="D702" s="26"/>
      <c r="E702" s="26"/>
      <c r="F702" s="26"/>
      <c r="G702" s="26"/>
      <c r="H702" s="119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5.75" customHeight="1" x14ac:dyDescent="0.2">
      <c r="A703" s="26"/>
      <c r="B703" s="26"/>
      <c r="C703" s="26"/>
      <c r="D703" s="26"/>
      <c r="E703" s="26"/>
      <c r="F703" s="26"/>
      <c r="G703" s="26"/>
      <c r="H703" s="119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5.75" customHeight="1" x14ac:dyDescent="0.2">
      <c r="A704" s="26"/>
      <c r="B704" s="26"/>
      <c r="C704" s="26"/>
      <c r="D704" s="26"/>
      <c r="E704" s="26"/>
      <c r="F704" s="26"/>
      <c r="G704" s="26"/>
      <c r="H704" s="119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5.75" customHeight="1" x14ac:dyDescent="0.2">
      <c r="A705" s="26"/>
      <c r="B705" s="26"/>
      <c r="C705" s="26"/>
      <c r="D705" s="26"/>
      <c r="E705" s="26"/>
      <c r="F705" s="26"/>
      <c r="G705" s="26"/>
      <c r="H705" s="119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5.75" customHeight="1" x14ac:dyDescent="0.2">
      <c r="A706" s="26"/>
      <c r="B706" s="26"/>
      <c r="C706" s="26"/>
      <c r="D706" s="26"/>
      <c r="E706" s="26"/>
      <c r="F706" s="26"/>
      <c r="G706" s="26"/>
      <c r="H706" s="119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5.75" customHeight="1" x14ac:dyDescent="0.2">
      <c r="A707" s="26"/>
      <c r="B707" s="26"/>
      <c r="C707" s="26"/>
      <c r="D707" s="26"/>
      <c r="E707" s="26"/>
      <c r="F707" s="26"/>
      <c r="G707" s="26"/>
      <c r="H707" s="119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5.75" customHeight="1" x14ac:dyDescent="0.2">
      <c r="A708" s="26"/>
      <c r="B708" s="26"/>
      <c r="C708" s="26"/>
      <c r="D708" s="26"/>
      <c r="E708" s="26"/>
      <c r="F708" s="26"/>
      <c r="G708" s="26"/>
      <c r="H708" s="119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5.75" customHeight="1" x14ac:dyDescent="0.2">
      <c r="A709" s="26"/>
      <c r="B709" s="26"/>
      <c r="C709" s="26"/>
      <c r="D709" s="26"/>
      <c r="E709" s="26"/>
      <c r="F709" s="26"/>
      <c r="G709" s="26"/>
      <c r="H709" s="119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5.75" customHeight="1" x14ac:dyDescent="0.2">
      <c r="A710" s="26"/>
      <c r="B710" s="26"/>
      <c r="C710" s="26"/>
      <c r="D710" s="26"/>
      <c r="E710" s="26"/>
      <c r="F710" s="26"/>
      <c r="G710" s="26"/>
      <c r="H710" s="119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5.75" customHeight="1" x14ac:dyDescent="0.2">
      <c r="A711" s="26"/>
      <c r="B711" s="26"/>
      <c r="C711" s="26"/>
      <c r="D711" s="26"/>
      <c r="E711" s="26"/>
      <c r="F711" s="26"/>
      <c r="G711" s="26"/>
      <c r="H711" s="119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5.75" customHeight="1" x14ac:dyDescent="0.2">
      <c r="A712" s="26"/>
      <c r="B712" s="26"/>
      <c r="C712" s="26"/>
      <c r="D712" s="26"/>
      <c r="E712" s="26"/>
      <c r="F712" s="26"/>
      <c r="G712" s="26"/>
      <c r="H712" s="119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5.75" customHeight="1" x14ac:dyDescent="0.2">
      <c r="A713" s="26"/>
      <c r="B713" s="26"/>
      <c r="C713" s="26"/>
      <c r="D713" s="26"/>
      <c r="E713" s="26"/>
      <c r="F713" s="26"/>
      <c r="G713" s="26"/>
      <c r="H713" s="119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5.75" customHeight="1" x14ac:dyDescent="0.2">
      <c r="A714" s="26"/>
      <c r="B714" s="26"/>
      <c r="C714" s="26"/>
      <c r="D714" s="26"/>
      <c r="E714" s="26"/>
      <c r="F714" s="26"/>
      <c r="G714" s="26"/>
      <c r="H714" s="119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5.75" customHeight="1" x14ac:dyDescent="0.2">
      <c r="A715" s="26"/>
      <c r="B715" s="26"/>
      <c r="C715" s="26"/>
      <c r="D715" s="26"/>
      <c r="E715" s="26"/>
      <c r="F715" s="26"/>
      <c r="G715" s="26"/>
      <c r="H715" s="119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5.75" customHeight="1" x14ac:dyDescent="0.2">
      <c r="A716" s="26"/>
      <c r="B716" s="26"/>
      <c r="C716" s="26"/>
      <c r="D716" s="26"/>
      <c r="E716" s="26"/>
      <c r="F716" s="26"/>
      <c r="G716" s="26"/>
      <c r="H716" s="119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5.75" customHeight="1" x14ac:dyDescent="0.2">
      <c r="A717" s="26"/>
      <c r="B717" s="26"/>
      <c r="C717" s="26"/>
      <c r="D717" s="26"/>
      <c r="E717" s="26"/>
      <c r="F717" s="26"/>
      <c r="G717" s="26"/>
      <c r="H717" s="119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5.75" customHeight="1" x14ac:dyDescent="0.2">
      <c r="A718" s="26"/>
      <c r="B718" s="26"/>
      <c r="C718" s="26"/>
      <c r="D718" s="26"/>
      <c r="E718" s="26"/>
      <c r="F718" s="26"/>
      <c r="G718" s="26"/>
      <c r="H718" s="119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5.75" customHeight="1" x14ac:dyDescent="0.2">
      <c r="A719" s="26"/>
      <c r="B719" s="26"/>
      <c r="C719" s="26"/>
      <c r="D719" s="26"/>
      <c r="E719" s="26"/>
      <c r="F719" s="26"/>
      <c r="G719" s="26"/>
      <c r="H719" s="119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5.75" customHeight="1" x14ac:dyDescent="0.2">
      <c r="A720" s="26"/>
      <c r="B720" s="26"/>
      <c r="C720" s="26"/>
      <c r="D720" s="26"/>
      <c r="E720" s="26"/>
      <c r="F720" s="26"/>
      <c r="G720" s="26"/>
      <c r="H720" s="119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5.75" customHeight="1" x14ac:dyDescent="0.2">
      <c r="A721" s="26"/>
      <c r="B721" s="26"/>
      <c r="C721" s="26"/>
      <c r="D721" s="26"/>
      <c r="E721" s="26"/>
      <c r="F721" s="26"/>
      <c r="G721" s="26"/>
      <c r="H721" s="119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5.75" customHeight="1" x14ac:dyDescent="0.2">
      <c r="A722" s="26"/>
      <c r="B722" s="26"/>
      <c r="C722" s="26"/>
      <c r="D722" s="26"/>
      <c r="E722" s="26"/>
      <c r="F722" s="26"/>
      <c r="G722" s="26"/>
      <c r="H722" s="119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5.75" customHeight="1" x14ac:dyDescent="0.2">
      <c r="A723" s="26"/>
      <c r="B723" s="26"/>
      <c r="C723" s="26"/>
      <c r="D723" s="26"/>
      <c r="E723" s="26"/>
      <c r="F723" s="26"/>
      <c r="G723" s="26"/>
      <c r="H723" s="119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5.75" customHeight="1" x14ac:dyDescent="0.2">
      <c r="A724" s="26"/>
      <c r="B724" s="26"/>
      <c r="C724" s="26"/>
      <c r="D724" s="26"/>
      <c r="E724" s="26"/>
      <c r="F724" s="26"/>
      <c r="G724" s="26"/>
      <c r="H724" s="119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5.75" customHeight="1" x14ac:dyDescent="0.2">
      <c r="A725" s="26"/>
      <c r="B725" s="26"/>
      <c r="C725" s="26"/>
      <c r="D725" s="26"/>
      <c r="E725" s="26"/>
      <c r="F725" s="26"/>
      <c r="G725" s="26"/>
      <c r="H725" s="119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5.75" customHeight="1" x14ac:dyDescent="0.2">
      <c r="A726" s="26"/>
      <c r="B726" s="26"/>
      <c r="C726" s="26"/>
      <c r="D726" s="26"/>
      <c r="E726" s="26"/>
      <c r="F726" s="26"/>
      <c r="G726" s="26"/>
      <c r="H726" s="119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5.75" customHeight="1" x14ac:dyDescent="0.2">
      <c r="A727" s="26"/>
      <c r="B727" s="26"/>
      <c r="C727" s="26"/>
      <c r="D727" s="26"/>
      <c r="E727" s="26"/>
      <c r="F727" s="26"/>
      <c r="G727" s="26"/>
      <c r="H727" s="119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5.75" customHeight="1" x14ac:dyDescent="0.2">
      <c r="A728" s="26"/>
      <c r="B728" s="26"/>
      <c r="C728" s="26"/>
      <c r="D728" s="26"/>
      <c r="E728" s="26"/>
      <c r="F728" s="26"/>
      <c r="G728" s="26"/>
      <c r="H728" s="119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5.75" customHeight="1" x14ac:dyDescent="0.2">
      <c r="A729" s="26"/>
      <c r="B729" s="26"/>
      <c r="C729" s="26"/>
      <c r="D729" s="26"/>
      <c r="E729" s="26"/>
      <c r="F729" s="26"/>
      <c r="G729" s="26"/>
      <c r="H729" s="119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5.75" customHeight="1" x14ac:dyDescent="0.2">
      <c r="A730" s="26"/>
      <c r="B730" s="26"/>
      <c r="C730" s="26"/>
      <c r="D730" s="26"/>
      <c r="E730" s="26"/>
      <c r="F730" s="26"/>
      <c r="G730" s="26"/>
      <c r="H730" s="119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5.75" customHeight="1" x14ac:dyDescent="0.2">
      <c r="A731" s="26"/>
      <c r="B731" s="26"/>
      <c r="C731" s="26"/>
      <c r="D731" s="26"/>
      <c r="E731" s="26"/>
      <c r="F731" s="26"/>
      <c r="G731" s="26"/>
      <c r="H731" s="119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5.75" customHeight="1" x14ac:dyDescent="0.2">
      <c r="A732" s="26"/>
      <c r="B732" s="26"/>
      <c r="C732" s="26"/>
      <c r="D732" s="26"/>
      <c r="E732" s="26"/>
      <c r="F732" s="26"/>
      <c r="G732" s="26"/>
      <c r="H732" s="119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5.75" customHeight="1" x14ac:dyDescent="0.2">
      <c r="A733" s="26"/>
      <c r="B733" s="26"/>
      <c r="C733" s="26"/>
      <c r="D733" s="26"/>
      <c r="E733" s="26"/>
      <c r="F733" s="26"/>
      <c r="G733" s="26"/>
      <c r="H733" s="119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5.75" customHeight="1" x14ac:dyDescent="0.2">
      <c r="A734" s="26"/>
      <c r="B734" s="26"/>
      <c r="C734" s="26"/>
      <c r="D734" s="26"/>
      <c r="E734" s="26"/>
      <c r="F734" s="26"/>
      <c r="G734" s="26"/>
      <c r="H734" s="119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5.75" customHeight="1" x14ac:dyDescent="0.2">
      <c r="A735" s="26"/>
      <c r="B735" s="26"/>
      <c r="C735" s="26"/>
      <c r="D735" s="26"/>
      <c r="E735" s="26"/>
      <c r="F735" s="26"/>
      <c r="G735" s="26"/>
      <c r="H735" s="119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5.75" customHeight="1" x14ac:dyDescent="0.2">
      <c r="A736" s="26"/>
      <c r="B736" s="26"/>
      <c r="C736" s="26"/>
      <c r="D736" s="26"/>
      <c r="E736" s="26"/>
      <c r="F736" s="26"/>
      <c r="G736" s="26"/>
      <c r="H736" s="119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5.75" customHeight="1" x14ac:dyDescent="0.2">
      <c r="A737" s="26"/>
      <c r="B737" s="26"/>
      <c r="C737" s="26"/>
      <c r="D737" s="26"/>
      <c r="E737" s="26"/>
      <c r="F737" s="26"/>
      <c r="G737" s="26"/>
      <c r="H737" s="119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5.75" customHeight="1" x14ac:dyDescent="0.2">
      <c r="A738" s="26"/>
      <c r="B738" s="26"/>
      <c r="C738" s="26"/>
      <c r="D738" s="26"/>
      <c r="E738" s="26"/>
      <c r="F738" s="26"/>
      <c r="G738" s="26"/>
      <c r="H738" s="119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5.75" customHeight="1" x14ac:dyDescent="0.2">
      <c r="A739" s="26"/>
      <c r="B739" s="26"/>
      <c r="C739" s="26"/>
      <c r="D739" s="26"/>
      <c r="E739" s="26"/>
      <c r="F739" s="26"/>
      <c r="G739" s="26"/>
      <c r="H739" s="119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5.75" customHeight="1" x14ac:dyDescent="0.2">
      <c r="A740" s="26"/>
      <c r="B740" s="26"/>
      <c r="C740" s="26"/>
      <c r="D740" s="26"/>
      <c r="E740" s="26"/>
      <c r="F740" s="26"/>
      <c r="G740" s="26"/>
      <c r="H740" s="119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5.75" customHeight="1" x14ac:dyDescent="0.2">
      <c r="A741" s="26"/>
      <c r="B741" s="26"/>
      <c r="C741" s="26"/>
      <c r="D741" s="26"/>
      <c r="E741" s="26"/>
      <c r="F741" s="26"/>
      <c r="G741" s="26"/>
      <c r="H741" s="119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5.75" customHeight="1" x14ac:dyDescent="0.2">
      <c r="A742" s="26"/>
      <c r="B742" s="26"/>
      <c r="C742" s="26"/>
      <c r="D742" s="26"/>
      <c r="E742" s="26"/>
      <c r="F742" s="26"/>
      <c r="G742" s="26"/>
      <c r="H742" s="119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5.75" customHeight="1" x14ac:dyDescent="0.2">
      <c r="A743" s="26"/>
      <c r="B743" s="26"/>
      <c r="C743" s="26"/>
      <c r="D743" s="26"/>
      <c r="E743" s="26"/>
      <c r="F743" s="26"/>
      <c r="G743" s="26"/>
      <c r="H743" s="119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5.75" customHeight="1" x14ac:dyDescent="0.2">
      <c r="A744" s="26"/>
      <c r="B744" s="26"/>
      <c r="C744" s="26"/>
      <c r="D744" s="26"/>
      <c r="E744" s="26"/>
      <c r="F744" s="26"/>
      <c r="G744" s="26"/>
      <c r="H744" s="119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5.75" customHeight="1" x14ac:dyDescent="0.2">
      <c r="A745" s="26"/>
      <c r="B745" s="26"/>
      <c r="C745" s="26"/>
      <c r="D745" s="26"/>
      <c r="E745" s="26"/>
      <c r="F745" s="26"/>
      <c r="G745" s="26"/>
      <c r="H745" s="119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5.75" customHeight="1" x14ac:dyDescent="0.2">
      <c r="A746" s="26"/>
      <c r="B746" s="26"/>
      <c r="C746" s="26"/>
      <c r="D746" s="26"/>
      <c r="E746" s="26"/>
      <c r="F746" s="26"/>
      <c r="G746" s="26"/>
      <c r="H746" s="119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5.75" customHeight="1" x14ac:dyDescent="0.2">
      <c r="A747" s="26"/>
      <c r="B747" s="26"/>
      <c r="C747" s="26"/>
      <c r="D747" s="26"/>
      <c r="E747" s="26"/>
      <c r="F747" s="26"/>
      <c r="G747" s="26"/>
      <c r="H747" s="119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5.75" customHeight="1" x14ac:dyDescent="0.2">
      <c r="A748" s="26"/>
      <c r="B748" s="26"/>
      <c r="C748" s="26"/>
      <c r="D748" s="26"/>
      <c r="E748" s="26"/>
      <c r="F748" s="26"/>
      <c r="G748" s="26"/>
      <c r="H748" s="119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5.75" customHeight="1" x14ac:dyDescent="0.2">
      <c r="A749" s="26"/>
      <c r="B749" s="26"/>
      <c r="C749" s="26"/>
      <c r="D749" s="26"/>
      <c r="E749" s="26"/>
      <c r="F749" s="26"/>
      <c r="G749" s="26"/>
      <c r="H749" s="119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5.75" customHeight="1" x14ac:dyDescent="0.2">
      <c r="A750" s="26"/>
      <c r="B750" s="26"/>
      <c r="C750" s="26"/>
      <c r="D750" s="26"/>
      <c r="E750" s="26"/>
      <c r="F750" s="26"/>
      <c r="G750" s="26"/>
      <c r="H750" s="119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5.75" customHeight="1" x14ac:dyDescent="0.2">
      <c r="A751" s="26"/>
      <c r="B751" s="26"/>
      <c r="C751" s="26"/>
      <c r="D751" s="26"/>
      <c r="E751" s="26"/>
      <c r="F751" s="26"/>
      <c r="G751" s="26"/>
      <c r="H751" s="119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5.75" customHeight="1" x14ac:dyDescent="0.2">
      <c r="A752" s="26"/>
      <c r="B752" s="26"/>
      <c r="C752" s="26"/>
      <c r="D752" s="26"/>
      <c r="E752" s="26"/>
      <c r="F752" s="26"/>
      <c r="G752" s="26"/>
      <c r="H752" s="119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5.75" customHeight="1" x14ac:dyDescent="0.2">
      <c r="A753" s="26"/>
      <c r="B753" s="26"/>
      <c r="C753" s="26"/>
      <c r="D753" s="26"/>
      <c r="E753" s="26"/>
      <c r="F753" s="26"/>
      <c r="G753" s="26"/>
      <c r="H753" s="119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5.75" customHeight="1" x14ac:dyDescent="0.2">
      <c r="A754" s="26"/>
      <c r="B754" s="26"/>
      <c r="C754" s="26"/>
      <c r="D754" s="26"/>
      <c r="E754" s="26"/>
      <c r="F754" s="26"/>
      <c r="G754" s="26"/>
      <c r="H754" s="119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5.75" customHeight="1" x14ac:dyDescent="0.2">
      <c r="A755" s="26"/>
      <c r="B755" s="26"/>
      <c r="C755" s="26"/>
      <c r="D755" s="26"/>
      <c r="E755" s="26"/>
      <c r="F755" s="26"/>
      <c r="G755" s="26"/>
      <c r="H755" s="119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5.75" customHeight="1" x14ac:dyDescent="0.2">
      <c r="A756" s="26"/>
      <c r="B756" s="26"/>
      <c r="C756" s="26"/>
      <c r="D756" s="26"/>
      <c r="E756" s="26"/>
      <c r="F756" s="26"/>
      <c r="G756" s="26"/>
      <c r="H756" s="119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5.75" customHeight="1" x14ac:dyDescent="0.2">
      <c r="A757" s="26"/>
      <c r="B757" s="26"/>
      <c r="C757" s="26"/>
      <c r="D757" s="26"/>
      <c r="E757" s="26"/>
      <c r="F757" s="26"/>
      <c r="G757" s="26"/>
      <c r="H757" s="119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5.75" customHeight="1" x14ac:dyDescent="0.2">
      <c r="A758" s="26"/>
      <c r="B758" s="26"/>
      <c r="C758" s="26"/>
      <c r="D758" s="26"/>
      <c r="E758" s="26"/>
      <c r="F758" s="26"/>
      <c r="G758" s="26"/>
      <c r="H758" s="119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5.75" customHeight="1" x14ac:dyDescent="0.2">
      <c r="A759" s="26"/>
      <c r="B759" s="26"/>
      <c r="C759" s="26"/>
      <c r="D759" s="26"/>
      <c r="E759" s="26"/>
      <c r="F759" s="26"/>
      <c r="G759" s="26"/>
      <c r="H759" s="119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5.75" customHeight="1" x14ac:dyDescent="0.2">
      <c r="A760" s="26"/>
      <c r="B760" s="26"/>
      <c r="C760" s="26"/>
      <c r="D760" s="26"/>
      <c r="E760" s="26"/>
      <c r="F760" s="26"/>
      <c r="G760" s="26"/>
      <c r="H760" s="119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5.75" customHeight="1" x14ac:dyDescent="0.2">
      <c r="A761" s="26"/>
      <c r="B761" s="26"/>
      <c r="C761" s="26"/>
      <c r="D761" s="26"/>
      <c r="E761" s="26"/>
      <c r="F761" s="26"/>
      <c r="G761" s="26"/>
      <c r="H761" s="119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5.75" customHeight="1" x14ac:dyDescent="0.2">
      <c r="A762" s="26"/>
      <c r="B762" s="26"/>
      <c r="C762" s="26"/>
      <c r="D762" s="26"/>
      <c r="E762" s="26"/>
      <c r="F762" s="26"/>
      <c r="G762" s="26"/>
      <c r="H762" s="119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5.75" customHeight="1" x14ac:dyDescent="0.2">
      <c r="A763" s="26"/>
      <c r="B763" s="26"/>
      <c r="C763" s="26"/>
      <c r="D763" s="26"/>
      <c r="E763" s="26"/>
      <c r="F763" s="26"/>
      <c r="G763" s="26"/>
      <c r="H763" s="119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5.75" customHeight="1" x14ac:dyDescent="0.2">
      <c r="A764" s="26"/>
      <c r="B764" s="26"/>
      <c r="C764" s="26"/>
      <c r="D764" s="26"/>
      <c r="E764" s="26"/>
      <c r="F764" s="26"/>
      <c r="G764" s="26"/>
      <c r="H764" s="119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5.75" customHeight="1" x14ac:dyDescent="0.2">
      <c r="A765" s="26"/>
      <c r="B765" s="26"/>
      <c r="C765" s="26"/>
      <c r="D765" s="26"/>
      <c r="E765" s="26"/>
      <c r="F765" s="26"/>
      <c r="G765" s="26"/>
      <c r="H765" s="119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5.75" customHeight="1" x14ac:dyDescent="0.2">
      <c r="A766" s="26"/>
      <c r="B766" s="26"/>
      <c r="C766" s="26"/>
      <c r="D766" s="26"/>
      <c r="E766" s="26"/>
      <c r="F766" s="26"/>
      <c r="G766" s="26"/>
      <c r="H766" s="119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5.75" customHeight="1" x14ac:dyDescent="0.2">
      <c r="A767" s="26"/>
      <c r="B767" s="26"/>
      <c r="C767" s="26"/>
      <c r="D767" s="26"/>
      <c r="E767" s="26"/>
      <c r="F767" s="26"/>
      <c r="G767" s="26"/>
      <c r="H767" s="119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5.75" customHeight="1" x14ac:dyDescent="0.2">
      <c r="A768" s="26"/>
      <c r="B768" s="26"/>
      <c r="C768" s="26"/>
      <c r="D768" s="26"/>
      <c r="E768" s="26"/>
      <c r="F768" s="26"/>
      <c r="G768" s="26"/>
      <c r="H768" s="119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5.75" customHeight="1" x14ac:dyDescent="0.2">
      <c r="A769" s="26"/>
      <c r="B769" s="26"/>
      <c r="C769" s="26"/>
      <c r="D769" s="26"/>
      <c r="E769" s="26"/>
      <c r="F769" s="26"/>
      <c r="G769" s="26"/>
      <c r="H769" s="119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5.75" customHeight="1" x14ac:dyDescent="0.2">
      <c r="A770" s="26"/>
      <c r="B770" s="26"/>
      <c r="C770" s="26"/>
      <c r="D770" s="26"/>
      <c r="E770" s="26"/>
      <c r="F770" s="26"/>
      <c r="G770" s="26"/>
      <c r="H770" s="119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5.75" customHeight="1" x14ac:dyDescent="0.2">
      <c r="A771" s="26"/>
      <c r="B771" s="26"/>
      <c r="C771" s="26"/>
      <c r="D771" s="26"/>
      <c r="E771" s="26"/>
      <c r="F771" s="26"/>
      <c r="G771" s="26"/>
      <c r="H771" s="119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5.75" customHeight="1" x14ac:dyDescent="0.2">
      <c r="A772" s="26"/>
      <c r="B772" s="26"/>
      <c r="C772" s="26"/>
      <c r="D772" s="26"/>
      <c r="E772" s="26"/>
      <c r="F772" s="26"/>
      <c r="G772" s="26"/>
      <c r="H772" s="119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5.75" customHeight="1" x14ac:dyDescent="0.2">
      <c r="A773" s="26"/>
      <c r="B773" s="26"/>
      <c r="C773" s="26"/>
      <c r="D773" s="26"/>
      <c r="E773" s="26"/>
      <c r="F773" s="26"/>
      <c r="G773" s="26"/>
      <c r="H773" s="119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5.75" customHeight="1" x14ac:dyDescent="0.2">
      <c r="A774" s="26"/>
      <c r="B774" s="26"/>
      <c r="C774" s="26"/>
      <c r="D774" s="26"/>
      <c r="E774" s="26"/>
      <c r="F774" s="26"/>
      <c r="G774" s="26"/>
      <c r="H774" s="119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5.75" customHeight="1" x14ac:dyDescent="0.2">
      <c r="A775" s="26"/>
      <c r="B775" s="26"/>
      <c r="C775" s="26"/>
      <c r="D775" s="26"/>
      <c r="E775" s="26"/>
      <c r="F775" s="26"/>
      <c r="G775" s="26"/>
      <c r="H775" s="119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5.75" customHeight="1" x14ac:dyDescent="0.2">
      <c r="A776" s="26"/>
      <c r="B776" s="26"/>
      <c r="C776" s="26"/>
      <c r="D776" s="26"/>
      <c r="E776" s="26"/>
      <c r="F776" s="26"/>
      <c r="G776" s="26"/>
      <c r="H776" s="119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5.75" customHeight="1" x14ac:dyDescent="0.2">
      <c r="A777" s="26"/>
      <c r="B777" s="26"/>
      <c r="C777" s="26"/>
      <c r="D777" s="26"/>
      <c r="E777" s="26"/>
      <c r="F777" s="26"/>
      <c r="G777" s="26"/>
      <c r="H777" s="119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5.75" customHeight="1" x14ac:dyDescent="0.2">
      <c r="A778" s="26"/>
      <c r="B778" s="26"/>
      <c r="C778" s="26"/>
      <c r="D778" s="26"/>
      <c r="E778" s="26"/>
      <c r="F778" s="26"/>
      <c r="G778" s="26"/>
      <c r="H778" s="119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5.75" customHeight="1" x14ac:dyDescent="0.2">
      <c r="A779" s="26"/>
      <c r="B779" s="26"/>
      <c r="C779" s="26"/>
      <c r="D779" s="26"/>
      <c r="E779" s="26"/>
      <c r="F779" s="26"/>
      <c r="G779" s="26"/>
      <c r="H779" s="119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5.75" customHeight="1" x14ac:dyDescent="0.2">
      <c r="A780" s="26"/>
      <c r="B780" s="26"/>
      <c r="C780" s="26"/>
      <c r="D780" s="26"/>
      <c r="E780" s="26"/>
      <c r="F780" s="26"/>
      <c r="G780" s="26"/>
      <c r="H780" s="119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5.75" customHeight="1" x14ac:dyDescent="0.2">
      <c r="A781" s="26"/>
      <c r="B781" s="26"/>
      <c r="C781" s="26"/>
      <c r="D781" s="26"/>
      <c r="E781" s="26"/>
      <c r="F781" s="26"/>
      <c r="G781" s="26"/>
      <c r="H781" s="119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5.75" customHeight="1" x14ac:dyDescent="0.2">
      <c r="A782" s="26"/>
      <c r="B782" s="26"/>
      <c r="C782" s="26"/>
      <c r="D782" s="26"/>
      <c r="E782" s="26"/>
      <c r="F782" s="26"/>
      <c r="G782" s="26"/>
      <c r="H782" s="119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5.75" customHeight="1" x14ac:dyDescent="0.2">
      <c r="A783" s="26"/>
      <c r="B783" s="26"/>
      <c r="C783" s="26"/>
      <c r="D783" s="26"/>
      <c r="E783" s="26"/>
      <c r="F783" s="26"/>
      <c r="G783" s="26"/>
      <c r="H783" s="119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5.75" customHeight="1" x14ac:dyDescent="0.2">
      <c r="A784" s="26"/>
      <c r="B784" s="26"/>
      <c r="C784" s="26"/>
      <c r="D784" s="26"/>
      <c r="E784" s="26"/>
      <c r="F784" s="26"/>
      <c r="G784" s="26"/>
      <c r="H784" s="119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5.75" customHeight="1" x14ac:dyDescent="0.2">
      <c r="A785" s="26"/>
      <c r="B785" s="26"/>
      <c r="C785" s="26"/>
      <c r="D785" s="26"/>
      <c r="E785" s="26"/>
      <c r="F785" s="26"/>
      <c r="G785" s="26"/>
      <c r="H785" s="119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5.75" customHeight="1" x14ac:dyDescent="0.2">
      <c r="A786" s="26"/>
      <c r="B786" s="26"/>
      <c r="C786" s="26"/>
      <c r="D786" s="26"/>
      <c r="E786" s="26"/>
      <c r="F786" s="26"/>
      <c r="G786" s="26"/>
      <c r="H786" s="119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5.75" customHeight="1" x14ac:dyDescent="0.2">
      <c r="A787" s="26"/>
      <c r="B787" s="26"/>
      <c r="C787" s="26"/>
      <c r="D787" s="26"/>
      <c r="E787" s="26"/>
      <c r="F787" s="26"/>
      <c r="G787" s="26"/>
      <c r="H787" s="119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5.75" customHeight="1" x14ac:dyDescent="0.2">
      <c r="A788" s="26"/>
      <c r="B788" s="26"/>
      <c r="C788" s="26"/>
      <c r="D788" s="26"/>
      <c r="E788" s="26"/>
      <c r="F788" s="26"/>
      <c r="G788" s="26"/>
      <c r="H788" s="119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5.75" customHeight="1" x14ac:dyDescent="0.2">
      <c r="A789" s="26"/>
      <c r="B789" s="26"/>
      <c r="C789" s="26"/>
      <c r="D789" s="26"/>
      <c r="E789" s="26"/>
      <c r="F789" s="26"/>
      <c r="G789" s="26"/>
      <c r="H789" s="119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5.75" customHeight="1" x14ac:dyDescent="0.2">
      <c r="A790" s="26"/>
      <c r="B790" s="26"/>
      <c r="C790" s="26"/>
      <c r="D790" s="26"/>
      <c r="E790" s="26"/>
      <c r="F790" s="26"/>
      <c r="G790" s="26"/>
      <c r="H790" s="119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5.75" customHeight="1" x14ac:dyDescent="0.2">
      <c r="A791" s="26"/>
      <c r="B791" s="26"/>
      <c r="C791" s="26"/>
      <c r="D791" s="26"/>
      <c r="E791" s="26"/>
      <c r="F791" s="26"/>
      <c r="G791" s="26"/>
      <c r="H791" s="119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5.75" customHeight="1" x14ac:dyDescent="0.2">
      <c r="A792" s="26"/>
      <c r="B792" s="26"/>
      <c r="C792" s="26"/>
      <c r="D792" s="26"/>
      <c r="E792" s="26"/>
      <c r="F792" s="26"/>
      <c r="G792" s="26"/>
      <c r="H792" s="119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5.75" customHeight="1" x14ac:dyDescent="0.2">
      <c r="A793" s="26"/>
      <c r="B793" s="26"/>
      <c r="C793" s="26"/>
      <c r="D793" s="26"/>
      <c r="E793" s="26"/>
      <c r="F793" s="26"/>
      <c r="G793" s="26"/>
      <c r="H793" s="119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5.75" customHeight="1" x14ac:dyDescent="0.2">
      <c r="A794" s="26"/>
      <c r="B794" s="26"/>
      <c r="C794" s="26"/>
      <c r="D794" s="26"/>
      <c r="E794" s="26"/>
      <c r="F794" s="26"/>
      <c r="G794" s="26"/>
      <c r="H794" s="119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5.75" customHeight="1" x14ac:dyDescent="0.2">
      <c r="A795" s="26"/>
      <c r="B795" s="26"/>
      <c r="C795" s="26"/>
      <c r="D795" s="26"/>
      <c r="E795" s="26"/>
      <c r="F795" s="26"/>
      <c r="G795" s="26"/>
      <c r="H795" s="119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5.75" customHeight="1" x14ac:dyDescent="0.2">
      <c r="A796" s="26"/>
      <c r="B796" s="26"/>
      <c r="C796" s="26"/>
      <c r="D796" s="26"/>
      <c r="E796" s="26"/>
      <c r="F796" s="26"/>
      <c r="G796" s="26"/>
      <c r="H796" s="119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5.75" customHeight="1" x14ac:dyDescent="0.2">
      <c r="A797" s="26"/>
      <c r="B797" s="26"/>
      <c r="C797" s="26"/>
      <c r="D797" s="26"/>
      <c r="E797" s="26"/>
      <c r="F797" s="26"/>
      <c r="G797" s="26"/>
      <c r="H797" s="119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5.75" customHeight="1" x14ac:dyDescent="0.2">
      <c r="A798" s="26"/>
      <c r="B798" s="26"/>
      <c r="C798" s="26"/>
      <c r="D798" s="26"/>
      <c r="E798" s="26"/>
      <c r="F798" s="26"/>
      <c r="G798" s="26"/>
      <c r="H798" s="119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5.75" customHeight="1" x14ac:dyDescent="0.2">
      <c r="A799" s="26"/>
      <c r="B799" s="26"/>
      <c r="C799" s="26"/>
      <c r="D799" s="26"/>
      <c r="E799" s="26"/>
      <c r="F799" s="26"/>
      <c r="G799" s="26"/>
      <c r="H799" s="119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5.75" customHeight="1" x14ac:dyDescent="0.2">
      <c r="A800" s="26"/>
      <c r="B800" s="26"/>
      <c r="C800" s="26"/>
      <c r="D800" s="26"/>
      <c r="E800" s="26"/>
      <c r="F800" s="26"/>
      <c r="G800" s="26"/>
      <c r="H800" s="119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5.75" customHeight="1" x14ac:dyDescent="0.2">
      <c r="A801" s="26"/>
      <c r="B801" s="26"/>
      <c r="C801" s="26"/>
      <c r="D801" s="26"/>
      <c r="E801" s="26"/>
      <c r="F801" s="26"/>
      <c r="G801" s="26"/>
      <c r="H801" s="119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5.75" customHeight="1" x14ac:dyDescent="0.2">
      <c r="A802" s="26"/>
      <c r="B802" s="26"/>
      <c r="C802" s="26"/>
      <c r="D802" s="26"/>
      <c r="E802" s="26"/>
      <c r="F802" s="26"/>
      <c r="G802" s="26"/>
      <c r="H802" s="119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5.75" customHeight="1" x14ac:dyDescent="0.2">
      <c r="A803" s="26"/>
      <c r="B803" s="26"/>
      <c r="C803" s="26"/>
      <c r="D803" s="26"/>
      <c r="E803" s="26"/>
      <c r="F803" s="26"/>
      <c r="G803" s="26"/>
      <c r="H803" s="119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5.75" customHeight="1" x14ac:dyDescent="0.2">
      <c r="A804" s="26"/>
      <c r="B804" s="26"/>
      <c r="C804" s="26"/>
      <c r="D804" s="26"/>
      <c r="E804" s="26"/>
      <c r="F804" s="26"/>
      <c r="G804" s="26"/>
      <c r="H804" s="119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5.75" customHeight="1" x14ac:dyDescent="0.2">
      <c r="A805" s="26"/>
      <c r="B805" s="26"/>
      <c r="C805" s="26"/>
      <c r="D805" s="26"/>
      <c r="E805" s="26"/>
      <c r="F805" s="26"/>
      <c r="G805" s="26"/>
      <c r="H805" s="119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5.75" customHeight="1" x14ac:dyDescent="0.2">
      <c r="A806" s="26"/>
      <c r="B806" s="26"/>
      <c r="C806" s="26"/>
      <c r="D806" s="26"/>
      <c r="E806" s="26"/>
      <c r="F806" s="26"/>
      <c r="G806" s="26"/>
      <c r="H806" s="119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5.75" customHeight="1" x14ac:dyDescent="0.2">
      <c r="A807" s="26"/>
      <c r="B807" s="26"/>
      <c r="C807" s="26"/>
      <c r="D807" s="26"/>
      <c r="E807" s="26"/>
      <c r="F807" s="26"/>
      <c r="G807" s="26"/>
      <c r="H807" s="119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5.75" customHeight="1" x14ac:dyDescent="0.2">
      <c r="A808" s="26"/>
      <c r="B808" s="26"/>
      <c r="C808" s="26"/>
      <c r="D808" s="26"/>
      <c r="E808" s="26"/>
      <c r="F808" s="26"/>
      <c r="G808" s="26"/>
      <c r="H808" s="119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5.75" customHeight="1" x14ac:dyDescent="0.2">
      <c r="A809" s="26"/>
      <c r="B809" s="26"/>
      <c r="C809" s="26"/>
      <c r="D809" s="26"/>
      <c r="E809" s="26"/>
      <c r="F809" s="26"/>
      <c r="G809" s="26"/>
      <c r="H809" s="119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5.75" customHeight="1" x14ac:dyDescent="0.2">
      <c r="A810" s="26"/>
      <c r="B810" s="26"/>
      <c r="C810" s="26"/>
      <c r="D810" s="26"/>
      <c r="E810" s="26"/>
      <c r="F810" s="26"/>
      <c r="G810" s="26"/>
      <c r="H810" s="119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5.75" customHeight="1" x14ac:dyDescent="0.2">
      <c r="A811" s="26"/>
      <c r="B811" s="26"/>
      <c r="C811" s="26"/>
      <c r="D811" s="26"/>
      <c r="E811" s="26"/>
      <c r="F811" s="26"/>
      <c r="G811" s="26"/>
      <c r="H811" s="119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5.75" customHeight="1" x14ac:dyDescent="0.2">
      <c r="A812" s="26"/>
      <c r="B812" s="26"/>
      <c r="C812" s="26"/>
      <c r="D812" s="26"/>
      <c r="E812" s="26"/>
      <c r="F812" s="26"/>
      <c r="G812" s="26"/>
      <c r="H812" s="119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5.75" customHeight="1" x14ac:dyDescent="0.2">
      <c r="A813" s="26"/>
      <c r="B813" s="26"/>
      <c r="C813" s="26"/>
      <c r="D813" s="26"/>
      <c r="E813" s="26"/>
      <c r="F813" s="26"/>
      <c r="G813" s="26"/>
      <c r="H813" s="119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5.75" customHeight="1" x14ac:dyDescent="0.2">
      <c r="A814" s="26"/>
      <c r="B814" s="26"/>
      <c r="C814" s="26"/>
      <c r="D814" s="26"/>
      <c r="E814" s="26"/>
      <c r="F814" s="26"/>
      <c r="G814" s="26"/>
      <c r="H814" s="119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5.75" customHeight="1" x14ac:dyDescent="0.2">
      <c r="A815" s="26"/>
      <c r="B815" s="26"/>
      <c r="C815" s="26"/>
      <c r="D815" s="26"/>
      <c r="E815" s="26"/>
      <c r="F815" s="26"/>
      <c r="G815" s="26"/>
      <c r="H815" s="119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5.75" customHeight="1" x14ac:dyDescent="0.2">
      <c r="A816" s="26"/>
      <c r="B816" s="26"/>
      <c r="C816" s="26"/>
      <c r="D816" s="26"/>
      <c r="E816" s="26"/>
      <c r="F816" s="26"/>
      <c r="G816" s="26"/>
      <c r="H816" s="119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5.75" customHeight="1" x14ac:dyDescent="0.2">
      <c r="A817" s="26"/>
      <c r="B817" s="26"/>
      <c r="C817" s="26"/>
      <c r="D817" s="26"/>
      <c r="E817" s="26"/>
      <c r="F817" s="26"/>
      <c r="G817" s="26"/>
      <c r="H817" s="119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5.75" customHeight="1" x14ac:dyDescent="0.2">
      <c r="A818" s="26"/>
      <c r="B818" s="26"/>
      <c r="C818" s="26"/>
      <c r="D818" s="26"/>
      <c r="E818" s="26"/>
      <c r="F818" s="26"/>
      <c r="G818" s="26"/>
      <c r="H818" s="119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5.75" customHeight="1" x14ac:dyDescent="0.2">
      <c r="A819" s="26"/>
      <c r="B819" s="26"/>
      <c r="C819" s="26"/>
      <c r="D819" s="26"/>
      <c r="E819" s="26"/>
      <c r="F819" s="26"/>
      <c r="G819" s="26"/>
      <c r="H819" s="119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5.75" customHeight="1" x14ac:dyDescent="0.2">
      <c r="A820" s="26"/>
      <c r="B820" s="26"/>
      <c r="C820" s="26"/>
      <c r="D820" s="26"/>
      <c r="E820" s="26"/>
      <c r="F820" s="26"/>
      <c r="G820" s="26"/>
      <c r="H820" s="119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5.75" customHeight="1" x14ac:dyDescent="0.2">
      <c r="A821" s="26"/>
      <c r="B821" s="26"/>
      <c r="C821" s="26"/>
      <c r="D821" s="26"/>
      <c r="E821" s="26"/>
      <c r="F821" s="26"/>
      <c r="G821" s="26"/>
      <c r="H821" s="119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5.75" customHeight="1" x14ac:dyDescent="0.2">
      <c r="A822" s="26"/>
      <c r="B822" s="26"/>
      <c r="C822" s="26"/>
      <c r="D822" s="26"/>
      <c r="E822" s="26"/>
      <c r="F822" s="26"/>
      <c r="G822" s="26"/>
      <c r="H822" s="119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5.75" customHeight="1" x14ac:dyDescent="0.2">
      <c r="A823" s="26"/>
      <c r="B823" s="26"/>
      <c r="C823" s="26"/>
      <c r="D823" s="26"/>
      <c r="E823" s="26"/>
      <c r="F823" s="26"/>
      <c r="G823" s="26"/>
      <c r="H823" s="119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5.75" customHeight="1" x14ac:dyDescent="0.2">
      <c r="A824" s="26"/>
      <c r="B824" s="26"/>
      <c r="C824" s="26"/>
      <c r="D824" s="26"/>
      <c r="E824" s="26"/>
      <c r="F824" s="26"/>
      <c r="G824" s="26"/>
      <c r="H824" s="119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5.75" customHeight="1" x14ac:dyDescent="0.2">
      <c r="A825" s="26"/>
      <c r="B825" s="26"/>
      <c r="C825" s="26"/>
      <c r="D825" s="26"/>
      <c r="E825" s="26"/>
      <c r="F825" s="26"/>
      <c r="G825" s="26"/>
      <c r="H825" s="119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5.75" customHeight="1" x14ac:dyDescent="0.2">
      <c r="A826" s="26"/>
      <c r="B826" s="26"/>
      <c r="C826" s="26"/>
      <c r="D826" s="26"/>
      <c r="E826" s="26"/>
      <c r="F826" s="26"/>
      <c r="G826" s="26"/>
      <c r="H826" s="119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5.75" customHeight="1" x14ac:dyDescent="0.2">
      <c r="A827" s="26"/>
      <c r="B827" s="26"/>
      <c r="C827" s="26"/>
      <c r="D827" s="26"/>
      <c r="E827" s="26"/>
      <c r="F827" s="26"/>
      <c r="G827" s="26"/>
      <c r="H827" s="119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5.75" customHeight="1" x14ac:dyDescent="0.2">
      <c r="A828" s="26"/>
      <c r="B828" s="26"/>
      <c r="C828" s="26"/>
      <c r="D828" s="26"/>
      <c r="E828" s="26"/>
      <c r="F828" s="26"/>
      <c r="G828" s="26"/>
      <c r="H828" s="119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5.75" customHeight="1" x14ac:dyDescent="0.2">
      <c r="A829" s="26"/>
      <c r="B829" s="26"/>
      <c r="C829" s="26"/>
      <c r="D829" s="26"/>
      <c r="E829" s="26"/>
      <c r="F829" s="26"/>
      <c r="G829" s="26"/>
      <c r="H829" s="119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5.75" customHeight="1" x14ac:dyDescent="0.2">
      <c r="A830" s="26"/>
      <c r="B830" s="26"/>
      <c r="C830" s="26"/>
      <c r="D830" s="26"/>
      <c r="E830" s="26"/>
      <c r="F830" s="26"/>
      <c r="G830" s="26"/>
      <c r="H830" s="119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5.75" customHeight="1" x14ac:dyDescent="0.2">
      <c r="A831" s="26"/>
      <c r="B831" s="26"/>
      <c r="C831" s="26"/>
      <c r="D831" s="26"/>
      <c r="E831" s="26"/>
      <c r="F831" s="26"/>
      <c r="G831" s="26"/>
      <c r="H831" s="119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5.75" customHeight="1" x14ac:dyDescent="0.2">
      <c r="A832" s="26"/>
      <c r="B832" s="26"/>
      <c r="C832" s="26"/>
      <c r="D832" s="26"/>
      <c r="E832" s="26"/>
      <c r="F832" s="26"/>
      <c r="G832" s="26"/>
      <c r="H832" s="119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5.75" customHeight="1" x14ac:dyDescent="0.2">
      <c r="A833" s="26"/>
      <c r="B833" s="26"/>
      <c r="C833" s="26"/>
      <c r="D833" s="26"/>
      <c r="E833" s="26"/>
      <c r="F833" s="26"/>
      <c r="G833" s="26"/>
      <c r="H833" s="119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5.75" customHeight="1" x14ac:dyDescent="0.2">
      <c r="A834" s="26"/>
      <c r="B834" s="26"/>
      <c r="C834" s="26"/>
      <c r="D834" s="26"/>
      <c r="E834" s="26"/>
      <c r="F834" s="26"/>
      <c r="G834" s="26"/>
      <c r="H834" s="119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5.75" customHeight="1" x14ac:dyDescent="0.2">
      <c r="A835" s="26"/>
      <c r="B835" s="26"/>
      <c r="C835" s="26"/>
      <c r="D835" s="26"/>
      <c r="E835" s="26"/>
      <c r="F835" s="26"/>
      <c r="G835" s="26"/>
      <c r="H835" s="119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5.75" customHeight="1" x14ac:dyDescent="0.2">
      <c r="A836" s="26"/>
      <c r="B836" s="26"/>
      <c r="C836" s="26"/>
      <c r="D836" s="26"/>
      <c r="E836" s="26"/>
      <c r="F836" s="26"/>
      <c r="G836" s="26"/>
      <c r="H836" s="119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5.75" customHeight="1" x14ac:dyDescent="0.2">
      <c r="A837" s="26"/>
      <c r="B837" s="26"/>
      <c r="C837" s="26"/>
      <c r="D837" s="26"/>
      <c r="E837" s="26"/>
      <c r="F837" s="26"/>
      <c r="G837" s="26"/>
      <c r="H837" s="119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5.75" customHeight="1" x14ac:dyDescent="0.2">
      <c r="A838" s="26"/>
      <c r="B838" s="26"/>
      <c r="C838" s="26"/>
      <c r="D838" s="26"/>
      <c r="E838" s="26"/>
      <c r="F838" s="26"/>
      <c r="G838" s="26"/>
      <c r="H838" s="119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5.75" customHeight="1" x14ac:dyDescent="0.2">
      <c r="A839" s="26"/>
      <c r="B839" s="26"/>
      <c r="C839" s="26"/>
      <c r="D839" s="26"/>
      <c r="E839" s="26"/>
      <c r="F839" s="26"/>
      <c r="G839" s="26"/>
      <c r="H839" s="119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5.75" customHeight="1" x14ac:dyDescent="0.2">
      <c r="A840" s="26"/>
      <c r="B840" s="26"/>
      <c r="C840" s="26"/>
      <c r="D840" s="26"/>
      <c r="E840" s="26"/>
      <c r="F840" s="26"/>
      <c r="G840" s="26"/>
      <c r="H840" s="119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5.75" customHeight="1" x14ac:dyDescent="0.2">
      <c r="A841" s="26"/>
      <c r="B841" s="26"/>
      <c r="C841" s="26"/>
      <c r="D841" s="26"/>
      <c r="E841" s="26"/>
      <c r="F841" s="26"/>
      <c r="G841" s="26"/>
      <c r="H841" s="119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5.75" customHeight="1" x14ac:dyDescent="0.2">
      <c r="A842" s="26"/>
      <c r="B842" s="26"/>
      <c r="C842" s="26"/>
      <c r="D842" s="26"/>
      <c r="E842" s="26"/>
      <c r="F842" s="26"/>
      <c r="G842" s="26"/>
      <c r="H842" s="119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5.75" customHeight="1" x14ac:dyDescent="0.2">
      <c r="A843" s="26"/>
      <c r="B843" s="26"/>
      <c r="C843" s="26"/>
      <c r="D843" s="26"/>
      <c r="E843" s="26"/>
      <c r="F843" s="26"/>
      <c r="G843" s="26"/>
      <c r="H843" s="119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5.75" customHeight="1" x14ac:dyDescent="0.2">
      <c r="A844" s="26"/>
      <c r="B844" s="26"/>
      <c r="C844" s="26"/>
      <c r="D844" s="26"/>
      <c r="E844" s="26"/>
      <c r="F844" s="26"/>
      <c r="G844" s="26"/>
      <c r="H844" s="119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5.75" customHeight="1" x14ac:dyDescent="0.2">
      <c r="A845" s="26"/>
      <c r="B845" s="26"/>
      <c r="C845" s="26"/>
      <c r="D845" s="26"/>
      <c r="E845" s="26"/>
      <c r="F845" s="26"/>
      <c r="G845" s="26"/>
      <c r="H845" s="119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5.75" customHeight="1" x14ac:dyDescent="0.2">
      <c r="A846" s="26"/>
      <c r="B846" s="26"/>
      <c r="C846" s="26"/>
      <c r="D846" s="26"/>
      <c r="E846" s="26"/>
      <c r="F846" s="26"/>
      <c r="G846" s="26"/>
      <c r="H846" s="119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5.75" customHeight="1" x14ac:dyDescent="0.2">
      <c r="A847" s="26"/>
      <c r="B847" s="26"/>
      <c r="C847" s="26"/>
      <c r="D847" s="26"/>
      <c r="E847" s="26"/>
      <c r="F847" s="26"/>
      <c r="G847" s="26"/>
      <c r="H847" s="119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5.75" customHeight="1" x14ac:dyDescent="0.2">
      <c r="A848" s="26"/>
      <c r="B848" s="26"/>
      <c r="C848" s="26"/>
      <c r="D848" s="26"/>
      <c r="E848" s="26"/>
      <c r="F848" s="26"/>
      <c r="G848" s="26"/>
      <c r="H848" s="119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5.75" customHeight="1" x14ac:dyDescent="0.2">
      <c r="A849" s="26"/>
      <c r="B849" s="26"/>
      <c r="C849" s="26"/>
      <c r="D849" s="26"/>
      <c r="E849" s="26"/>
      <c r="F849" s="26"/>
      <c r="G849" s="26"/>
      <c r="H849" s="119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5.75" customHeight="1" x14ac:dyDescent="0.2">
      <c r="A850" s="26"/>
      <c r="B850" s="26"/>
      <c r="C850" s="26"/>
      <c r="D850" s="26"/>
      <c r="E850" s="26"/>
      <c r="F850" s="26"/>
      <c r="G850" s="26"/>
      <c r="H850" s="119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5.75" customHeight="1" x14ac:dyDescent="0.2">
      <c r="A851" s="26"/>
      <c r="B851" s="26"/>
      <c r="C851" s="26"/>
      <c r="D851" s="26"/>
      <c r="E851" s="26"/>
      <c r="F851" s="26"/>
      <c r="G851" s="26"/>
      <c r="H851" s="119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5.75" customHeight="1" x14ac:dyDescent="0.2">
      <c r="A852" s="26"/>
      <c r="B852" s="26"/>
      <c r="C852" s="26"/>
      <c r="D852" s="26"/>
      <c r="E852" s="26"/>
      <c r="F852" s="26"/>
      <c r="G852" s="26"/>
      <c r="H852" s="119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5.75" customHeight="1" x14ac:dyDescent="0.2">
      <c r="A853" s="26"/>
      <c r="B853" s="26"/>
      <c r="C853" s="26"/>
      <c r="D853" s="26"/>
      <c r="E853" s="26"/>
      <c r="F853" s="26"/>
      <c r="G853" s="26"/>
      <c r="H853" s="119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5.75" customHeight="1" x14ac:dyDescent="0.2">
      <c r="A854" s="26"/>
      <c r="B854" s="26"/>
      <c r="C854" s="26"/>
      <c r="D854" s="26"/>
      <c r="E854" s="26"/>
      <c r="F854" s="26"/>
      <c r="G854" s="26"/>
      <c r="H854" s="119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5.75" customHeight="1" x14ac:dyDescent="0.2">
      <c r="A855" s="26"/>
      <c r="B855" s="26"/>
      <c r="C855" s="26"/>
      <c r="D855" s="26"/>
      <c r="E855" s="26"/>
      <c r="F855" s="26"/>
      <c r="G855" s="26"/>
      <c r="H855" s="119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5.75" customHeight="1" x14ac:dyDescent="0.2">
      <c r="A856" s="26"/>
      <c r="B856" s="26"/>
      <c r="C856" s="26"/>
      <c r="D856" s="26"/>
      <c r="E856" s="26"/>
      <c r="F856" s="26"/>
      <c r="G856" s="26"/>
      <c r="H856" s="119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5.75" customHeight="1" x14ac:dyDescent="0.2">
      <c r="A857" s="26"/>
      <c r="B857" s="26"/>
      <c r="C857" s="26"/>
      <c r="D857" s="26"/>
      <c r="E857" s="26"/>
      <c r="F857" s="26"/>
      <c r="G857" s="26"/>
      <c r="H857" s="119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5.75" customHeight="1" x14ac:dyDescent="0.2">
      <c r="A858" s="26"/>
      <c r="B858" s="26"/>
      <c r="C858" s="26"/>
      <c r="D858" s="26"/>
      <c r="E858" s="26"/>
      <c r="F858" s="26"/>
      <c r="G858" s="26"/>
      <c r="H858" s="119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5.75" customHeight="1" x14ac:dyDescent="0.2">
      <c r="A859" s="26"/>
      <c r="B859" s="26"/>
      <c r="C859" s="26"/>
      <c r="D859" s="26"/>
      <c r="E859" s="26"/>
      <c r="F859" s="26"/>
      <c r="G859" s="26"/>
      <c r="H859" s="119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5.75" customHeight="1" x14ac:dyDescent="0.2">
      <c r="A860" s="26"/>
      <c r="B860" s="26"/>
      <c r="C860" s="26"/>
      <c r="D860" s="26"/>
      <c r="E860" s="26"/>
      <c r="F860" s="26"/>
      <c r="G860" s="26"/>
      <c r="H860" s="119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5.75" customHeight="1" x14ac:dyDescent="0.2">
      <c r="A861" s="26"/>
      <c r="B861" s="26"/>
      <c r="C861" s="26"/>
      <c r="D861" s="26"/>
      <c r="E861" s="26"/>
      <c r="F861" s="26"/>
      <c r="G861" s="26"/>
      <c r="H861" s="119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5.75" customHeight="1" x14ac:dyDescent="0.2">
      <c r="A862" s="26"/>
      <c r="B862" s="26"/>
      <c r="C862" s="26"/>
      <c r="D862" s="26"/>
      <c r="E862" s="26"/>
      <c r="F862" s="26"/>
      <c r="G862" s="26"/>
      <c r="H862" s="119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5.75" customHeight="1" x14ac:dyDescent="0.2">
      <c r="A863" s="26"/>
      <c r="B863" s="26"/>
      <c r="C863" s="26"/>
      <c r="D863" s="26"/>
      <c r="E863" s="26"/>
      <c r="F863" s="26"/>
      <c r="G863" s="26"/>
      <c r="H863" s="119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5.75" customHeight="1" x14ac:dyDescent="0.2">
      <c r="A864" s="26"/>
      <c r="B864" s="26"/>
      <c r="C864" s="26"/>
      <c r="D864" s="26"/>
      <c r="E864" s="26"/>
      <c r="F864" s="26"/>
      <c r="G864" s="26"/>
      <c r="H864" s="119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5.75" customHeight="1" x14ac:dyDescent="0.2">
      <c r="A865" s="26"/>
      <c r="B865" s="26"/>
      <c r="C865" s="26"/>
      <c r="D865" s="26"/>
      <c r="E865" s="26"/>
      <c r="F865" s="26"/>
      <c r="G865" s="26"/>
      <c r="H865" s="119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5.75" customHeight="1" x14ac:dyDescent="0.2">
      <c r="A866" s="26"/>
      <c r="B866" s="26"/>
      <c r="C866" s="26"/>
      <c r="D866" s="26"/>
      <c r="E866" s="26"/>
      <c r="F866" s="26"/>
      <c r="G866" s="26"/>
      <c r="H866" s="119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5.75" customHeight="1" x14ac:dyDescent="0.2">
      <c r="A867" s="26"/>
      <c r="B867" s="26"/>
      <c r="C867" s="26"/>
      <c r="D867" s="26"/>
      <c r="E867" s="26"/>
      <c r="F867" s="26"/>
      <c r="G867" s="26"/>
      <c r="H867" s="119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5.75" customHeight="1" x14ac:dyDescent="0.2">
      <c r="A868" s="26"/>
      <c r="B868" s="26"/>
      <c r="C868" s="26"/>
      <c r="D868" s="26"/>
      <c r="E868" s="26"/>
      <c r="F868" s="26"/>
      <c r="G868" s="26"/>
      <c r="H868" s="119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5.75" customHeight="1" x14ac:dyDescent="0.2">
      <c r="A869" s="26"/>
      <c r="B869" s="26"/>
      <c r="C869" s="26"/>
      <c r="D869" s="26"/>
      <c r="E869" s="26"/>
      <c r="F869" s="26"/>
      <c r="G869" s="26"/>
      <c r="H869" s="119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5.75" customHeight="1" x14ac:dyDescent="0.2">
      <c r="A870" s="26"/>
      <c r="B870" s="26"/>
      <c r="C870" s="26"/>
      <c r="D870" s="26"/>
      <c r="E870" s="26"/>
      <c r="F870" s="26"/>
      <c r="G870" s="26"/>
      <c r="H870" s="119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5.75" customHeight="1" x14ac:dyDescent="0.2">
      <c r="A871" s="26"/>
      <c r="B871" s="26"/>
      <c r="C871" s="26"/>
      <c r="D871" s="26"/>
      <c r="E871" s="26"/>
      <c r="F871" s="26"/>
      <c r="G871" s="26"/>
      <c r="H871" s="119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5.75" customHeight="1" x14ac:dyDescent="0.2">
      <c r="A872" s="26"/>
      <c r="B872" s="26"/>
      <c r="C872" s="26"/>
      <c r="D872" s="26"/>
      <c r="E872" s="26"/>
      <c r="F872" s="26"/>
      <c r="G872" s="26"/>
      <c r="H872" s="119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5.75" customHeight="1" x14ac:dyDescent="0.2">
      <c r="A873" s="26"/>
      <c r="B873" s="26"/>
      <c r="C873" s="26"/>
      <c r="D873" s="26"/>
      <c r="E873" s="26"/>
      <c r="F873" s="26"/>
      <c r="G873" s="26"/>
      <c r="H873" s="119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5.75" customHeight="1" x14ac:dyDescent="0.2">
      <c r="A874" s="26"/>
      <c r="B874" s="26"/>
      <c r="C874" s="26"/>
      <c r="D874" s="26"/>
      <c r="E874" s="26"/>
      <c r="F874" s="26"/>
      <c r="G874" s="26"/>
      <c r="H874" s="119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5.75" customHeight="1" x14ac:dyDescent="0.2">
      <c r="A875" s="26"/>
      <c r="B875" s="26"/>
      <c r="C875" s="26"/>
      <c r="D875" s="26"/>
      <c r="E875" s="26"/>
      <c r="F875" s="26"/>
      <c r="G875" s="26"/>
      <c r="H875" s="119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5.75" customHeight="1" x14ac:dyDescent="0.2">
      <c r="A876" s="26"/>
      <c r="B876" s="26"/>
      <c r="C876" s="26"/>
      <c r="D876" s="26"/>
      <c r="E876" s="26"/>
      <c r="F876" s="26"/>
      <c r="G876" s="26"/>
      <c r="H876" s="119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5.75" customHeight="1" x14ac:dyDescent="0.2">
      <c r="A877" s="26"/>
      <c r="B877" s="26"/>
      <c r="C877" s="26"/>
      <c r="D877" s="26"/>
      <c r="E877" s="26"/>
      <c r="F877" s="26"/>
      <c r="G877" s="26"/>
      <c r="H877" s="119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5.75" customHeight="1" x14ac:dyDescent="0.2">
      <c r="A878" s="26"/>
      <c r="B878" s="26"/>
      <c r="C878" s="26"/>
      <c r="D878" s="26"/>
      <c r="E878" s="26"/>
      <c r="F878" s="26"/>
      <c r="G878" s="26"/>
      <c r="H878" s="119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5.75" customHeight="1" x14ac:dyDescent="0.2">
      <c r="A879" s="26"/>
      <c r="B879" s="26"/>
      <c r="C879" s="26"/>
      <c r="D879" s="26"/>
      <c r="E879" s="26"/>
      <c r="F879" s="26"/>
      <c r="G879" s="26"/>
      <c r="H879" s="119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5.75" customHeight="1" x14ac:dyDescent="0.2">
      <c r="A880" s="26"/>
      <c r="B880" s="26"/>
      <c r="C880" s="26"/>
      <c r="D880" s="26"/>
      <c r="E880" s="26"/>
      <c r="F880" s="26"/>
      <c r="G880" s="26"/>
      <c r="H880" s="119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5.75" customHeight="1" x14ac:dyDescent="0.2">
      <c r="A881" s="26"/>
      <c r="B881" s="26"/>
      <c r="C881" s="26"/>
      <c r="D881" s="26"/>
      <c r="E881" s="26"/>
      <c r="F881" s="26"/>
      <c r="G881" s="26"/>
      <c r="H881" s="119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5.75" customHeight="1" x14ac:dyDescent="0.2">
      <c r="A882" s="26"/>
      <c r="B882" s="26"/>
      <c r="C882" s="26"/>
      <c r="D882" s="26"/>
      <c r="E882" s="26"/>
      <c r="F882" s="26"/>
      <c r="G882" s="26"/>
      <c r="H882" s="119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5.75" customHeight="1" x14ac:dyDescent="0.2">
      <c r="A883" s="26"/>
      <c r="B883" s="26"/>
      <c r="C883" s="26"/>
      <c r="D883" s="26"/>
      <c r="E883" s="26"/>
      <c r="F883" s="26"/>
      <c r="G883" s="26"/>
      <c r="H883" s="119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5.75" customHeight="1" x14ac:dyDescent="0.2">
      <c r="A884" s="26"/>
      <c r="B884" s="26"/>
      <c r="C884" s="26"/>
      <c r="D884" s="26"/>
      <c r="E884" s="26"/>
      <c r="F884" s="26"/>
      <c r="G884" s="26"/>
      <c r="H884" s="119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5.75" customHeight="1" x14ac:dyDescent="0.2">
      <c r="A885" s="26"/>
      <c r="B885" s="26"/>
      <c r="C885" s="26"/>
      <c r="D885" s="26"/>
      <c r="E885" s="26"/>
      <c r="F885" s="26"/>
      <c r="G885" s="26"/>
      <c r="H885" s="119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5.75" customHeight="1" x14ac:dyDescent="0.2">
      <c r="A886" s="26"/>
      <c r="B886" s="26"/>
      <c r="C886" s="26"/>
      <c r="D886" s="26"/>
      <c r="E886" s="26"/>
      <c r="F886" s="26"/>
      <c r="G886" s="26"/>
      <c r="H886" s="119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5.75" customHeight="1" x14ac:dyDescent="0.2">
      <c r="A887" s="26"/>
      <c r="B887" s="26"/>
      <c r="C887" s="26"/>
      <c r="D887" s="26"/>
      <c r="E887" s="26"/>
      <c r="F887" s="26"/>
      <c r="G887" s="26"/>
      <c r="H887" s="119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5.75" customHeight="1" x14ac:dyDescent="0.2">
      <c r="A888" s="26"/>
      <c r="B888" s="26"/>
      <c r="C888" s="26"/>
      <c r="D888" s="26"/>
      <c r="E888" s="26"/>
      <c r="F888" s="26"/>
      <c r="G888" s="26"/>
      <c r="H888" s="119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5.75" customHeight="1" x14ac:dyDescent="0.2">
      <c r="A889" s="26"/>
      <c r="B889" s="26"/>
      <c r="C889" s="26"/>
      <c r="D889" s="26"/>
      <c r="E889" s="26"/>
      <c r="F889" s="26"/>
      <c r="G889" s="26"/>
      <c r="H889" s="119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5.75" customHeight="1" x14ac:dyDescent="0.2">
      <c r="A890" s="26"/>
      <c r="B890" s="26"/>
      <c r="C890" s="26"/>
      <c r="D890" s="26"/>
      <c r="E890" s="26"/>
      <c r="F890" s="26"/>
      <c r="G890" s="26"/>
      <c r="H890" s="119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5.75" customHeight="1" x14ac:dyDescent="0.2">
      <c r="A891" s="26"/>
      <c r="B891" s="26"/>
      <c r="C891" s="26"/>
      <c r="D891" s="26"/>
      <c r="E891" s="26"/>
      <c r="F891" s="26"/>
      <c r="G891" s="26"/>
      <c r="H891" s="119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5.75" customHeight="1" x14ac:dyDescent="0.2">
      <c r="A892" s="26"/>
      <c r="B892" s="26"/>
      <c r="C892" s="26"/>
      <c r="D892" s="26"/>
      <c r="E892" s="26"/>
      <c r="F892" s="26"/>
      <c r="G892" s="26"/>
      <c r="H892" s="119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5.75" customHeight="1" x14ac:dyDescent="0.2">
      <c r="A893" s="26"/>
      <c r="B893" s="26"/>
      <c r="C893" s="26"/>
      <c r="D893" s="26"/>
      <c r="E893" s="26"/>
      <c r="F893" s="26"/>
      <c r="G893" s="26"/>
      <c r="H893" s="119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5.75" customHeight="1" x14ac:dyDescent="0.2">
      <c r="A894" s="26"/>
      <c r="B894" s="26"/>
      <c r="C894" s="26"/>
      <c r="D894" s="26"/>
      <c r="E894" s="26"/>
      <c r="F894" s="26"/>
      <c r="G894" s="26"/>
      <c r="H894" s="119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5.75" customHeight="1" x14ac:dyDescent="0.2">
      <c r="A895" s="26"/>
      <c r="B895" s="26"/>
      <c r="C895" s="26"/>
      <c r="D895" s="26"/>
      <c r="E895" s="26"/>
      <c r="F895" s="26"/>
      <c r="G895" s="26"/>
      <c r="H895" s="119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5.75" customHeight="1" x14ac:dyDescent="0.2">
      <c r="A896" s="26"/>
      <c r="B896" s="26"/>
      <c r="C896" s="26"/>
      <c r="D896" s="26"/>
      <c r="E896" s="26"/>
      <c r="F896" s="26"/>
      <c r="G896" s="26"/>
      <c r="H896" s="119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5.75" customHeight="1" x14ac:dyDescent="0.2">
      <c r="A897" s="26"/>
      <c r="B897" s="26"/>
      <c r="C897" s="26"/>
      <c r="D897" s="26"/>
      <c r="E897" s="26"/>
      <c r="F897" s="26"/>
      <c r="G897" s="26"/>
      <c r="H897" s="119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5.75" customHeight="1" x14ac:dyDescent="0.2">
      <c r="A898" s="26"/>
      <c r="B898" s="26"/>
      <c r="C898" s="26"/>
      <c r="D898" s="26"/>
      <c r="E898" s="26"/>
      <c r="F898" s="26"/>
      <c r="G898" s="26"/>
      <c r="H898" s="119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5.75" customHeight="1" x14ac:dyDescent="0.2">
      <c r="A899" s="26"/>
      <c r="B899" s="26"/>
      <c r="C899" s="26"/>
      <c r="D899" s="26"/>
      <c r="E899" s="26"/>
      <c r="F899" s="26"/>
      <c r="G899" s="26"/>
      <c r="H899" s="119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5.75" customHeight="1" x14ac:dyDescent="0.2">
      <c r="A900" s="26"/>
      <c r="B900" s="26"/>
      <c r="C900" s="26"/>
      <c r="D900" s="26"/>
      <c r="E900" s="26"/>
      <c r="F900" s="26"/>
      <c r="G900" s="26"/>
      <c r="H900" s="119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5.75" customHeight="1" x14ac:dyDescent="0.2">
      <c r="A901" s="26"/>
      <c r="B901" s="26"/>
      <c r="C901" s="26"/>
      <c r="D901" s="26"/>
      <c r="E901" s="26"/>
      <c r="F901" s="26"/>
      <c r="G901" s="26"/>
      <c r="H901" s="119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5.75" customHeight="1" x14ac:dyDescent="0.2">
      <c r="A902" s="26"/>
      <c r="B902" s="26"/>
      <c r="C902" s="26"/>
      <c r="D902" s="26"/>
      <c r="E902" s="26"/>
      <c r="F902" s="26"/>
      <c r="G902" s="26"/>
      <c r="H902" s="119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5.75" customHeight="1" x14ac:dyDescent="0.2">
      <c r="A903" s="26"/>
      <c r="B903" s="26"/>
      <c r="C903" s="26"/>
      <c r="D903" s="26"/>
      <c r="E903" s="26"/>
      <c r="F903" s="26"/>
      <c r="G903" s="26"/>
      <c r="H903" s="119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5.75" customHeight="1" x14ac:dyDescent="0.2">
      <c r="A904" s="26"/>
      <c r="B904" s="26"/>
      <c r="C904" s="26"/>
      <c r="D904" s="26"/>
      <c r="E904" s="26"/>
      <c r="F904" s="26"/>
      <c r="G904" s="26"/>
      <c r="H904" s="119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5.75" customHeight="1" x14ac:dyDescent="0.2">
      <c r="A905" s="26"/>
      <c r="B905" s="26"/>
      <c r="C905" s="26"/>
      <c r="D905" s="26"/>
      <c r="E905" s="26"/>
      <c r="F905" s="26"/>
      <c r="G905" s="26"/>
      <c r="H905" s="119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5.75" customHeight="1" x14ac:dyDescent="0.2">
      <c r="A906" s="26"/>
      <c r="B906" s="26"/>
      <c r="C906" s="26"/>
      <c r="D906" s="26"/>
      <c r="E906" s="26"/>
      <c r="F906" s="26"/>
      <c r="G906" s="26"/>
      <c r="H906" s="119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5.75" customHeight="1" x14ac:dyDescent="0.2">
      <c r="A907" s="26"/>
      <c r="B907" s="26"/>
      <c r="C907" s="26"/>
      <c r="D907" s="26"/>
      <c r="E907" s="26"/>
      <c r="F907" s="26"/>
      <c r="G907" s="26"/>
      <c r="H907" s="119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5.75" customHeight="1" x14ac:dyDescent="0.2">
      <c r="A908" s="26"/>
      <c r="B908" s="26"/>
      <c r="C908" s="26"/>
      <c r="D908" s="26"/>
      <c r="E908" s="26"/>
      <c r="F908" s="26"/>
      <c r="G908" s="26"/>
      <c r="H908" s="119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5.75" customHeight="1" x14ac:dyDescent="0.2">
      <c r="A909" s="26"/>
      <c r="B909" s="26"/>
      <c r="C909" s="26"/>
      <c r="D909" s="26"/>
      <c r="E909" s="26"/>
      <c r="F909" s="26"/>
      <c r="G909" s="26"/>
      <c r="H909" s="119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5.75" customHeight="1" x14ac:dyDescent="0.2">
      <c r="A910" s="26"/>
      <c r="B910" s="26"/>
      <c r="C910" s="26"/>
      <c r="D910" s="26"/>
      <c r="E910" s="26"/>
      <c r="F910" s="26"/>
      <c r="G910" s="26"/>
      <c r="H910" s="119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5.75" customHeight="1" x14ac:dyDescent="0.2">
      <c r="A911" s="26"/>
      <c r="B911" s="26"/>
      <c r="C911" s="26"/>
      <c r="D911" s="26"/>
      <c r="E911" s="26"/>
      <c r="F911" s="26"/>
      <c r="G911" s="26"/>
      <c r="H911" s="119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5.75" customHeight="1" x14ac:dyDescent="0.2">
      <c r="A912" s="26"/>
      <c r="B912" s="26"/>
      <c r="C912" s="26"/>
      <c r="D912" s="26"/>
      <c r="E912" s="26"/>
      <c r="F912" s="26"/>
      <c r="G912" s="26"/>
      <c r="H912" s="119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5.75" customHeight="1" x14ac:dyDescent="0.2">
      <c r="A913" s="26"/>
      <c r="B913" s="26"/>
      <c r="C913" s="26"/>
      <c r="D913" s="26"/>
      <c r="E913" s="26"/>
      <c r="F913" s="26"/>
      <c r="G913" s="26"/>
      <c r="H913" s="119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5.75" customHeight="1" x14ac:dyDescent="0.2">
      <c r="A914" s="26"/>
      <c r="B914" s="26"/>
      <c r="C914" s="26"/>
      <c r="D914" s="26"/>
      <c r="E914" s="26"/>
      <c r="F914" s="26"/>
      <c r="G914" s="26"/>
      <c r="H914" s="119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5.75" customHeight="1" x14ac:dyDescent="0.2">
      <c r="A915" s="26"/>
      <c r="B915" s="26"/>
      <c r="C915" s="26"/>
      <c r="D915" s="26"/>
      <c r="E915" s="26"/>
      <c r="F915" s="26"/>
      <c r="G915" s="26"/>
      <c r="H915" s="119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5.75" customHeight="1" x14ac:dyDescent="0.2">
      <c r="A916" s="26"/>
      <c r="B916" s="26"/>
      <c r="C916" s="26"/>
      <c r="D916" s="26"/>
      <c r="E916" s="26"/>
      <c r="F916" s="26"/>
      <c r="G916" s="26"/>
      <c r="H916" s="119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5.75" customHeight="1" x14ac:dyDescent="0.2">
      <c r="A917" s="26"/>
      <c r="B917" s="26"/>
      <c r="C917" s="26"/>
      <c r="D917" s="26"/>
      <c r="E917" s="26"/>
      <c r="F917" s="26"/>
      <c r="G917" s="26"/>
      <c r="H917" s="119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5.75" customHeight="1" x14ac:dyDescent="0.2">
      <c r="A918" s="26"/>
      <c r="B918" s="26"/>
      <c r="C918" s="26"/>
      <c r="D918" s="26"/>
      <c r="E918" s="26"/>
      <c r="F918" s="26"/>
      <c r="G918" s="26"/>
      <c r="H918" s="119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5.75" customHeight="1" x14ac:dyDescent="0.2">
      <c r="A919" s="26"/>
      <c r="B919" s="26"/>
      <c r="C919" s="26"/>
      <c r="D919" s="26"/>
      <c r="E919" s="26"/>
      <c r="F919" s="26"/>
      <c r="G919" s="26"/>
      <c r="H919" s="119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5.75" customHeight="1" x14ac:dyDescent="0.2">
      <c r="A920" s="26"/>
      <c r="B920" s="26"/>
      <c r="C920" s="26"/>
      <c r="D920" s="26"/>
      <c r="E920" s="26"/>
      <c r="F920" s="26"/>
      <c r="G920" s="26"/>
      <c r="H920" s="119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5.75" customHeight="1" x14ac:dyDescent="0.2">
      <c r="A921" s="26"/>
      <c r="B921" s="26"/>
      <c r="C921" s="26"/>
      <c r="D921" s="26"/>
      <c r="E921" s="26"/>
      <c r="F921" s="26"/>
      <c r="G921" s="26"/>
      <c r="H921" s="119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5.75" customHeight="1" x14ac:dyDescent="0.2">
      <c r="A922" s="26"/>
      <c r="B922" s="26"/>
      <c r="C922" s="26"/>
      <c r="D922" s="26"/>
      <c r="E922" s="26"/>
      <c r="F922" s="26"/>
      <c r="G922" s="26"/>
      <c r="H922" s="119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5.75" customHeight="1" x14ac:dyDescent="0.2">
      <c r="A923" s="26"/>
      <c r="B923" s="26"/>
      <c r="C923" s="26"/>
      <c r="D923" s="26"/>
      <c r="E923" s="26"/>
      <c r="F923" s="26"/>
      <c r="G923" s="26"/>
      <c r="H923" s="119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5.75" customHeight="1" x14ac:dyDescent="0.2">
      <c r="A924" s="26"/>
      <c r="B924" s="26"/>
      <c r="C924" s="26"/>
      <c r="D924" s="26"/>
      <c r="E924" s="26"/>
      <c r="F924" s="26"/>
      <c r="G924" s="26"/>
      <c r="H924" s="119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5.75" customHeight="1" x14ac:dyDescent="0.2">
      <c r="A925" s="26"/>
      <c r="B925" s="26"/>
      <c r="C925" s="26"/>
      <c r="D925" s="26"/>
      <c r="E925" s="26"/>
      <c r="F925" s="26"/>
      <c r="G925" s="26"/>
      <c r="H925" s="119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5.75" customHeight="1" x14ac:dyDescent="0.2">
      <c r="A926" s="26"/>
      <c r="B926" s="26"/>
      <c r="C926" s="26"/>
      <c r="D926" s="26"/>
      <c r="E926" s="26"/>
      <c r="F926" s="26"/>
      <c r="G926" s="26"/>
      <c r="H926" s="119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5.75" customHeight="1" x14ac:dyDescent="0.2">
      <c r="A927" s="26"/>
      <c r="B927" s="26"/>
      <c r="C927" s="26"/>
      <c r="D927" s="26"/>
      <c r="E927" s="26"/>
      <c r="F927" s="26"/>
      <c r="G927" s="26"/>
      <c r="H927" s="119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5.75" customHeight="1" x14ac:dyDescent="0.2">
      <c r="A928" s="26"/>
      <c r="B928" s="26"/>
      <c r="C928" s="26"/>
      <c r="D928" s="26"/>
      <c r="E928" s="26"/>
      <c r="F928" s="26"/>
      <c r="G928" s="26"/>
      <c r="H928" s="119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5.75" customHeight="1" x14ac:dyDescent="0.2">
      <c r="A929" s="26"/>
      <c r="B929" s="26"/>
      <c r="C929" s="26"/>
      <c r="D929" s="26"/>
      <c r="E929" s="26"/>
      <c r="F929" s="26"/>
      <c r="G929" s="26"/>
      <c r="H929" s="119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5.75" customHeight="1" x14ac:dyDescent="0.2">
      <c r="A930" s="26"/>
      <c r="B930" s="26"/>
      <c r="C930" s="26"/>
      <c r="D930" s="26"/>
      <c r="E930" s="26"/>
      <c r="F930" s="26"/>
      <c r="G930" s="26"/>
      <c r="H930" s="119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5.75" customHeight="1" x14ac:dyDescent="0.2">
      <c r="A931" s="26"/>
      <c r="B931" s="26"/>
      <c r="C931" s="26"/>
      <c r="D931" s="26"/>
      <c r="E931" s="26"/>
      <c r="F931" s="26"/>
      <c r="G931" s="26"/>
      <c r="H931" s="119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5.75" customHeight="1" x14ac:dyDescent="0.2">
      <c r="A932" s="26"/>
      <c r="B932" s="26"/>
      <c r="C932" s="26"/>
      <c r="D932" s="26"/>
      <c r="E932" s="26"/>
      <c r="F932" s="26"/>
      <c r="G932" s="26"/>
      <c r="H932" s="119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5.75" customHeight="1" x14ac:dyDescent="0.2">
      <c r="A933" s="26"/>
      <c r="B933" s="26"/>
      <c r="C933" s="26"/>
      <c r="D933" s="26"/>
      <c r="E933" s="26"/>
      <c r="F933" s="26"/>
      <c r="G933" s="26"/>
      <c r="H933" s="119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5.75" customHeight="1" x14ac:dyDescent="0.2">
      <c r="A934" s="26"/>
      <c r="B934" s="26"/>
      <c r="C934" s="26"/>
      <c r="D934" s="26"/>
      <c r="E934" s="26"/>
      <c r="F934" s="26"/>
      <c r="G934" s="26"/>
      <c r="H934" s="119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5.75" customHeight="1" x14ac:dyDescent="0.2">
      <c r="A935" s="26"/>
      <c r="B935" s="26"/>
      <c r="C935" s="26"/>
      <c r="D935" s="26"/>
      <c r="E935" s="26"/>
      <c r="F935" s="26"/>
      <c r="G935" s="26"/>
      <c r="H935" s="119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5.75" customHeight="1" x14ac:dyDescent="0.2">
      <c r="A936" s="26"/>
      <c r="B936" s="26"/>
      <c r="C936" s="26"/>
      <c r="D936" s="26"/>
      <c r="E936" s="26"/>
      <c r="F936" s="26"/>
      <c r="G936" s="26"/>
      <c r="H936" s="119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5.75" customHeight="1" x14ac:dyDescent="0.2">
      <c r="A937" s="26"/>
      <c r="B937" s="26"/>
      <c r="C937" s="26"/>
      <c r="D937" s="26"/>
      <c r="E937" s="26"/>
      <c r="F937" s="26"/>
      <c r="G937" s="26"/>
      <c r="H937" s="119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5.75" customHeight="1" x14ac:dyDescent="0.2">
      <c r="A938" s="26"/>
      <c r="B938" s="26"/>
      <c r="C938" s="26"/>
      <c r="D938" s="26"/>
      <c r="E938" s="26"/>
      <c r="F938" s="26"/>
      <c r="G938" s="26"/>
      <c r="H938" s="119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5.75" customHeight="1" x14ac:dyDescent="0.2">
      <c r="A939" s="26"/>
      <c r="B939" s="26"/>
      <c r="C939" s="26"/>
      <c r="D939" s="26"/>
      <c r="E939" s="26"/>
      <c r="F939" s="26"/>
      <c r="G939" s="26"/>
      <c r="H939" s="119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5.75" customHeight="1" x14ac:dyDescent="0.2">
      <c r="A940" s="26"/>
      <c r="B940" s="26"/>
      <c r="C940" s="26"/>
      <c r="D940" s="26"/>
      <c r="E940" s="26"/>
      <c r="F940" s="26"/>
      <c r="G940" s="26"/>
      <c r="H940" s="119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5.75" customHeight="1" x14ac:dyDescent="0.2">
      <c r="A941" s="26"/>
      <c r="B941" s="26"/>
      <c r="C941" s="26"/>
      <c r="D941" s="26"/>
      <c r="E941" s="26"/>
      <c r="F941" s="26"/>
      <c r="G941" s="26"/>
      <c r="H941" s="119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5.75" customHeight="1" x14ac:dyDescent="0.2">
      <c r="A942" s="26"/>
      <c r="B942" s="26"/>
      <c r="C942" s="26"/>
      <c r="D942" s="26"/>
      <c r="E942" s="26"/>
      <c r="F942" s="26"/>
      <c r="G942" s="26"/>
      <c r="H942" s="119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5.75" customHeight="1" x14ac:dyDescent="0.2">
      <c r="A943" s="26"/>
      <c r="B943" s="26"/>
      <c r="C943" s="26"/>
      <c r="D943" s="26"/>
      <c r="E943" s="26"/>
      <c r="F943" s="26"/>
      <c r="G943" s="26"/>
      <c r="H943" s="119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5.75" customHeight="1" x14ac:dyDescent="0.2">
      <c r="A944" s="26"/>
      <c r="B944" s="26"/>
      <c r="C944" s="26"/>
      <c r="D944" s="26"/>
      <c r="E944" s="26"/>
      <c r="F944" s="26"/>
      <c r="G944" s="26"/>
      <c r="H944" s="119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5.75" customHeight="1" x14ac:dyDescent="0.2">
      <c r="A945" s="26"/>
      <c r="B945" s="26"/>
      <c r="C945" s="26"/>
      <c r="D945" s="26"/>
      <c r="E945" s="26"/>
      <c r="F945" s="26"/>
      <c r="G945" s="26"/>
      <c r="H945" s="119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5.75" customHeight="1" x14ac:dyDescent="0.2">
      <c r="A946" s="26"/>
      <c r="B946" s="26"/>
      <c r="C946" s="26"/>
      <c r="D946" s="26"/>
      <c r="E946" s="26"/>
      <c r="F946" s="26"/>
      <c r="G946" s="26"/>
      <c r="H946" s="119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5.75" customHeight="1" x14ac:dyDescent="0.2">
      <c r="A947" s="26"/>
      <c r="B947" s="26"/>
      <c r="C947" s="26"/>
      <c r="D947" s="26"/>
      <c r="E947" s="26"/>
      <c r="F947" s="26"/>
      <c r="G947" s="26"/>
      <c r="H947" s="119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5.75" customHeight="1" x14ac:dyDescent="0.2">
      <c r="A948" s="26"/>
      <c r="B948" s="26"/>
      <c r="C948" s="26"/>
      <c r="D948" s="26"/>
      <c r="E948" s="26"/>
      <c r="F948" s="26"/>
      <c r="G948" s="26"/>
      <c r="H948" s="119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5.75" customHeight="1" x14ac:dyDescent="0.2">
      <c r="A949" s="26"/>
      <c r="B949" s="26"/>
      <c r="C949" s="26"/>
      <c r="D949" s="26"/>
      <c r="E949" s="26"/>
      <c r="F949" s="26"/>
      <c r="G949" s="26"/>
      <c r="H949" s="119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5.75" customHeight="1" x14ac:dyDescent="0.2">
      <c r="A950" s="26"/>
      <c r="B950" s="26"/>
      <c r="C950" s="26"/>
      <c r="D950" s="26"/>
      <c r="E950" s="26"/>
      <c r="F950" s="26"/>
      <c r="G950" s="26"/>
      <c r="H950" s="119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5.75" customHeight="1" x14ac:dyDescent="0.2">
      <c r="A951" s="26"/>
      <c r="B951" s="26"/>
      <c r="C951" s="26"/>
      <c r="D951" s="26"/>
      <c r="E951" s="26"/>
      <c r="F951" s="26"/>
      <c r="G951" s="26"/>
      <c r="H951" s="119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5.75" customHeight="1" x14ac:dyDescent="0.2">
      <c r="A952" s="26"/>
      <c r="B952" s="26"/>
      <c r="C952" s="26"/>
      <c r="D952" s="26"/>
      <c r="E952" s="26"/>
      <c r="F952" s="26"/>
      <c r="G952" s="26"/>
      <c r="H952" s="119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5.75" customHeight="1" x14ac:dyDescent="0.2">
      <c r="A953" s="26"/>
      <c r="B953" s="26"/>
      <c r="C953" s="26"/>
      <c r="D953" s="26"/>
      <c r="E953" s="26"/>
      <c r="F953" s="26"/>
      <c r="G953" s="26"/>
      <c r="H953" s="119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5.75" customHeight="1" x14ac:dyDescent="0.2">
      <c r="A954" s="26"/>
      <c r="B954" s="26"/>
      <c r="C954" s="26"/>
      <c r="D954" s="26"/>
      <c r="E954" s="26"/>
      <c r="F954" s="26"/>
      <c r="G954" s="26"/>
      <c r="H954" s="119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5.75" customHeight="1" x14ac:dyDescent="0.2">
      <c r="A955" s="26"/>
      <c r="B955" s="26"/>
      <c r="C955" s="26"/>
      <c r="D955" s="26"/>
      <c r="E955" s="26"/>
      <c r="F955" s="26"/>
      <c r="G955" s="26"/>
      <c r="H955" s="119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5.75" customHeight="1" x14ac:dyDescent="0.2">
      <c r="A956" s="26"/>
      <c r="B956" s="26"/>
      <c r="C956" s="26"/>
      <c r="D956" s="26"/>
      <c r="E956" s="26"/>
      <c r="F956" s="26"/>
      <c r="G956" s="26"/>
      <c r="H956" s="119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5.75" customHeight="1" x14ac:dyDescent="0.2">
      <c r="A957" s="26"/>
      <c r="B957" s="26"/>
      <c r="C957" s="26"/>
      <c r="D957" s="26"/>
      <c r="E957" s="26"/>
      <c r="F957" s="26"/>
      <c r="G957" s="26"/>
      <c r="H957" s="119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5.75" customHeight="1" x14ac:dyDescent="0.2">
      <c r="A958" s="26"/>
      <c r="B958" s="26"/>
      <c r="C958" s="26"/>
      <c r="D958" s="26"/>
      <c r="E958" s="26"/>
      <c r="F958" s="26"/>
      <c r="G958" s="26"/>
      <c r="H958" s="119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5.75" customHeight="1" x14ac:dyDescent="0.2">
      <c r="A959" s="26"/>
      <c r="B959" s="26"/>
      <c r="C959" s="26"/>
      <c r="D959" s="26"/>
      <c r="E959" s="26"/>
      <c r="F959" s="26"/>
      <c r="G959" s="26"/>
      <c r="H959" s="119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5.75" customHeight="1" x14ac:dyDescent="0.2">
      <c r="A960" s="26"/>
      <c r="B960" s="26"/>
      <c r="C960" s="26"/>
      <c r="D960" s="26"/>
      <c r="E960" s="26"/>
      <c r="F960" s="26"/>
      <c r="G960" s="26"/>
      <c r="H960" s="119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5.75" customHeight="1" x14ac:dyDescent="0.2">
      <c r="A961" s="26"/>
      <c r="B961" s="26"/>
      <c r="C961" s="26"/>
      <c r="D961" s="26"/>
      <c r="E961" s="26"/>
      <c r="F961" s="26"/>
      <c r="G961" s="26"/>
      <c r="H961" s="119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5.75" customHeight="1" x14ac:dyDescent="0.2">
      <c r="A962" s="26"/>
      <c r="B962" s="26"/>
      <c r="C962" s="26"/>
      <c r="D962" s="26"/>
      <c r="E962" s="26"/>
      <c r="F962" s="26"/>
      <c r="G962" s="26"/>
      <c r="H962" s="119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5.75" customHeight="1" x14ac:dyDescent="0.2">
      <c r="A963" s="26"/>
      <c r="B963" s="26"/>
      <c r="C963" s="26"/>
      <c r="D963" s="26"/>
      <c r="E963" s="26"/>
      <c r="F963" s="26"/>
      <c r="G963" s="26"/>
      <c r="H963" s="119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5.75" customHeight="1" x14ac:dyDescent="0.2">
      <c r="A964" s="26"/>
      <c r="B964" s="26"/>
      <c r="C964" s="26"/>
      <c r="D964" s="26"/>
      <c r="E964" s="26"/>
      <c r="F964" s="26"/>
      <c r="G964" s="26"/>
      <c r="H964" s="119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5.75" customHeight="1" x14ac:dyDescent="0.2">
      <c r="A965" s="26"/>
      <c r="B965" s="26"/>
      <c r="C965" s="26"/>
      <c r="D965" s="26"/>
      <c r="E965" s="26"/>
      <c r="F965" s="26"/>
      <c r="G965" s="26"/>
      <c r="H965" s="119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5.75" customHeight="1" x14ac:dyDescent="0.2">
      <c r="A966" s="26"/>
      <c r="B966" s="26"/>
      <c r="C966" s="26"/>
      <c r="D966" s="26"/>
      <c r="E966" s="26"/>
      <c r="F966" s="26"/>
      <c r="G966" s="26"/>
      <c r="H966" s="119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5.75" customHeight="1" x14ac:dyDescent="0.2">
      <c r="A967" s="26"/>
      <c r="B967" s="26"/>
      <c r="C967" s="26"/>
      <c r="D967" s="26"/>
      <c r="E967" s="26"/>
      <c r="F967" s="26"/>
      <c r="G967" s="26"/>
      <c r="H967" s="119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5.75" customHeight="1" x14ac:dyDescent="0.2">
      <c r="A968" s="26"/>
      <c r="B968" s="26"/>
      <c r="C968" s="26"/>
      <c r="D968" s="26"/>
      <c r="E968" s="26"/>
      <c r="F968" s="26"/>
      <c r="G968" s="26"/>
      <c r="H968" s="119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5.75" customHeight="1" x14ac:dyDescent="0.2">
      <c r="A969" s="26"/>
      <c r="B969" s="26"/>
      <c r="C969" s="26"/>
      <c r="D969" s="26"/>
      <c r="E969" s="26"/>
      <c r="F969" s="26"/>
      <c r="G969" s="26"/>
      <c r="H969" s="119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5.75" customHeight="1" x14ac:dyDescent="0.2">
      <c r="A970" s="26"/>
      <c r="B970" s="26"/>
      <c r="C970" s="26"/>
      <c r="D970" s="26"/>
      <c r="E970" s="26"/>
      <c r="F970" s="26"/>
      <c r="G970" s="26"/>
      <c r="H970" s="119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5.75" customHeight="1" x14ac:dyDescent="0.2">
      <c r="A971" s="26"/>
      <c r="B971" s="26"/>
      <c r="C971" s="26"/>
      <c r="D971" s="26"/>
      <c r="E971" s="26"/>
      <c r="F971" s="26"/>
      <c r="G971" s="26"/>
      <c r="H971" s="119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5.75" customHeight="1" x14ac:dyDescent="0.2">
      <c r="A972" s="26"/>
      <c r="B972" s="26"/>
      <c r="C972" s="26"/>
      <c r="D972" s="26"/>
      <c r="E972" s="26"/>
      <c r="F972" s="26"/>
      <c r="G972" s="26"/>
      <c r="H972" s="119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5.75" customHeight="1" x14ac:dyDescent="0.2">
      <c r="A973" s="26"/>
      <c r="B973" s="26"/>
      <c r="C973" s="26"/>
      <c r="D973" s="26"/>
      <c r="E973" s="26"/>
      <c r="F973" s="26"/>
      <c r="G973" s="26"/>
      <c r="H973" s="119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5.75" customHeight="1" x14ac:dyDescent="0.2">
      <c r="A974" s="26"/>
      <c r="B974" s="26"/>
      <c r="C974" s="26"/>
      <c r="D974" s="26"/>
      <c r="E974" s="26"/>
      <c r="F974" s="26"/>
      <c r="G974" s="26"/>
      <c r="H974" s="119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5.75" customHeight="1" x14ac:dyDescent="0.2">
      <c r="A975" s="26"/>
      <c r="B975" s="26"/>
      <c r="C975" s="26"/>
      <c r="D975" s="26"/>
      <c r="E975" s="26"/>
      <c r="F975" s="26"/>
      <c r="G975" s="26"/>
      <c r="H975" s="119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5.75" customHeight="1" x14ac:dyDescent="0.2">
      <c r="A976" s="26"/>
      <c r="B976" s="26"/>
      <c r="C976" s="26"/>
      <c r="D976" s="26"/>
      <c r="E976" s="26"/>
      <c r="F976" s="26"/>
      <c r="G976" s="26"/>
      <c r="H976" s="119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5.75" customHeight="1" x14ac:dyDescent="0.2">
      <c r="A977" s="26"/>
      <c r="B977" s="26"/>
      <c r="C977" s="26"/>
      <c r="D977" s="26"/>
      <c r="E977" s="26"/>
      <c r="F977" s="26"/>
      <c r="G977" s="26"/>
      <c r="H977" s="119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5.75" customHeight="1" x14ac:dyDescent="0.2">
      <c r="A978" s="26"/>
      <c r="B978" s="26"/>
      <c r="C978" s="26"/>
      <c r="D978" s="26"/>
      <c r="E978" s="26"/>
      <c r="F978" s="26"/>
      <c r="G978" s="26"/>
      <c r="H978" s="119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5.75" customHeight="1" x14ac:dyDescent="0.2">
      <c r="A979" s="26"/>
      <c r="B979" s="26"/>
      <c r="C979" s="26"/>
      <c r="D979" s="26"/>
      <c r="E979" s="26"/>
      <c r="F979" s="26"/>
      <c r="G979" s="26"/>
      <c r="H979" s="119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5.75" customHeight="1" x14ac:dyDescent="0.2">
      <c r="A980" s="26"/>
      <c r="B980" s="26"/>
      <c r="C980" s="26"/>
      <c r="D980" s="26"/>
      <c r="E980" s="26"/>
      <c r="F980" s="26"/>
      <c r="G980" s="26"/>
      <c r="H980" s="119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5.75" customHeight="1" x14ac:dyDescent="0.2">
      <c r="A981" s="26"/>
      <c r="B981" s="26"/>
      <c r="C981" s="26"/>
      <c r="D981" s="26"/>
      <c r="E981" s="26"/>
      <c r="F981" s="26"/>
      <c r="G981" s="26"/>
      <c r="H981" s="119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5.75" customHeight="1" x14ac:dyDescent="0.2">
      <c r="A982" s="26"/>
      <c r="B982" s="26"/>
      <c r="C982" s="26"/>
      <c r="D982" s="26"/>
      <c r="E982" s="26"/>
      <c r="F982" s="26"/>
      <c r="G982" s="26"/>
      <c r="H982" s="119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5.75" customHeight="1" x14ac:dyDescent="0.2">
      <c r="A983" s="26"/>
      <c r="B983" s="26"/>
      <c r="C983" s="26"/>
      <c r="D983" s="26"/>
      <c r="E983" s="26"/>
      <c r="F983" s="26"/>
      <c r="G983" s="26"/>
      <c r="H983" s="119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5.75" customHeight="1" x14ac:dyDescent="0.2">
      <c r="A984" s="26"/>
      <c r="B984" s="26"/>
      <c r="C984" s="26"/>
      <c r="D984" s="26"/>
      <c r="E984" s="26"/>
      <c r="F984" s="26"/>
      <c r="G984" s="26"/>
      <c r="H984" s="119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5.75" customHeight="1" x14ac:dyDescent="0.2">
      <c r="A985" s="26"/>
      <c r="B985" s="26"/>
      <c r="C985" s="26"/>
      <c r="D985" s="26"/>
      <c r="E985" s="26"/>
      <c r="F985" s="26"/>
      <c r="G985" s="26"/>
      <c r="H985" s="119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5.75" customHeight="1" x14ac:dyDescent="0.2">
      <c r="A986" s="26"/>
      <c r="B986" s="26"/>
      <c r="C986" s="26"/>
      <c r="D986" s="26"/>
      <c r="E986" s="26"/>
      <c r="F986" s="26"/>
      <c r="G986" s="26"/>
      <c r="H986" s="119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5.75" customHeight="1" x14ac:dyDescent="0.2">
      <c r="A987" s="26"/>
      <c r="B987" s="26"/>
      <c r="C987" s="26"/>
      <c r="D987" s="26"/>
      <c r="E987" s="26"/>
      <c r="F987" s="26"/>
      <c r="G987" s="26"/>
      <c r="H987" s="119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5.75" customHeight="1" x14ac:dyDescent="0.2">
      <c r="A988" s="26"/>
      <c r="B988" s="26"/>
      <c r="C988" s="26"/>
      <c r="D988" s="26"/>
      <c r="E988" s="26"/>
      <c r="F988" s="26"/>
      <c r="G988" s="26"/>
      <c r="H988" s="119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5.75" customHeight="1" x14ac:dyDescent="0.2">
      <c r="A989" s="26"/>
      <c r="B989" s="26"/>
      <c r="C989" s="26"/>
      <c r="D989" s="26"/>
      <c r="E989" s="26"/>
      <c r="F989" s="26"/>
      <c r="G989" s="26"/>
      <c r="H989" s="119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5.75" customHeight="1" x14ac:dyDescent="0.2">
      <c r="A990" s="26"/>
      <c r="B990" s="26"/>
      <c r="C990" s="26"/>
      <c r="D990" s="26"/>
      <c r="E990" s="26"/>
      <c r="F990" s="26"/>
      <c r="G990" s="26"/>
      <c r="H990" s="119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5.75" customHeight="1" x14ac:dyDescent="0.2">
      <c r="A991" s="26"/>
      <c r="B991" s="26"/>
      <c r="C991" s="26"/>
      <c r="D991" s="26"/>
      <c r="E991" s="26"/>
      <c r="F991" s="26"/>
      <c r="G991" s="26"/>
      <c r="H991" s="119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5.75" customHeight="1" x14ac:dyDescent="0.2">
      <c r="A992" s="26"/>
      <c r="B992" s="26"/>
      <c r="C992" s="26"/>
      <c r="D992" s="26"/>
      <c r="E992" s="26"/>
      <c r="F992" s="26"/>
      <c r="G992" s="26"/>
      <c r="H992" s="119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5.75" customHeight="1" x14ac:dyDescent="0.2">
      <c r="A993" s="26"/>
      <c r="B993" s="26"/>
      <c r="C993" s="26"/>
      <c r="D993" s="26"/>
      <c r="E993" s="26"/>
      <c r="F993" s="26"/>
      <c r="G993" s="26"/>
      <c r="H993" s="119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ht="15.75" customHeight="1" x14ac:dyDescent="0.2">
      <c r="A994" s="26"/>
      <c r="B994" s="26"/>
      <c r="C994" s="26"/>
      <c r="D994" s="26"/>
      <c r="E994" s="26"/>
      <c r="F994" s="26"/>
      <c r="G994" s="26"/>
      <c r="H994" s="119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ht="15.75" customHeight="1" x14ac:dyDescent="0.2">
      <c r="A995" s="26"/>
      <c r="B995" s="26"/>
      <c r="C995" s="26"/>
      <c r="D995" s="26"/>
      <c r="E995" s="26"/>
      <c r="F995" s="26"/>
      <c r="G995" s="26"/>
      <c r="H995" s="119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ht="15.75" customHeight="1" x14ac:dyDescent="0.2">
      <c r="A996" s="26"/>
      <c r="B996" s="26"/>
      <c r="C996" s="26"/>
      <c r="D996" s="26"/>
      <c r="E996" s="26"/>
      <c r="F996" s="26"/>
      <c r="G996" s="26"/>
      <c r="H996" s="119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ht="15.75" customHeight="1" x14ac:dyDescent="0.2">
      <c r="A997" s="26"/>
      <c r="B997" s="26"/>
      <c r="C997" s="26"/>
      <c r="D997" s="26"/>
      <c r="E997" s="26"/>
      <c r="F997" s="26"/>
      <c r="G997" s="26"/>
      <c r="H997" s="119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ht="15.75" customHeight="1" x14ac:dyDescent="0.2">
      <c r="A998" s="26"/>
      <c r="B998" s="26"/>
      <c r="C998" s="26"/>
      <c r="D998" s="26"/>
      <c r="E998" s="26"/>
      <c r="F998" s="26"/>
      <c r="G998" s="26"/>
      <c r="H998" s="119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</sheetData>
  <mergeCells count="82">
    <mergeCell ref="F13:G13"/>
    <mergeCell ref="C4:G4"/>
    <mergeCell ref="C5:G5"/>
    <mergeCell ref="C6:D6"/>
    <mergeCell ref="F6:G6"/>
    <mergeCell ref="C7:D7"/>
    <mergeCell ref="F7:G7"/>
    <mergeCell ref="C8:G8"/>
    <mergeCell ref="C9:G9"/>
    <mergeCell ref="F10:G10"/>
    <mergeCell ref="F11:G11"/>
    <mergeCell ref="F12:G12"/>
    <mergeCell ref="D25:F25"/>
    <mergeCell ref="F14:G14"/>
    <mergeCell ref="F15:G15"/>
    <mergeCell ref="F16:G16"/>
    <mergeCell ref="C17:G17"/>
    <mergeCell ref="C18:G18"/>
    <mergeCell ref="C19:G19"/>
    <mergeCell ref="F20:G20"/>
    <mergeCell ref="F21:G21"/>
    <mergeCell ref="F22:G22"/>
    <mergeCell ref="C23:G23"/>
    <mergeCell ref="D24:F24"/>
    <mergeCell ref="B47:B56"/>
    <mergeCell ref="C56:D56"/>
    <mergeCell ref="D26:F26"/>
    <mergeCell ref="C27:G27"/>
    <mergeCell ref="C28:G28"/>
    <mergeCell ref="C29:G29"/>
    <mergeCell ref="D30:F30"/>
    <mergeCell ref="C38:F38"/>
    <mergeCell ref="C39:G39"/>
    <mergeCell ref="C40:G40"/>
    <mergeCell ref="C41:G41"/>
    <mergeCell ref="C45:D45"/>
    <mergeCell ref="C46:G46"/>
    <mergeCell ref="C85:G85"/>
    <mergeCell ref="C57:G57"/>
    <mergeCell ref="C65:F65"/>
    <mergeCell ref="C66:G66"/>
    <mergeCell ref="C67:D67"/>
    <mergeCell ref="C71:F71"/>
    <mergeCell ref="C72:G72"/>
    <mergeCell ref="C73:G73"/>
    <mergeCell ref="C74:G74"/>
    <mergeCell ref="C82:D82"/>
    <mergeCell ref="C83:G83"/>
    <mergeCell ref="C84:G84"/>
    <mergeCell ref="C113:G113"/>
    <mergeCell ref="C93:D93"/>
    <mergeCell ref="C94:G94"/>
    <mergeCell ref="C97:D97"/>
    <mergeCell ref="C98:G98"/>
    <mergeCell ref="C99:D99"/>
    <mergeCell ref="C102:D102"/>
    <mergeCell ref="C103:G103"/>
    <mergeCell ref="C104:G104"/>
    <mergeCell ref="C105:G105"/>
    <mergeCell ref="C111:G111"/>
    <mergeCell ref="C112:F112"/>
    <mergeCell ref="C126:G126"/>
    <mergeCell ref="C114:G114"/>
    <mergeCell ref="C115:G115"/>
    <mergeCell ref="D117:E117"/>
    <mergeCell ref="D118:E118"/>
    <mergeCell ref="D119:E119"/>
    <mergeCell ref="D120:E120"/>
    <mergeCell ref="D121:E121"/>
    <mergeCell ref="D122:E122"/>
    <mergeCell ref="C123:D123"/>
    <mergeCell ref="C124:G124"/>
    <mergeCell ref="C125:G125"/>
    <mergeCell ref="C133:F133"/>
    <mergeCell ref="D134:F134"/>
    <mergeCell ref="C135:F135"/>
    <mergeCell ref="C127:F127"/>
    <mergeCell ref="D128:F128"/>
    <mergeCell ref="D129:F129"/>
    <mergeCell ref="D130:F130"/>
    <mergeCell ref="D131:F131"/>
    <mergeCell ref="D132:F132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9"/>
  <sheetViews>
    <sheetView workbookViewId="0">
      <selection activeCell="H18" sqref="H18"/>
    </sheetView>
  </sheetViews>
  <sheetFormatPr defaultColWidth="12.625" defaultRowHeight="15" customHeight="1" x14ac:dyDescent="0.2"/>
  <cols>
    <col min="1" max="1" width="33.75" customWidth="1"/>
    <col min="2" max="2" width="16.125" customWidth="1"/>
    <col min="3" max="3" width="7.75" customWidth="1"/>
    <col min="4" max="4" width="12" customWidth="1"/>
    <col min="5" max="5" width="13.875" customWidth="1"/>
    <col min="6" max="6" width="7.75" customWidth="1"/>
    <col min="7" max="7" width="16.375" customWidth="1"/>
    <col min="8" max="8" width="14.5" customWidth="1"/>
    <col min="9" max="26" width="7.75" customWidth="1"/>
  </cols>
  <sheetData>
    <row r="1" spans="1:27" ht="15" customHeight="1" x14ac:dyDescent="0.2">
      <c r="A1" s="533" t="s">
        <v>145</v>
      </c>
      <c r="B1" s="444"/>
      <c r="C1" s="444"/>
      <c r="D1" s="444"/>
      <c r="E1" s="534"/>
      <c r="F1" s="124"/>
      <c r="G1" s="408"/>
      <c r="H1" s="408"/>
      <c r="I1" s="408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</row>
    <row r="2" spans="1:27" ht="35.25" customHeight="1" x14ac:dyDescent="0.2">
      <c r="A2" s="125" t="s">
        <v>146</v>
      </c>
      <c r="B2" s="126" t="s">
        <v>147</v>
      </c>
      <c r="C2" s="127" t="s">
        <v>148</v>
      </c>
      <c r="D2" s="128" t="s">
        <v>149</v>
      </c>
      <c r="E2" s="128" t="s">
        <v>150</v>
      </c>
      <c r="F2" s="124"/>
      <c r="G2" s="409"/>
      <c r="H2" s="409"/>
      <c r="I2" s="408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</row>
    <row r="3" spans="1:27" ht="15" customHeight="1" x14ac:dyDescent="0.2">
      <c r="A3" s="129" t="s">
        <v>134</v>
      </c>
      <c r="B3" s="130">
        <v>10</v>
      </c>
      <c r="C3" s="131">
        <v>1</v>
      </c>
      <c r="D3" s="132"/>
      <c r="E3" s="133"/>
      <c r="F3" s="124"/>
      <c r="G3" s="407"/>
      <c r="H3" s="407"/>
      <c r="I3" s="408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4" spans="1:27" ht="15" customHeight="1" x14ac:dyDescent="0.2">
      <c r="A4" s="129" t="s">
        <v>136</v>
      </c>
      <c r="B4" s="130">
        <v>10</v>
      </c>
      <c r="C4" s="131">
        <v>1</v>
      </c>
      <c r="D4" s="132"/>
      <c r="E4" s="133"/>
      <c r="F4" s="124"/>
      <c r="G4" s="407"/>
      <c r="H4" s="407"/>
      <c r="I4" s="408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</row>
    <row r="5" spans="1:27" ht="15" customHeight="1" x14ac:dyDescent="0.2">
      <c r="A5" s="129" t="s">
        <v>137</v>
      </c>
      <c r="B5" s="134">
        <v>220</v>
      </c>
      <c r="C5" s="131">
        <v>1</v>
      </c>
      <c r="D5" s="132"/>
      <c r="E5" s="133"/>
      <c r="F5" s="124"/>
      <c r="G5" s="407"/>
      <c r="H5" s="407"/>
      <c r="I5" s="408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4"/>
      <c r="X5" s="124"/>
      <c r="Y5" s="124"/>
      <c r="Z5" s="124"/>
    </row>
    <row r="6" spans="1:27" ht="15" customHeight="1" x14ac:dyDescent="0.2">
      <c r="A6" s="135" t="s">
        <v>139</v>
      </c>
      <c r="B6" s="134">
        <v>220</v>
      </c>
      <c r="C6" s="131">
        <v>1</v>
      </c>
      <c r="D6" s="132"/>
      <c r="E6" s="133"/>
      <c r="F6" s="124"/>
      <c r="G6" s="407"/>
      <c r="H6" s="407"/>
      <c r="I6" s="408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</row>
    <row r="7" spans="1:27" ht="15" customHeight="1" x14ac:dyDescent="0.2">
      <c r="A7" s="135" t="s">
        <v>151</v>
      </c>
      <c r="B7" s="134">
        <v>220</v>
      </c>
      <c r="C7" s="314">
        <v>2</v>
      </c>
      <c r="D7" s="315"/>
      <c r="E7" s="343"/>
      <c r="F7" s="124"/>
      <c r="G7" s="407"/>
      <c r="H7" s="407"/>
      <c r="I7" s="408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</row>
    <row r="8" spans="1:27" ht="15" customHeight="1" x14ac:dyDescent="0.2">
      <c r="A8" s="135" t="s">
        <v>152</v>
      </c>
      <c r="B8" s="134">
        <v>220</v>
      </c>
      <c r="C8" s="131">
        <v>1</v>
      </c>
      <c r="D8" s="132"/>
      <c r="E8" s="133"/>
      <c r="F8" s="124"/>
      <c r="G8" s="407"/>
      <c r="H8" s="407"/>
      <c r="I8" s="408"/>
      <c r="J8" s="124"/>
      <c r="K8" s="124"/>
      <c r="L8" s="124"/>
      <c r="M8" s="124"/>
      <c r="N8" s="124"/>
      <c r="O8" s="124"/>
      <c r="P8" s="124"/>
      <c r="Q8" s="124"/>
      <c r="R8" s="124"/>
      <c r="S8" s="124"/>
      <c r="T8" s="124"/>
      <c r="U8" s="124"/>
      <c r="V8" s="124"/>
      <c r="W8" s="124"/>
      <c r="X8" s="124"/>
      <c r="Y8" s="124"/>
      <c r="Z8" s="124"/>
    </row>
    <row r="9" spans="1:27" ht="15" customHeight="1" x14ac:dyDescent="0.2">
      <c r="A9" s="535" t="s">
        <v>153</v>
      </c>
      <c r="B9" s="536"/>
      <c r="C9" s="536"/>
      <c r="D9" s="537"/>
      <c r="E9" s="174"/>
      <c r="F9" s="124"/>
      <c r="G9" s="406"/>
      <c r="H9" s="407"/>
      <c r="I9" s="408"/>
      <c r="J9" s="124"/>
      <c r="K9" s="124"/>
      <c r="L9" s="124"/>
      <c r="M9" s="124"/>
      <c r="N9" s="124"/>
      <c r="O9" s="124"/>
      <c r="P9" s="124"/>
      <c r="Q9" s="124"/>
      <c r="R9" s="124"/>
      <c r="S9" s="124"/>
      <c r="T9" s="124"/>
      <c r="U9" s="124"/>
      <c r="V9" s="124"/>
      <c r="W9" s="124"/>
      <c r="X9" s="124"/>
      <c r="Y9" s="124"/>
      <c r="Z9" s="124"/>
    </row>
    <row r="10" spans="1:27" ht="15" customHeight="1" x14ac:dyDescent="0.2">
      <c r="A10" s="538"/>
      <c r="B10" s="432"/>
      <c r="C10" s="432"/>
      <c r="D10" s="432"/>
      <c r="E10" s="137"/>
      <c r="F10" s="124"/>
      <c r="G10" s="407"/>
      <c r="H10" s="407"/>
      <c r="I10" s="408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</row>
    <row r="11" spans="1:27" ht="15" hidden="1" customHeight="1" x14ac:dyDescent="0.2">
      <c r="A11" s="538" t="s">
        <v>154</v>
      </c>
      <c r="B11" s="432"/>
      <c r="C11" s="432"/>
      <c r="D11" s="432"/>
      <c r="E11" s="138">
        <f>ROUND(E12,2)</f>
        <v>0</v>
      </c>
      <c r="F11" s="124"/>
      <c r="G11" s="407"/>
      <c r="H11" s="407"/>
      <c r="I11" s="408"/>
      <c r="J11" s="124"/>
      <c r="K11" s="124"/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</row>
    <row r="12" spans="1:27" ht="15" hidden="1" customHeight="1" x14ac:dyDescent="0.2">
      <c r="A12" s="136"/>
      <c r="B12" s="136"/>
      <c r="C12" s="136"/>
      <c r="D12" s="136"/>
      <c r="E12" s="139">
        <f>E9*(1+E10)</f>
        <v>0</v>
      </c>
      <c r="F12" s="124"/>
      <c r="G12" s="407"/>
      <c r="H12" s="407"/>
      <c r="I12" s="408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</row>
    <row r="13" spans="1:27" ht="15" customHeight="1" x14ac:dyDescent="0.2">
      <c r="A13" s="538"/>
      <c r="B13" s="432"/>
      <c r="C13" s="432"/>
      <c r="D13" s="432"/>
      <c r="E13" s="140"/>
      <c r="F13" s="124"/>
      <c r="G13" s="407"/>
      <c r="H13" s="407"/>
      <c r="I13" s="408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</row>
    <row r="14" spans="1:27" ht="15" customHeight="1" x14ac:dyDescent="0.2">
      <c r="A14" s="124"/>
      <c r="B14" s="141"/>
      <c r="C14" s="124"/>
      <c r="D14" s="142"/>
      <c r="E14" s="142"/>
      <c r="F14" s="124"/>
      <c r="G14" s="408"/>
      <c r="H14" s="408"/>
      <c r="I14" s="408"/>
      <c r="J14" s="124"/>
      <c r="K14" s="124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26"/>
    </row>
    <row r="15" spans="1:27" ht="15" customHeight="1" x14ac:dyDescent="0.2">
      <c r="A15" s="124"/>
      <c r="B15" s="141"/>
      <c r="C15" s="124"/>
      <c r="D15" s="142"/>
      <c r="E15" s="142"/>
      <c r="F15" s="124"/>
      <c r="G15" s="408"/>
      <c r="H15" s="408"/>
      <c r="I15" s="408"/>
      <c r="J15" s="124"/>
      <c r="K15" s="124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26"/>
    </row>
    <row r="16" spans="1:27" ht="15" customHeight="1" x14ac:dyDescent="0.2">
      <c r="A16" s="124"/>
      <c r="B16" s="141"/>
      <c r="C16" s="124"/>
      <c r="D16" s="142"/>
      <c r="E16" s="142"/>
      <c r="F16" s="124"/>
      <c r="G16" s="408"/>
      <c r="H16" s="408"/>
      <c r="I16" s="408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26"/>
    </row>
    <row r="17" spans="1:27" ht="15" customHeight="1" x14ac:dyDescent="0.2">
      <c r="A17" s="124"/>
      <c r="B17" s="141"/>
      <c r="C17" s="124"/>
      <c r="D17" s="142"/>
      <c r="E17" s="142"/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26"/>
    </row>
    <row r="18" spans="1:27" ht="15" customHeight="1" x14ac:dyDescent="0.2">
      <c r="A18" s="124"/>
      <c r="B18" s="141"/>
      <c r="C18" s="124"/>
      <c r="D18" s="142"/>
      <c r="E18" s="142"/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26"/>
    </row>
    <row r="19" spans="1:27" ht="15" customHeight="1" x14ac:dyDescent="0.2">
      <c r="A19" s="124"/>
      <c r="B19" s="141"/>
      <c r="C19" s="124"/>
      <c r="D19" s="142"/>
      <c r="E19" s="142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26"/>
    </row>
    <row r="20" spans="1:27" ht="15" customHeight="1" x14ac:dyDescent="0.2">
      <c r="A20" s="124"/>
      <c r="B20" s="141"/>
      <c r="C20" s="124"/>
      <c r="D20" s="142"/>
      <c r="E20" s="142"/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26"/>
    </row>
    <row r="21" spans="1:27" ht="15" customHeight="1" x14ac:dyDescent="0.2">
      <c r="A21" s="124"/>
      <c r="B21" s="141"/>
      <c r="C21" s="124"/>
      <c r="D21" s="142"/>
      <c r="E21" s="142"/>
      <c r="F21" s="124"/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26"/>
    </row>
    <row r="22" spans="1:27" ht="15" customHeight="1" x14ac:dyDescent="0.2">
      <c r="A22" s="124"/>
      <c r="B22" s="141"/>
      <c r="C22" s="124"/>
      <c r="D22" s="142"/>
      <c r="E22" s="142"/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26"/>
    </row>
    <row r="23" spans="1:27" ht="15.75" customHeight="1" x14ac:dyDescent="0.2">
      <c r="A23" s="124"/>
      <c r="B23" s="141"/>
      <c r="C23" s="124"/>
      <c r="D23" s="142"/>
      <c r="E23" s="142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26"/>
    </row>
    <row r="24" spans="1:27" ht="15.75" customHeight="1" x14ac:dyDescent="0.2">
      <c r="A24" s="124"/>
      <c r="B24" s="141"/>
      <c r="C24" s="124"/>
      <c r="D24" s="142"/>
      <c r="E24" s="142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</row>
    <row r="25" spans="1:27" ht="15.75" customHeight="1" x14ac:dyDescent="0.2">
      <c r="A25" s="124"/>
      <c r="B25" s="141"/>
      <c r="C25" s="124"/>
      <c r="D25" s="142"/>
      <c r="E25" s="142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</row>
    <row r="26" spans="1:27" ht="15.75" customHeight="1" x14ac:dyDescent="0.2">
      <c r="A26" s="124"/>
      <c r="B26" s="141"/>
      <c r="C26" s="124"/>
      <c r="D26" s="142"/>
      <c r="E26" s="142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</row>
    <row r="27" spans="1:27" ht="15.75" customHeight="1" x14ac:dyDescent="0.2">
      <c r="A27" s="124"/>
      <c r="B27" s="141"/>
      <c r="C27" s="124"/>
      <c r="D27" s="142"/>
      <c r="E27" s="142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</row>
    <row r="28" spans="1:27" ht="15.75" customHeight="1" x14ac:dyDescent="0.2">
      <c r="A28" s="124"/>
      <c r="B28" s="141"/>
      <c r="C28" s="124"/>
      <c r="D28" s="142"/>
      <c r="E28" s="142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</row>
    <row r="29" spans="1:27" ht="15.75" customHeight="1" x14ac:dyDescent="0.2">
      <c r="A29" s="124"/>
      <c r="B29" s="141"/>
      <c r="C29" s="124"/>
      <c r="D29" s="142"/>
      <c r="E29" s="142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</row>
    <row r="30" spans="1:27" ht="15.75" customHeight="1" x14ac:dyDescent="0.2">
      <c r="A30" s="124"/>
      <c r="B30" s="141"/>
      <c r="C30" s="124"/>
      <c r="D30" s="142"/>
      <c r="E30" s="142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</row>
    <row r="31" spans="1:27" ht="15.75" customHeight="1" x14ac:dyDescent="0.2">
      <c r="A31" s="124"/>
      <c r="B31" s="141"/>
      <c r="C31" s="124"/>
      <c r="D31" s="142"/>
      <c r="E31" s="142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</row>
    <row r="32" spans="1:27" ht="15.75" customHeight="1" x14ac:dyDescent="0.2">
      <c r="A32" s="124"/>
      <c r="B32" s="141"/>
      <c r="C32" s="124"/>
      <c r="D32" s="142"/>
      <c r="E32" s="142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</row>
    <row r="33" spans="1:26" ht="15.75" customHeight="1" x14ac:dyDescent="0.2">
      <c r="A33" s="124"/>
      <c r="B33" s="141"/>
      <c r="C33" s="124"/>
      <c r="D33" s="142"/>
      <c r="E33" s="142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</row>
    <row r="34" spans="1:26" ht="15.75" customHeight="1" x14ac:dyDescent="0.2">
      <c r="A34" s="124"/>
      <c r="B34" s="141"/>
      <c r="C34" s="124"/>
      <c r="D34" s="142"/>
      <c r="E34" s="142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</row>
    <row r="35" spans="1:26" ht="15.75" customHeight="1" x14ac:dyDescent="0.2">
      <c r="A35" s="124"/>
      <c r="B35" s="141"/>
      <c r="C35" s="124"/>
      <c r="D35" s="142"/>
      <c r="E35" s="142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</row>
    <row r="36" spans="1:26" ht="15.75" customHeight="1" x14ac:dyDescent="0.2">
      <c r="A36" s="124"/>
      <c r="B36" s="141"/>
      <c r="C36" s="124"/>
      <c r="D36" s="142"/>
      <c r="E36" s="142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</row>
    <row r="37" spans="1:26" ht="15.75" customHeight="1" x14ac:dyDescent="0.2">
      <c r="A37" s="124"/>
      <c r="B37" s="141"/>
      <c r="C37" s="124"/>
      <c r="D37" s="142"/>
      <c r="E37" s="142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</row>
    <row r="38" spans="1:26" ht="15.75" customHeight="1" x14ac:dyDescent="0.2">
      <c r="A38" s="124"/>
      <c r="B38" s="141"/>
      <c r="C38" s="124"/>
      <c r="D38" s="142"/>
      <c r="E38" s="142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</row>
    <row r="39" spans="1:26" ht="15.75" customHeight="1" x14ac:dyDescent="0.2">
      <c r="A39" s="124"/>
      <c r="B39" s="141"/>
      <c r="C39" s="124"/>
      <c r="D39" s="142"/>
      <c r="E39" s="142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</row>
    <row r="40" spans="1:26" ht="15.75" customHeight="1" x14ac:dyDescent="0.2">
      <c r="A40" s="124"/>
      <c r="B40" s="141"/>
      <c r="C40" s="124"/>
      <c r="D40" s="142"/>
      <c r="E40" s="142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</row>
    <row r="41" spans="1:26" ht="15.75" customHeight="1" x14ac:dyDescent="0.2">
      <c r="A41" s="124"/>
      <c r="B41" s="141"/>
      <c r="C41" s="124"/>
      <c r="D41" s="142"/>
      <c r="E41" s="142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</row>
    <row r="42" spans="1:26" ht="15.75" customHeight="1" x14ac:dyDescent="0.2">
      <c r="A42" s="124"/>
      <c r="B42" s="141"/>
      <c r="C42" s="124"/>
      <c r="D42" s="142"/>
      <c r="E42" s="142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</row>
    <row r="43" spans="1:26" ht="15.75" customHeight="1" x14ac:dyDescent="0.2">
      <c r="A43" s="124"/>
      <c r="B43" s="141"/>
      <c r="C43" s="124"/>
      <c r="D43" s="142"/>
      <c r="E43" s="142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</row>
    <row r="44" spans="1:26" ht="15.75" customHeight="1" x14ac:dyDescent="0.2">
      <c r="A44" s="124"/>
      <c r="B44" s="141"/>
      <c r="C44" s="124"/>
      <c r="D44" s="142"/>
      <c r="E44" s="142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</row>
    <row r="45" spans="1:26" ht="15.75" customHeight="1" x14ac:dyDescent="0.2">
      <c r="A45" s="124"/>
      <c r="B45" s="141"/>
      <c r="C45" s="124"/>
      <c r="D45" s="142"/>
      <c r="E45" s="142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</row>
    <row r="46" spans="1:26" ht="15.75" customHeight="1" x14ac:dyDescent="0.2">
      <c r="A46" s="124"/>
      <c r="B46" s="141"/>
      <c r="C46" s="124"/>
      <c r="D46" s="142"/>
      <c r="E46" s="142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</row>
    <row r="47" spans="1:26" ht="15.75" customHeight="1" x14ac:dyDescent="0.2">
      <c r="A47" s="124"/>
      <c r="B47" s="141"/>
      <c r="C47" s="124"/>
      <c r="D47" s="142"/>
      <c r="E47" s="142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</row>
    <row r="48" spans="1:26" ht="15.75" customHeight="1" x14ac:dyDescent="0.2">
      <c r="A48" s="124"/>
      <c r="B48" s="141"/>
      <c r="C48" s="124"/>
      <c r="D48" s="142"/>
      <c r="E48" s="142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</row>
    <row r="49" spans="1:26" ht="15.75" customHeight="1" x14ac:dyDescent="0.2">
      <c r="A49" s="124"/>
      <c r="B49" s="141"/>
      <c r="C49" s="124"/>
      <c r="D49" s="142"/>
      <c r="E49" s="142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</row>
    <row r="50" spans="1:26" ht="15.75" customHeight="1" x14ac:dyDescent="0.2">
      <c r="A50" s="124"/>
      <c r="B50" s="141"/>
      <c r="C50" s="124"/>
      <c r="D50" s="142"/>
      <c r="E50" s="142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</row>
    <row r="51" spans="1:26" ht="15.75" customHeight="1" x14ac:dyDescent="0.2">
      <c r="A51" s="124"/>
      <c r="B51" s="141"/>
      <c r="C51" s="124"/>
      <c r="D51" s="142"/>
      <c r="E51" s="142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</row>
    <row r="52" spans="1:26" ht="15.75" customHeight="1" x14ac:dyDescent="0.2">
      <c r="A52" s="124"/>
      <c r="B52" s="141"/>
      <c r="C52" s="124"/>
      <c r="D52" s="142"/>
      <c r="E52" s="142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</row>
    <row r="53" spans="1:26" ht="15.75" customHeight="1" x14ac:dyDescent="0.2">
      <c r="A53" s="124"/>
      <c r="B53" s="141"/>
      <c r="C53" s="124"/>
      <c r="D53" s="142"/>
      <c r="E53" s="142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</row>
    <row r="54" spans="1:26" ht="15.75" customHeight="1" x14ac:dyDescent="0.2">
      <c r="A54" s="124"/>
      <c r="B54" s="141"/>
      <c r="C54" s="124"/>
      <c r="D54" s="142"/>
      <c r="E54" s="142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</row>
    <row r="55" spans="1:26" ht="15.75" customHeight="1" x14ac:dyDescent="0.2">
      <c r="A55" s="124"/>
      <c r="B55" s="141"/>
      <c r="C55" s="124"/>
      <c r="D55" s="142"/>
      <c r="E55" s="142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</row>
    <row r="56" spans="1:26" ht="15.75" customHeight="1" x14ac:dyDescent="0.2">
      <c r="A56" s="124"/>
      <c r="B56" s="141"/>
      <c r="C56" s="124"/>
      <c r="D56" s="142"/>
      <c r="E56" s="142"/>
      <c r="F56" s="124"/>
      <c r="G56" s="124"/>
      <c r="H56" s="124"/>
      <c r="I56" s="124"/>
      <c r="J56" s="124"/>
      <c r="K56" s="124"/>
      <c r="L56" s="124"/>
      <c r="M56" s="124"/>
      <c r="N56" s="124"/>
      <c r="O56" s="124"/>
      <c r="P56" s="124"/>
      <c r="Q56" s="124"/>
      <c r="R56" s="124"/>
      <c r="S56" s="124"/>
      <c r="T56" s="124"/>
      <c r="U56" s="124"/>
      <c r="V56" s="124"/>
      <c r="W56" s="124"/>
      <c r="X56" s="124"/>
      <c r="Y56" s="124"/>
      <c r="Z56" s="124"/>
    </row>
    <row r="57" spans="1:26" ht="15.75" customHeight="1" x14ac:dyDescent="0.2">
      <c r="A57" s="124"/>
      <c r="B57" s="141"/>
      <c r="C57" s="124"/>
      <c r="D57" s="142"/>
      <c r="E57" s="142"/>
      <c r="F57" s="124"/>
      <c r="G57" s="124"/>
      <c r="H57" s="124"/>
      <c r="I57" s="124"/>
      <c r="J57" s="124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</row>
    <row r="58" spans="1:26" ht="15.75" customHeight="1" x14ac:dyDescent="0.2">
      <c r="A58" s="124"/>
      <c r="B58" s="141"/>
      <c r="C58" s="124"/>
      <c r="D58" s="142"/>
      <c r="E58" s="142"/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</row>
    <row r="59" spans="1:26" ht="15.75" customHeight="1" x14ac:dyDescent="0.2">
      <c r="A59" s="124"/>
      <c r="B59" s="141"/>
      <c r="C59" s="124"/>
      <c r="D59" s="142"/>
      <c r="E59" s="142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</row>
    <row r="60" spans="1:26" ht="15.75" customHeight="1" x14ac:dyDescent="0.2">
      <c r="A60" s="124"/>
      <c r="B60" s="141"/>
      <c r="C60" s="124"/>
      <c r="D60" s="142"/>
      <c r="E60" s="142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</row>
    <row r="61" spans="1:26" ht="15.75" customHeight="1" x14ac:dyDescent="0.2">
      <c r="A61" s="124"/>
      <c r="B61" s="141"/>
      <c r="C61" s="124"/>
      <c r="D61" s="142"/>
      <c r="E61" s="142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</row>
    <row r="62" spans="1:26" ht="15.75" customHeight="1" x14ac:dyDescent="0.2">
      <c r="A62" s="124"/>
      <c r="B62" s="141"/>
      <c r="C62" s="124"/>
      <c r="D62" s="142"/>
      <c r="E62" s="142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</row>
    <row r="63" spans="1:26" ht="15.75" customHeight="1" x14ac:dyDescent="0.2">
      <c r="A63" s="124"/>
      <c r="B63" s="141"/>
      <c r="C63" s="124"/>
      <c r="D63" s="142"/>
      <c r="E63" s="142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</row>
    <row r="64" spans="1:26" ht="15.75" customHeight="1" x14ac:dyDescent="0.2">
      <c r="A64" s="124"/>
      <c r="B64" s="141"/>
      <c r="C64" s="124"/>
      <c r="D64" s="142"/>
      <c r="E64" s="142"/>
      <c r="F64" s="124"/>
      <c r="G64" s="124"/>
      <c r="H64" s="124"/>
      <c r="I64" s="124"/>
      <c r="J64" s="124"/>
      <c r="K64" s="124"/>
      <c r="L64" s="124"/>
      <c r="M64" s="124"/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4"/>
    </row>
    <row r="65" spans="1:26" ht="15.75" customHeight="1" x14ac:dyDescent="0.2">
      <c r="A65" s="124"/>
      <c r="B65" s="141"/>
      <c r="C65" s="124"/>
      <c r="D65" s="142"/>
      <c r="E65" s="142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4"/>
    </row>
    <row r="66" spans="1:26" ht="15.75" customHeight="1" x14ac:dyDescent="0.2">
      <c r="A66" s="124"/>
      <c r="B66" s="141"/>
      <c r="C66" s="124"/>
      <c r="D66" s="142"/>
      <c r="E66" s="142"/>
      <c r="F66" s="124"/>
      <c r="G66" s="124"/>
      <c r="H66" s="124"/>
      <c r="I66" s="124"/>
      <c r="J66" s="124"/>
      <c r="K66" s="124"/>
      <c r="L66" s="124"/>
      <c r="M66" s="124"/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4"/>
    </row>
    <row r="67" spans="1:26" ht="15.75" customHeight="1" x14ac:dyDescent="0.2">
      <c r="A67" s="124"/>
      <c r="B67" s="141"/>
      <c r="C67" s="124"/>
      <c r="D67" s="142"/>
      <c r="E67" s="142"/>
      <c r="F67" s="124"/>
      <c r="G67" s="124"/>
      <c r="H67" s="124"/>
      <c r="I67" s="124"/>
      <c r="J67" s="124"/>
      <c r="K67" s="124"/>
      <c r="L67" s="124"/>
      <c r="M67" s="124"/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4"/>
    </row>
    <row r="68" spans="1:26" ht="15.75" customHeight="1" x14ac:dyDescent="0.2">
      <c r="A68" s="124"/>
      <c r="B68" s="141"/>
      <c r="C68" s="124"/>
      <c r="D68" s="142"/>
      <c r="E68" s="142"/>
      <c r="F68" s="124"/>
      <c r="G68" s="124"/>
      <c r="H68" s="124"/>
      <c r="I68" s="124"/>
      <c r="J68" s="124"/>
      <c r="K68" s="124"/>
      <c r="L68" s="124"/>
      <c r="M68" s="124"/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4"/>
    </row>
    <row r="69" spans="1:26" ht="15.75" customHeight="1" x14ac:dyDescent="0.2">
      <c r="A69" s="124"/>
      <c r="B69" s="141"/>
      <c r="C69" s="124"/>
      <c r="D69" s="142"/>
      <c r="E69" s="142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</row>
    <row r="70" spans="1:26" ht="15.75" customHeight="1" x14ac:dyDescent="0.2">
      <c r="A70" s="124"/>
      <c r="B70" s="141"/>
      <c r="C70" s="124"/>
      <c r="D70" s="142"/>
      <c r="E70" s="142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</row>
    <row r="71" spans="1:26" ht="15.75" customHeight="1" x14ac:dyDescent="0.2">
      <c r="A71" s="124"/>
      <c r="B71" s="141"/>
      <c r="C71" s="124"/>
      <c r="D71" s="142"/>
      <c r="E71" s="142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</row>
    <row r="72" spans="1:26" ht="15.75" customHeight="1" x14ac:dyDescent="0.2">
      <c r="A72" s="124"/>
      <c r="B72" s="141"/>
      <c r="C72" s="124"/>
      <c r="D72" s="142"/>
      <c r="E72" s="142"/>
      <c r="F72" s="124"/>
      <c r="G72" s="124"/>
      <c r="H72" s="124"/>
      <c r="I72" s="124"/>
      <c r="J72" s="124"/>
      <c r="K72" s="124"/>
      <c r="L72" s="124"/>
      <c r="M72" s="124"/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4"/>
    </row>
    <row r="73" spans="1:26" ht="15.75" customHeight="1" x14ac:dyDescent="0.2">
      <c r="A73" s="124"/>
      <c r="B73" s="141"/>
      <c r="C73" s="124"/>
      <c r="D73" s="142"/>
      <c r="E73" s="142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4"/>
    </row>
    <row r="74" spans="1:26" ht="15.75" customHeight="1" x14ac:dyDescent="0.2">
      <c r="A74" s="124"/>
      <c r="B74" s="141"/>
      <c r="C74" s="124"/>
      <c r="D74" s="142"/>
      <c r="E74" s="142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</row>
    <row r="75" spans="1:26" ht="15.75" customHeight="1" x14ac:dyDescent="0.2">
      <c r="A75" s="124"/>
      <c r="B75" s="141"/>
      <c r="C75" s="124"/>
      <c r="D75" s="142"/>
      <c r="E75" s="142"/>
      <c r="F75" s="124"/>
      <c r="G75" s="124"/>
      <c r="H75" s="124"/>
      <c r="I75" s="124"/>
      <c r="J75" s="124"/>
      <c r="K75" s="124"/>
      <c r="L75" s="124"/>
      <c r="M75" s="124"/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4"/>
    </row>
    <row r="76" spans="1:26" ht="15.75" customHeight="1" x14ac:dyDescent="0.2">
      <c r="A76" s="124"/>
      <c r="B76" s="141"/>
      <c r="C76" s="124"/>
      <c r="D76" s="142"/>
      <c r="E76" s="142"/>
      <c r="F76" s="124"/>
      <c r="G76" s="124"/>
      <c r="H76" s="124"/>
      <c r="I76" s="124"/>
      <c r="J76" s="124"/>
      <c r="K76" s="124"/>
      <c r="L76" s="124"/>
      <c r="M76" s="124"/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4"/>
    </row>
    <row r="77" spans="1:26" ht="15.75" customHeight="1" x14ac:dyDescent="0.2">
      <c r="A77" s="124"/>
      <c r="B77" s="141"/>
      <c r="C77" s="124"/>
      <c r="D77" s="142"/>
      <c r="E77" s="142"/>
      <c r="F77" s="124"/>
      <c r="G77" s="124"/>
      <c r="H77" s="124"/>
      <c r="I77" s="124"/>
      <c r="J77" s="124"/>
      <c r="K77" s="124"/>
      <c r="L77" s="124"/>
      <c r="M77" s="124"/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4"/>
    </row>
    <row r="78" spans="1:26" ht="15.75" customHeight="1" x14ac:dyDescent="0.2">
      <c r="A78" s="124"/>
      <c r="B78" s="141"/>
      <c r="C78" s="124"/>
      <c r="D78" s="142"/>
      <c r="E78" s="142"/>
      <c r="F78" s="124"/>
      <c r="G78" s="124"/>
      <c r="H78" s="124"/>
      <c r="I78" s="124"/>
      <c r="J78" s="124"/>
      <c r="K78" s="124"/>
      <c r="L78" s="124"/>
      <c r="M78" s="124"/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4"/>
    </row>
    <row r="79" spans="1:26" ht="15.75" customHeight="1" x14ac:dyDescent="0.2">
      <c r="A79" s="124"/>
      <c r="B79" s="141"/>
      <c r="C79" s="124"/>
      <c r="D79" s="142"/>
      <c r="E79" s="142"/>
      <c r="F79" s="124"/>
      <c r="G79" s="124"/>
      <c r="H79" s="124"/>
      <c r="I79" s="124"/>
      <c r="J79" s="124"/>
      <c r="K79" s="124"/>
      <c r="L79" s="124"/>
      <c r="M79" s="124"/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4"/>
    </row>
    <row r="80" spans="1:26" ht="15.75" customHeight="1" x14ac:dyDescent="0.2">
      <c r="A80" s="124"/>
      <c r="B80" s="141"/>
      <c r="C80" s="124"/>
      <c r="D80" s="142"/>
      <c r="E80" s="142"/>
      <c r="F80" s="124"/>
      <c r="G80" s="124"/>
      <c r="H80" s="124"/>
      <c r="I80" s="124"/>
      <c r="J80" s="124"/>
      <c r="K80" s="124"/>
      <c r="L80" s="124"/>
      <c r="M80" s="124"/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4"/>
    </row>
    <row r="81" spans="1:26" ht="15.75" customHeight="1" x14ac:dyDescent="0.2">
      <c r="A81" s="124"/>
      <c r="B81" s="141"/>
      <c r="C81" s="124"/>
      <c r="D81" s="142"/>
      <c r="E81" s="142"/>
      <c r="F81" s="124"/>
      <c r="G81" s="124"/>
      <c r="H81" s="124"/>
      <c r="I81" s="124"/>
      <c r="J81" s="124"/>
      <c r="K81" s="124"/>
      <c r="L81" s="124"/>
      <c r="M81" s="124"/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4"/>
    </row>
    <row r="82" spans="1:26" ht="15.75" customHeight="1" x14ac:dyDescent="0.2">
      <c r="A82" s="124"/>
      <c r="B82" s="141"/>
      <c r="C82" s="124"/>
      <c r="D82" s="142"/>
      <c r="E82" s="142"/>
      <c r="F82" s="124"/>
      <c r="G82" s="124"/>
      <c r="H82" s="124"/>
      <c r="I82" s="124"/>
      <c r="J82" s="124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</row>
    <row r="83" spans="1:26" ht="15.75" customHeight="1" x14ac:dyDescent="0.2">
      <c r="A83" s="124"/>
      <c r="B83" s="141"/>
      <c r="C83" s="124"/>
      <c r="D83" s="142"/>
      <c r="E83" s="142"/>
      <c r="F83" s="124"/>
      <c r="G83" s="124"/>
      <c r="H83" s="124"/>
      <c r="I83" s="124"/>
      <c r="J83" s="124"/>
      <c r="K83" s="124"/>
      <c r="L83" s="124"/>
      <c r="M83" s="124"/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4"/>
    </row>
    <row r="84" spans="1:26" ht="15.75" customHeight="1" x14ac:dyDescent="0.2">
      <c r="A84" s="124"/>
      <c r="B84" s="141"/>
      <c r="C84" s="124"/>
      <c r="D84" s="142"/>
      <c r="E84" s="142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</row>
    <row r="85" spans="1:26" ht="15.75" customHeight="1" x14ac:dyDescent="0.2">
      <c r="A85" s="124"/>
      <c r="B85" s="141"/>
      <c r="C85" s="124"/>
      <c r="D85" s="142"/>
      <c r="E85" s="142"/>
      <c r="F85" s="124"/>
      <c r="G85" s="124"/>
      <c r="H85" s="124"/>
      <c r="I85" s="124"/>
      <c r="J85" s="124"/>
      <c r="K85" s="124"/>
      <c r="L85" s="124"/>
      <c r="M85" s="124"/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4"/>
    </row>
    <row r="86" spans="1:26" ht="15.75" customHeight="1" x14ac:dyDescent="0.2">
      <c r="A86" s="124"/>
      <c r="B86" s="141"/>
      <c r="C86" s="124"/>
      <c r="D86" s="142"/>
      <c r="E86" s="142"/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</row>
    <row r="87" spans="1:26" ht="15.75" customHeight="1" x14ac:dyDescent="0.2">
      <c r="A87" s="124"/>
      <c r="B87" s="141"/>
      <c r="C87" s="124"/>
      <c r="D87" s="142"/>
      <c r="E87" s="142"/>
      <c r="F87" s="124"/>
      <c r="G87" s="124"/>
      <c r="H87" s="124"/>
      <c r="I87" s="124"/>
      <c r="J87" s="124"/>
      <c r="K87" s="124"/>
      <c r="L87" s="124"/>
      <c r="M87" s="124"/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4"/>
    </row>
    <row r="88" spans="1:26" ht="15.75" customHeight="1" x14ac:dyDescent="0.2">
      <c r="A88" s="124"/>
      <c r="B88" s="141"/>
      <c r="C88" s="124"/>
      <c r="D88" s="142"/>
      <c r="E88" s="142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4"/>
    </row>
    <row r="89" spans="1:26" ht="15.75" customHeight="1" x14ac:dyDescent="0.2">
      <c r="A89" s="124"/>
      <c r="B89" s="141"/>
      <c r="C89" s="124"/>
      <c r="D89" s="142"/>
      <c r="E89" s="142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</row>
    <row r="90" spans="1:26" ht="15.75" customHeight="1" x14ac:dyDescent="0.2">
      <c r="A90" s="124"/>
      <c r="B90" s="141"/>
      <c r="C90" s="124"/>
      <c r="D90" s="142"/>
      <c r="E90" s="142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</row>
    <row r="91" spans="1:26" ht="15.75" customHeight="1" x14ac:dyDescent="0.2">
      <c r="A91" s="124"/>
      <c r="B91" s="141"/>
      <c r="C91" s="124"/>
      <c r="D91" s="142"/>
      <c r="E91" s="142"/>
      <c r="F91" s="124"/>
      <c r="G91" s="124"/>
      <c r="H91" s="124"/>
      <c r="I91" s="124"/>
      <c r="J91" s="124"/>
      <c r="K91" s="124"/>
      <c r="L91" s="124"/>
      <c r="M91" s="124"/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4"/>
    </row>
    <row r="92" spans="1:26" ht="15.75" customHeight="1" x14ac:dyDescent="0.2">
      <c r="A92" s="124"/>
      <c r="B92" s="141"/>
      <c r="C92" s="124"/>
      <c r="D92" s="142"/>
      <c r="E92" s="142"/>
      <c r="F92" s="124"/>
      <c r="G92" s="124"/>
      <c r="H92" s="124"/>
      <c r="I92" s="124"/>
      <c r="J92" s="124"/>
      <c r="K92" s="124"/>
      <c r="L92" s="124"/>
      <c r="M92" s="124"/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4"/>
    </row>
    <row r="93" spans="1:26" ht="15.75" customHeight="1" x14ac:dyDescent="0.2">
      <c r="A93" s="124"/>
      <c r="B93" s="141"/>
      <c r="C93" s="124"/>
      <c r="D93" s="142"/>
      <c r="E93" s="142"/>
      <c r="F93" s="124"/>
      <c r="G93" s="124"/>
      <c r="H93" s="124"/>
      <c r="I93" s="124"/>
      <c r="J93" s="124"/>
      <c r="K93" s="124"/>
      <c r="L93" s="124"/>
      <c r="M93" s="124"/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4"/>
    </row>
    <row r="94" spans="1:26" ht="15.75" customHeight="1" x14ac:dyDescent="0.2">
      <c r="A94" s="124"/>
      <c r="B94" s="141"/>
      <c r="C94" s="124"/>
      <c r="D94" s="142"/>
      <c r="E94" s="142"/>
      <c r="F94" s="124"/>
      <c r="G94" s="124"/>
      <c r="H94" s="124"/>
      <c r="I94" s="124"/>
      <c r="J94" s="124"/>
      <c r="K94" s="124"/>
      <c r="L94" s="124"/>
      <c r="M94" s="124"/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4"/>
    </row>
    <row r="95" spans="1:26" ht="15.75" customHeight="1" x14ac:dyDescent="0.2">
      <c r="A95" s="124"/>
      <c r="B95" s="141"/>
      <c r="C95" s="124"/>
      <c r="D95" s="142"/>
      <c r="E95" s="142"/>
      <c r="F95" s="124"/>
      <c r="G95" s="124"/>
      <c r="H95" s="124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</row>
    <row r="96" spans="1:26" ht="15.75" customHeight="1" x14ac:dyDescent="0.2">
      <c r="A96" s="124"/>
      <c r="B96" s="141"/>
      <c r="C96" s="124"/>
      <c r="D96" s="142"/>
      <c r="E96" s="142"/>
      <c r="F96" s="124"/>
      <c r="G96" s="124"/>
      <c r="H96" s="124"/>
      <c r="I96" s="124"/>
      <c r="J96" s="124"/>
      <c r="K96" s="124"/>
      <c r="L96" s="124"/>
      <c r="M96" s="124"/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4"/>
    </row>
    <row r="97" spans="1:26" ht="15.75" customHeight="1" x14ac:dyDescent="0.2">
      <c r="A97" s="124"/>
      <c r="B97" s="141"/>
      <c r="C97" s="124"/>
      <c r="D97" s="142"/>
      <c r="E97" s="142"/>
      <c r="F97" s="124"/>
      <c r="G97" s="124"/>
      <c r="H97" s="124"/>
      <c r="I97" s="124"/>
      <c r="J97" s="124"/>
      <c r="K97" s="124"/>
      <c r="L97" s="124"/>
      <c r="M97" s="124"/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4"/>
    </row>
    <row r="98" spans="1:26" ht="15.75" customHeight="1" x14ac:dyDescent="0.2">
      <c r="A98" s="124"/>
      <c r="B98" s="141"/>
      <c r="C98" s="124"/>
      <c r="D98" s="142"/>
      <c r="E98" s="142"/>
      <c r="F98" s="124"/>
      <c r="G98" s="124"/>
      <c r="H98" s="124"/>
      <c r="I98" s="124"/>
      <c r="J98" s="124"/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</row>
    <row r="99" spans="1:26" ht="15.75" customHeight="1" x14ac:dyDescent="0.2">
      <c r="A99" s="124"/>
      <c r="B99" s="141"/>
      <c r="C99" s="124"/>
      <c r="D99" s="142"/>
      <c r="E99" s="142"/>
      <c r="F99" s="124"/>
      <c r="G99" s="124"/>
      <c r="H99" s="124"/>
      <c r="I99" s="124"/>
      <c r="J99" s="124"/>
      <c r="K99" s="124"/>
      <c r="L99" s="124"/>
      <c r="M99" s="124"/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4"/>
    </row>
    <row r="100" spans="1:26" ht="15.75" customHeight="1" x14ac:dyDescent="0.2">
      <c r="A100" s="124"/>
      <c r="B100" s="141"/>
      <c r="C100" s="124"/>
      <c r="D100" s="142"/>
      <c r="E100" s="142"/>
      <c r="F100" s="124"/>
      <c r="G100" s="124"/>
      <c r="H100" s="124"/>
      <c r="I100" s="124"/>
      <c r="J100" s="124"/>
      <c r="K100" s="124"/>
      <c r="L100" s="124"/>
      <c r="M100" s="124"/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4"/>
    </row>
    <row r="101" spans="1:26" ht="15.75" customHeight="1" x14ac:dyDescent="0.2">
      <c r="A101" s="124"/>
      <c r="B101" s="141"/>
      <c r="C101" s="124"/>
      <c r="D101" s="142"/>
      <c r="E101" s="142"/>
      <c r="F101" s="124"/>
      <c r="G101" s="124"/>
      <c r="H101" s="124"/>
      <c r="I101" s="124"/>
      <c r="J101" s="124"/>
      <c r="K101" s="124"/>
      <c r="L101" s="124"/>
      <c r="M101" s="124"/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4"/>
    </row>
    <row r="102" spans="1:26" ht="15.75" customHeight="1" x14ac:dyDescent="0.2">
      <c r="A102" s="124"/>
      <c r="B102" s="141"/>
      <c r="C102" s="124"/>
      <c r="D102" s="142"/>
      <c r="E102" s="142"/>
      <c r="F102" s="124"/>
      <c r="G102" s="124"/>
      <c r="H102" s="124"/>
      <c r="I102" s="124"/>
      <c r="J102" s="124"/>
      <c r="K102" s="124"/>
      <c r="L102" s="124"/>
      <c r="M102" s="124"/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4"/>
    </row>
    <row r="103" spans="1:26" ht="15.75" customHeight="1" x14ac:dyDescent="0.2">
      <c r="A103" s="124"/>
      <c r="B103" s="141"/>
      <c r="C103" s="124"/>
      <c r="D103" s="142"/>
      <c r="E103" s="142"/>
      <c r="F103" s="124"/>
      <c r="G103" s="124"/>
      <c r="H103" s="124"/>
      <c r="I103" s="124"/>
      <c r="J103" s="124"/>
      <c r="K103" s="124"/>
      <c r="L103" s="124"/>
      <c r="M103" s="124"/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4"/>
    </row>
    <row r="104" spans="1:26" ht="15.75" customHeight="1" x14ac:dyDescent="0.2">
      <c r="A104" s="124"/>
      <c r="B104" s="141"/>
      <c r="C104" s="124"/>
      <c r="D104" s="142"/>
      <c r="E104" s="142"/>
      <c r="F104" s="124"/>
      <c r="G104" s="124"/>
      <c r="H104" s="124"/>
      <c r="I104" s="124"/>
      <c r="J104" s="124"/>
      <c r="K104" s="124"/>
      <c r="L104" s="124"/>
      <c r="M104" s="124"/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4"/>
    </row>
    <row r="105" spans="1:26" ht="15.75" customHeight="1" x14ac:dyDescent="0.2">
      <c r="A105" s="124"/>
      <c r="B105" s="141"/>
      <c r="C105" s="124"/>
      <c r="D105" s="142"/>
      <c r="E105" s="142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4"/>
    </row>
    <row r="106" spans="1:26" ht="15.75" customHeight="1" x14ac:dyDescent="0.2">
      <c r="A106" s="124"/>
      <c r="B106" s="141"/>
      <c r="C106" s="124"/>
      <c r="D106" s="142"/>
      <c r="E106" s="142"/>
      <c r="F106" s="124"/>
      <c r="G106" s="124"/>
      <c r="H106" s="124"/>
      <c r="I106" s="124"/>
      <c r="J106" s="124"/>
      <c r="K106" s="124"/>
      <c r="L106" s="124"/>
      <c r="M106" s="124"/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4"/>
    </row>
    <row r="107" spans="1:26" ht="15.75" customHeight="1" x14ac:dyDescent="0.2">
      <c r="A107" s="124"/>
      <c r="B107" s="141"/>
      <c r="C107" s="124"/>
      <c r="D107" s="142"/>
      <c r="E107" s="142"/>
      <c r="F107" s="124"/>
      <c r="G107" s="124"/>
      <c r="H107" s="124"/>
      <c r="I107" s="124"/>
      <c r="J107" s="124"/>
      <c r="K107" s="124"/>
      <c r="L107" s="124"/>
      <c r="M107" s="124"/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4"/>
    </row>
    <row r="108" spans="1:26" ht="15.75" customHeight="1" x14ac:dyDescent="0.2">
      <c r="A108" s="124"/>
      <c r="B108" s="141"/>
      <c r="C108" s="124"/>
      <c r="D108" s="142"/>
      <c r="E108" s="142"/>
      <c r="F108" s="124"/>
      <c r="G108" s="124"/>
      <c r="H108" s="124"/>
      <c r="I108" s="124"/>
      <c r="J108" s="124"/>
      <c r="K108" s="124"/>
      <c r="L108" s="124"/>
      <c r="M108" s="124"/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4"/>
    </row>
    <row r="109" spans="1:26" ht="15.75" customHeight="1" x14ac:dyDescent="0.2">
      <c r="A109" s="124"/>
      <c r="B109" s="141"/>
      <c r="C109" s="124"/>
      <c r="D109" s="142"/>
      <c r="E109" s="142"/>
      <c r="F109" s="124"/>
      <c r="G109" s="124"/>
      <c r="H109" s="124"/>
      <c r="I109" s="124"/>
      <c r="J109" s="124"/>
      <c r="K109" s="124"/>
      <c r="L109" s="124"/>
      <c r="M109" s="124"/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4"/>
    </row>
    <row r="110" spans="1:26" ht="15.75" customHeight="1" x14ac:dyDescent="0.2">
      <c r="A110" s="124"/>
      <c r="B110" s="141"/>
      <c r="C110" s="124"/>
      <c r="D110" s="142"/>
      <c r="E110" s="142"/>
      <c r="F110" s="124"/>
      <c r="G110" s="124"/>
      <c r="H110" s="124"/>
      <c r="I110" s="124"/>
      <c r="J110" s="124"/>
      <c r="K110" s="124"/>
      <c r="L110" s="124"/>
      <c r="M110" s="124"/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4"/>
    </row>
    <row r="111" spans="1:26" ht="15.75" customHeight="1" x14ac:dyDescent="0.2">
      <c r="A111" s="124"/>
      <c r="B111" s="141"/>
      <c r="C111" s="124"/>
      <c r="D111" s="142"/>
      <c r="E111" s="142"/>
      <c r="F111" s="124"/>
      <c r="G111" s="124"/>
      <c r="H111" s="124"/>
      <c r="I111" s="124"/>
      <c r="J111" s="124"/>
      <c r="K111" s="124"/>
      <c r="L111" s="124"/>
      <c r="M111" s="124"/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4"/>
    </row>
    <row r="112" spans="1:26" ht="15.75" customHeight="1" x14ac:dyDescent="0.2">
      <c r="A112" s="124"/>
      <c r="B112" s="141"/>
      <c r="C112" s="124"/>
      <c r="D112" s="142"/>
      <c r="E112" s="142"/>
      <c r="F112" s="124"/>
      <c r="G112" s="124"/>
      <c r="H112" s="124"/>
      <c r="I112" s="124"/>
      <c r="J112" s="124"/>
      <c r="K112" s="124"/>
      <c r="L112" s="124"/>
      <c r="M112" s="124"/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4"/>
    </row>
    <row r="113" spans="1:26" ht="15.75" customHeight="1" x14ac:dyDescent="0.2">
      <c r="A113" s="124"/>
      <c r="B113" s="141"/>
      <c r="C113" s="124"/>
      <c r="D113" s="142"/>
      <c r="E113" s="142"/>
      <c r="F113" s="124"/>
      <c r="G113" s="124"/>
      <c r="H113" s="124"/>
      <c r="I113" s="124"/>
      <c r="J113" s="124"/>
      <c r="K113" s="124"/>
      <c r="L113" s="124"/>
      <c r="M113" s="124"/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4"/>
    </row>
    <row r="114" spans="1:26" ht="15.75" customHeight="1" x14ac:dyDescent="0.2">
      <c r="A114" s="124"/>
      <c r="B114" s="141"/>
      <c r="C114" s="124"/>
      <c r="D114" s="142"/>
      <c r="E114" s="142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4"/>
    </row>
    <row r="115" spans="1:26" ht="15.75" customHeight="1" x14ac:dyDescent="0.2">
      <c r="A115" s="124"/>
      <c r="B115" s="141"/>
      <c r="C115" s="124"/>
      <c r="D115" s="142"/>
      <c r="E115" s="142"/>
      <c r="F115" s="124"/>
      <c r="G115" s="124"/>
      <c r="H115" s="124"/>
      <c r="I115" s="124"/>
      <c r="J115" s="124"/>
      <c r="K115" s="124"/>
      <c r="L115" s="124"/>
      <c r="M115" s="124"/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4"/>
    </row>
    <row r="116" spans="1:26" ht="15.75" customHeight="1" x14ac:dyDescent="0.2">
      <c r="A116" s="124"/>
      <c r="B116" s="141"/>
      <c r="C116" s="124"/>
      <c r="D116" s="142"/>
      <c r="E116" s="142"/>
      <c r="F116" s="124"/>
      <c r="G116" s="124"/>
      <c r="H116" s="124"/>
      <c r="I116" s="124"/>
      <c r="J116" s="124"/>
      <c r="K116" s="124"/>
      <c r="L116" s="124"/>
      <c r="M116" s="124"/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4"/>
    </row>
    <row r="117" spans="1:26" ht="15.75" customHeight="1" x14ac:dyDescent="0.2">
      <c r="A117" s="124"/>
      <c r="B117" s="141"/>
      <c r="C117" s="124"/>
      <c r="D117" s="142"/>
      <c r="E117" s="142"/>
      <c r="F117" s="124"/>
      <c r="G117" s="124"/>
      <c r="H117" s="124"/>
      <c r="I117" s="124"/>
      <c r="J117" s="124"/>
      <c r="K117" s="124"/>
      <c r="L117" s="124"/>
      <c r="M117" s="124"/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4"/>
    </row>
    <row r="118" spans="1:26" ht="15.75" customHeight="1" x14ac:dyDescent="0.2">
      <c r="A118" s="124"/>
      <c r="B118" s="141"/>
      <c r="C118" s="124"/>
      <c r="D118" s="142"/>
      <c r="E118" s="142"/>
      <c r="F118" s="124"/>
      <c r="G118" s="124"/>
      <c r="H118" s="124"/>
      <c r="I118" s="124"/>
      <c r="J118" s="124"/>
      <c r="K118" s="124"/>
      <c r="L118" s="124"/>
      <c r="M118" s="124"/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4"/>
    </row>
    <row r="119" spans="1:26" ht="15.75" customHeight="1" x14ac:dyDescent="0.2">
      <c r="A119" s="124"/>
      <c r="B119" s="141"/>
      <c r="C119" s="124"/>
      <c r="D119" s="142"/>
      <c r="E119" s="142"/>
      <c r="F119" s="124"/>
      <c r="G119" s="124"/>
      <c r="H119" s="124"/>
      <c r="I119" s="124"/>
      <c r="J119" s="124"/>
      <c r="K119" s="124"/>
      <c r="L119" s="124"/>
      <c r="M119" s="124"/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4"/>
    </row>
    <row r="120" spans="1:26" ht="15.75" customHeight="1" x14ac:dyDescent="0.2">
      <c r="A120" s="124"/>
      <c r="B120" s="141"/>
      <c r="C120" s="124"/>
      <c r="D120" s="142"/>
      <c r="E120" s="142"/>
      <c r="F120" s="124"/>
      <c r="G120" s="124"/>
      <c r="H120" s="124"/>
      <c r="I120" s="124"/>
      <c r="J120" s="124"/>
      <c r="K120" s="124"/>
      <c r="L120" s="124"/>
      <c r="M120" s="124"/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4"/>
    </row>
    <row r="121" spans="1:26" ht="15.75" customHeight="1" x14ac:dyDescent="0.2">
      <c r="A121" s="124"/>
      <c r="B121" s="141"/>
      <c r="C121" s="124"/>
      <c r="D121" s="142"/>
      <c r="E121" s="142"/>
      <c r="F121" s="124"/>
      <c r="G121" s="124"/>
      <c r="H121" s="124"/>
      <c r="I121" s="124"/>
      <c r="J121" s="124"/>
      <c r="K121" s="124"/>
      <c r="L121" s="124"/>
      <c r="M121" s="124"/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4"/>
    </row>
    <row r="122" spans="1:26" ht="15.75" customHeight="1" x14ac:dyDescent="0.2">
      <c r="A122" s="124"/>
      <c r="B122" s="141"/>
      <c r="C122" s="124"/>
      <c r="D122" s="142"/>
      <c r="E122" s="142"/>
      <c r="F122" s="124"/>
      <c r="G122" s="124"/>
      <c r="H122" s="124"/>
      <c r="I122" s="124"/>
      <c r="J122" s="124"/>
      <c r="K122" s="124"/>
      <c r="L122" s="124"/>
      <c r="M122" s="124"/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4"/>
    </row>
    <row r="123" spans="1:26" ht="15.75" customHeight="1" x14ac:dyDescent="0.2">
      <c r="A123" s="124"/>
      <c r="B123" s="141"/>
      <c r="C123" s="124"/>
      <c r="D123" s="142"/>
      <c r="E123" s="142"/>
      <c r="F123" s="124"/>
      <c r="G123" s="124"/>
      <c r="H123" s="124"/>
      <c r="I123" s="124"/>
      <c r="J123" s="124"/>
      <c r="K123" s="124"/>
      <c r="L123" s="124"/>
      <c r="M123" s="124"/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4"/>
    </row>
    <row r="124" spans="1:26" ht="15.75" customHeight="1" x14ac:dyDescent="0.2">
      <c r="A124" s="124"/>
      <c r="B124" s="141"/>
      <c r="C124" s="124"/>
      <c r="D124" s="142"/>
      <c r="E124" s="142"/>
      <c r="F124" s="124"/>
      <c r="G124" s="124"/>
      <c r="H124" s="124"/>
      <c r="I124" s="124"/>
      <c r="J124" s="124"/>
      <c r="K124" s="124"/>
      <c r="L124" s="124"/>
      <c r="M124" s="124"/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4"/>
    </row>
    <row r="125" spans="1:26" ht="15.75" customHeight="1" x14ac:dyDescent="0.2">
      <c r="A125" s="124"/>
      <c r="B125" s="141"/>
      <c r="C125" s="124"/>
      <c r="D125" s="142"/>
      <c r="E125" s="142"/>
      <c r="F125" s="124"/>
      <c r="G125" s="124"/>
      <c r="H125" s="124"/>
      <c r="I125" s="124"/>
      <c r="J125" s="124"/>
      <c r="K125" s="124"/>
      <c r="L125" s="124"/>
      <c r="M125" s="124"/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4"/>
    </row>
    <row r="126" spans="1:26" ht="15.75" customHeight="1" x14ac:dyDescent="0.2">
      <c r="A126" s="124"/>
      <c r="B126" s="141"/>
      <c r="C126" s="124"/>
      <c r="D126" s="142"/>
      <c r="E126" s="142"/>
      <c r="F126" s="124"/>
      <c r="G126" s="124"/>
      <c r="H126" s="124"/>
      <c r="I126" s="124"/>
      <c r="J126" s="124"/>
      <c r="K126" s="124"/>
      <c r="L126" s="124"/>
      <c r="M126" s="124"/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4"/>
    </row>
    <row r="127" spans="1:26" ht="15.75" customHeight="1" x14ac:dyDescent="0.2">
      <c r="A127" s="124"/>
      <c r="B127" s="141"/>
      <c r="C127" s="124"/>
      <c r="D127" s="142"/>
      <c r="E127" s="142"/>
      <c r="F127" s="124"/>
      <c r="G127" s="124"/>
      <c r="H127" s="124"/>
      <c r="I127" s="124"/>
      <c r="J127" s="124"/>
      <c r="K127" s="124"/>
      <c r="L127" s="124"/>
      <c r="M127" s="124"/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4"/>
    </row>
    <row r="128" spans="1:26" ht="15.75" customHeight="1" x14ac:dyDescent="0.2">
      <c r="A128" s="124"/>
      <c r="B128" s="141"/>
      <c r="C128" s="124"/>
      <c r="D128" s="142"/>
      <c r="E128" s="142"/>
      <c r="F128" s="124"/>
      <c r="G128" s="124"/>
      <c r="H128" s="124"/>
      <c r="I128" s="124"/>
      <c r="J128" s="124"/>
      <c r="K128" s="124"/>
      <c r="L128" s="124"/>
      <c r="M128" s="124"/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4"/>
    </row>
    <row r="129" spans="1:26" ht="15.75" customHeight="1" x14ac:dyDescent="0.2">
      <c r="A129" s="124"/>
      <c r="B129" s="141"/>
      <c r="C129" s="124"/>
      <c r="D129" s="142"/>
      <c r="E129" s="142"/>
      <c r="F129" s="124"/>
      <c r="G129" s="124"/>
      <c r="H129" s="124"/>
      <c r="I129" s="124"/>
      <c r="J129" s="124"/>
      <c r="K129" s="124"/>
      <c r="L129" s="124"/>
      <c r="M129" s="124"/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4"/>
    </row>
    <row r="130" spans="1:26" ht="15.75" customHeight="1" x14ac:dyDescent="0.2">
      <c r="A130" s="124"/>
      <c r="B130" s="141"/>
      <c r="C130" s="124"/>
      <c r="D130" s="142"/>
      <c r="E130" s="142"/>
      <c r="F130" s="124"/>
      <c r="G130" s="124"/>
      <c r="H130" s="124"/>
      <c r="I130" s="124"/>
      <c r="J130" s="124"/>
      <c r="K130" s="124"/>
      <c r="L130" s="124"/>
      <c r="M130" s="124"/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4"/>
    </row>
    <row r="131" spans="1:26" ht="15.75" customHeight="1" x14ac:dyDescent="0.2">
      <c r="A131" s="124"/>
      <c r="B131" s="141"/>
      <c r="C131" s="124"/>
      <c r="D131" s="142"/>
      <c r="E131" s="142"/>
      <c r="F131" s="124"/>
      <c r="G131" s="124"/>
      <c r="H131" s="124"/>
      <c r="I131" s="124"/>
      <c r="J131" s="124"/>
      <c r="K131" s="124"/>
      <c r="L131" s="124"/>
      <c r="M131" s="124"/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4"/>
    </row>
    <row r="132" spans="1:26" ht="15.75" customHeight="1" x14ac:dyDescent="0.2">
      <c r="A132" s="124"/>
      <c r="B132" s="141"/>
      <c r="C132" s="124"/>
      <c r="D132" s="142"/>
      <c r="E132" s="142"/>
      <c r="F132" s="124"/>
      <c r="G132" s="124"/>
      <c r="H132" s="124"/>
      <c r="I132" s="124"/>
      <c r="J132" s="124"/>
      <c r="K132" s="124"/>
      <c r="L132" s="124"/>
      <c r="M132" s="124"/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4"/>
    </row>
    <row r="133" spans="1:26" ht="15.75" customHeight="1" x14ac:dyDescent="0.2">
      <c r="A133" s="124"/>
      <c r="B133" s="141"/>
      <c r="C133" s="124"/>
      <c r="D133" s="142"/>
      <c r="E133" s="142"/>
      <c r="F133" s="124"/>
      <c r="G133" s="124"/>
      <c r="H133" s="124"/>
      <c r="I133" s="124"/>
      <c r="J133" s="124"/>
      <c r="K133" s="124"/>
      <c r="L133" s="124"/>
      <c r="M133" s="124"/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4"/>
    </row>
    <row r="134" spans="1:26" ht="15.75" customHeight="1" x14ac:dyDescent="0.2">
      <c r="A134" s="124"/>
      <c r="B134" s="141"/>
      <c r="C134" s="124"/>
      <c r="D134" s="142"/>
      <c r="E134" s="142"/>
      <c r="F134" s="124"/>
      <c r="G134" s="124"/>
      <c r="H134" s="124"/>
      <c r="I134" s="124"/>
      <c r="J134" s="124"/>
      <c r="K134" s="124"/>
      <c r="L134" s="124"/>
      <c r="M134" s="124"/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4"/>
    </row>
    <row r="135" spans="1:26" ht="15.75" customHeight="1" x14ac:dyDescent="0.2">
      <c r="A135" s="124"/>
      <c r="B135" s="141"/>
      <c r="C135" s="124"/>
      <c r="D135" s="142"/>
      <c r="E135" s="142"/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</row>
    <row r="136" spans="1:26" ht="15.75" customHeight="1" x14ac:dyDescent="0.2">
      <c r="A136" s="124"/>
      <c r="B136" s="141"/>
      <c r="C136" s="124"/>
      <c r="D136" s="142"/>
      <c r="E136" s="142"/>
      <c r="F136" s="124"/>
      <c r="G136" s="124"/>
      <c r="H136" s="124"/>
      <c r="I136" s="124"/>
      <c r="J136" s="124"/>
      <c r="K136" s="124"/>
      <c r="L136" s="124"/>
      <c r="M136" s="124"/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4"/>
    </row>
    <row r="137" spans="1:26" ht="15.75" customHeight="1" x14ac:dyDescent="0.2">
      <c r="A137" s="124"/>
      <c r="B137" s="141"/>
      <c r="C137" s="124"/>
      <c r="D137" s="142"/>
      <c r="E137" s="142"/>
      <c r="F137" s="124"/>
      <c r="G137" s="124"/>
      <c r="H137" s="124"/>
      <c r="I137" s="124"/>
      <c r="J137" s="124"/>
      <c r="K137" s="124"/>
      <c r="L137" s="124"/>
      <c r="M137" s="124"/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4"/>
    </row>
    <row r="138" spans="1:26" ht="15.75" customHeight="1" x14ac:dyDescent="0.2">
      <c r="A138" s="124"/>
      <c r="B138" s="141"/>
      <c r="C138" s="124"/>
      <c r="D138" s="142"/>
      <c r="E138" s="142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</row>
    <row r="139" spans="1:26" ht="15.75" customHeight="1" x14ac:dyDescent="0.2">
      <c r="A139" s="124"/>
      <c r="B139" s="141"/>
      <c r="C139" s="124"/>
      <c r="D139" s="142"/>
      <c r="E139" s="142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</row>
    <row r="140" spans="1:26" ht="15.75" customHeight="1" x14ac:dyDescent="0.2">
      <c r="A140" s="124"/>
      <c r="B140" s="141"/>
      <c r="C140" s="124"/>
      <c r="D140" s="142"/>
      <c r="E140" s="142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</row>
    <row r="141" spans="1:26" ht="15.75" customHeight="1" x14ac:dyDescent="0.2">
      <c r="A141" s="124"/>
      <c r="B141" s="141"/>
      <c r="C141" s="124"/>
      <c r="D141" s="142"/>
      <c r="E141" s="142"/>
      <c r="F141" s="124"/>
      <c r="G141" s="124"/>
      <c r="H141" s="124"/>
      <c r="I141" s="124"/>
      <c r="J141" s="124"/>
      <c r="K141" s="124"/>
      <c r="L141" s="124"/>
      <c r="M141" s="124"/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4"/>
    </row>
    <row r="142" spans="1:26" ht="15.75" customHeight="1" x14ac:dyDescent="0.2">
      <c r="A142" s="124"/>
      <c r="B142" s="141"/>
      <c r="C142" s="124"/>
      <c r="D142" s="142"/>
      <c r="E142" s="142"/>
      <c r="F142" s="124"/>
      <c r="G142" s="124"/>
      <c r="H142" s="124"/>
      <c r="I142" s="124"/>
      <c r="J142" s="124"/>
      <c r="K142" s="124"/>
      <c r="L142" s="124"/>
      <c r="M142" s="124"/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4"/>
    </row>
    <row r="143" spans="1:26" ht="15.75" customHeight="1" x14ac:dyDescent="0.2">
      <c r="A143" s="124"/>
      <c r="B143" s="141"/>
      <c r="C143" s="124"/>
      <c r="D143" s="142"/>
      <c r="E143" s="142"/>
      <c r="F143" s="124"/>
      <c r="G143" s="124"/>
      <c r="H143" s="124"/>
      <c r="I143" s="124"/>
      <c r="J143" s="124"/>
      <c r="K143" s="124"/>
      <c r="L143" s="124"/>
      <c r="M143" s="124"/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4"/>
    </row>
    <row r="144" spans="1:26" ht="15.75" customHeight="1" x14ac:dyDescent="0.2">
      <c r="A144" s="124"/>
      <c r="B144" s="141"/>
      <c r="C144" s="124"/>
      <c r="D144" s="142"/>
      <c r="E144" s="142"/>
      <c r="F144" s="124"/>
      <c r="G144" s="124"/>
      <c r="H144" s="124"/>
      <c r="I144" s="124"/>
      <c r="J144" s="124"/>
      <c r="K144" s="124"/>
      <c r="L144" s="124"/>
      <c r="M144" s="124"/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4"/>
    </row>
    <row r="145" spans="1:26" ht="15.75" customHeight="1" x14ac:dyDescent="0.2">
      <c r="A145" s="124"/>
      <c r="B145" s="141"/>
      <c r="C145" s="124"/>
      <c r="D145" s="142"/>
      <c r="E145" s="142"/>
      <c r="F145" s="124"/>
      <c r="G145" s="124"/>
      <c r="H145" s="124"/>
      <c r="I145" s="124"/>
      <c r="J145" s="124"/>
      <c r="K145" s="124"/>
      <c r="L145" s="124"/>
      <c r="M145" s="124"/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4"/>
    </row>
    <row r="146" spans="1:26" ht="15.75" customHeight="1" x14ac:dyDescent="0.2">
      <c r="A146" s="124"/>
      <c r="B146" s="141"/>
      <c r="C146" s="124"/>
      <c r="D146" s="142"/>
      <c r="E146" s="142"/>
      <c r="F146" s="124"/>
      <c r="G146" s="124"/>
      <c r="H146" s="124"/>
      <c r="I146" s="124"/>
      <c r="J146" s="124"/>
      <c r="K146" s="124"/>
      <c r="L146" s="124"/>
      <c r="M146" s="124"/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4"/>
    </row>
    <row r="147" spans="1:26" ht="15.75" customHeight="1" x14ac:dyDescent="0.2">
      <c r="A147" s="124"/>
      <c r="B147" s="141"/>
      <c r="C147" s="124"/>
      <c r="D147" s="142"/>
      <c r="E147" s="142"/>
      <c r="F147" s="124"/>
      <c r="G147" s="124"/>
      <c r="H147" s="124"/>
      <c r="I147" s="124"/>
      <c r="J147" s="124"/>
      <c r="K147" s="124"/>
      <c r="L147" s="124"/>
      <c r="M147" s="124"/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4"/>
    </row>
    <row r="148" spans="1:26" ht="15.75" customHeight="1" x14ac:dyDescent="0.2">
      <c r="A148" s="124"/>
      <c r="B148" s="141"/>
      <c r="C148" s="124"/>
      <c r="D148" s="142"/>
      <c r="E148" s="142"/>
      <c r="F148" s="124"/>
      <c r="G148" s="124"/>
      <c r="H148" s="124"/>
      <c r="I148" s="124"/>
      <c r="J148" s="124"/>
      <c r="K148" s="124"/>
      <c r="L148" s="124"/>
      <c r="M148" s="124"/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4"/>
    </row>
    <row r="149" spans="1:26" ht="15.75" customHeight="1" x14ac:dyDescent="0.2">
      <c r="A149" s="124"/>
      <c r="B149" s="141"/>
      <c r="C149" s="124"/>
      <c r="D149" s="142"/>
      <c r="E149" s="142"/>
      <c r="F149" s="124"/>
      <c r="G149" s="124"/>
      <c r="H149" s="124"/>
      <c r="I149" s="124"/>
      <c r="J149" s="124"/>
      <c r="K149" s="124"/>
      <c r="L149" s="124"/>
      <c r="M149" s="124"/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4"/>
    </row>
    <row r="150" spans="1:26" ht="15.75" customHeight="1" x14ac:dyDescent="0.2">
      <c r="A150" s="124"/>
      <c r="B150" s="141"/>
      <c r="C150" s="124"/>
      <c r="D150" s="142"/>
      <c r="E150" s="142"/>
      <c r="F150" s="124"/>
      <c r="G150" s="124"/>
      <c r="H150" s="124"/>
      <c r="I150" s="124"/>
      <c r="J150" s="124"/>
      <c r="K150" s="124"/>
      <c r="L150" s="124"/>
      <c r="M150" s="124"/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4"/>
    </row>
    <row r="151" spans="1:26" ht="15.75" customHeight="1" x14ac:dyDescent="0.2">
      <c r="A151" s="124"/>
      <c r="B151" s="141"/>
      <c r="C151" s="124"/>
      <c r="D151" s="142"/>
      <c r="E151" s="142"/>
      <c r="F151" s="124"/>
      <c r="G151" s="124"/>
      <c r="H151" s="124"/>
      <c r="I151" s="124"/>
      <c r="J151" s="124"/>
      <c r="K151" s="124"/>
      <c r="L151" s="124"/>
      <c r="M151" s="124"/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4"/>
    </row>
    <row r="152" spans="1:26" ht="15.75" customHeight="1" x14ac:dyDescent="0.2">
      <c r="A152" s="124"/>
      <c r="B152" s="141"/>
      <c r="C152" s="124"/>
      <c r="D152" s="142"/>
      <c r="E152" s="142"/>
      <c r="F152" s="124"/>
      <c r="G152" s="124"/>
      <c r="H152" s="124"/>
      <c r="I152" s="124"/>
      <c r="J152" s="124"/>
      <c r="K152" s="124"/>
      <c r="L152" s="124"/>
      <c r="M152" s="124"/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4"/>
    </row>
    <row r="153" spans="1:26" ht="15.75" customHeight="1" x14ac:dyDescent="0.2">
      <c r="A153" s="124"/>
      <c r="B153" s="141"/>
      <c r="C153" s="124"/>
      <c r="D153" s="142"/>
      <c r="E153" s="142"/>
      <c r="F153" s="124"/>
      <c r="G153" s="124"/>
      <c r="H153" s="124"/>
      <c r="I153" s="124"/>
      <c r="J153" s="124"/>
      <c r="K153" s="124"/>
      <c r="L153" s="124"/>
      <c r="M153" s="124"/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4"/>
    </row>
    <row r="154" spans="1:26" ht="15.75" customHeight="1" x14ac:dyDescent="0.2">
      <c r="A154" s="124"/>
      <c r="B154" s="141"/>
      <c r="C154" s="124"/>
      <c r="D154" s="142"/>
      <c r="E154" s="142"/>
      <c r="F154" s="124"/>
      <c r="G154" s="124"/>
      <c r="H154" s="124"/>
      <c r="I154" s="124"/>
      <c r="J154" s="124"/>
      <c r="K154" s="124"/>
      <c r="L154" s="124"/>
      <c r="M154" s="124"/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4"/>
    </row>
    <row r="155" spans="1:26" ht="15.75" customHeight="1" x14ac:dyDescent="0.2">
      <c r="A155" s="124"/>
      <c r="B155" s="141"/>
      <c r="C155" s="124"/>
      <c r="D155" s="142"/>
      <c r="E155" s="142"/>
      <c r="F155" s="124"/>
      <c r="G155" s="124"/>
      <c r="H155" s="124"/>
      <c r="I155" s="124"/>
      <c r="J155" s="124"/>
      <c r="K155" s="124"/>
      <c r="L155" s="124"/>
      <c r="M155" s="124"/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4"/>
    </row>
    <row r="156" spans="1:26" ht="15.75" customHeight="1" x14ac:dyDescent="0.2">
      <c r="A156" s="124"/>
      <c r="B156" s="141"/>
      <c r="C156" s="124"/>
      <c r="D156" s="142"/>
      <c r="E156" s="142"/>
      <c r="F156" s="124"/>
      <c r="G156" s="124"/>
      <c r="H156" s="124"/>
      <c r="I156" s="124"/>
      <c r="J156" s="124"/>
      <c r="K156" s="124"/>
      <c r="L156" s="124"/>
      <c r="M156" s="124"/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4"/>
    </row>
    <row r="157" spans="1:26" ht="15.75" customHeight="1" x14ac:dyDescent="0.2">
      <c r="A157" s="124"/>
      <c r="B157" s="141"/>
      <c r="C157" s="124"/>
      <c r="D157" s="142"/>
      <c r="E157" s="142"/>
      <c r="F157" s="124"/>
      <c r="G157" s="124"/>
      <c r="H157" s="124"/>
      <c r="I157" s="124"/>
      <c r="J157" s="124"/>
      <c r="K157" s="124"/>
      <c r="L157" s="124"/>
      <c r="M157" s="124"/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4"/>
    </row>
    <row r="158" spans="1:26" ht="15.75" customHeight="1" x14ac:dyDescent="0.2">
      <c r="A158" s="124"/>
      <c r="B158" s="141"/>
      <c r="C158" s="124"/>
      <c r="D158" s="142"/>
      <c r="E158" s="142"/>
      <c r="F158" s="124"/>
      <c r="G158" s="124"/>
      <c r="H158" s="124"/>
      <c r="I158" s="124"/>
      <c r="J158" s="124"/>
      <c r="K158" s="124"/>
      <c r="L158" s="124"/>
      <c r="M158" s="124"/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4"/>
    </row>
    <row r="159" spans="1:26" ht="15.75" customHeight="1" x14ac:dyDescent="0.2">
      <c r="A159" s="124"/>
      <c r="B159" s="141"/>
      <c r="C159" s="124"/>
      <c r="D159" s="142"/>
      <c r="E159" s="142"/>
      <c r="F159" s="124"/>
      <c r="G159" s="124"/>
      <c r="H159" s="124"/>
      <c r="I159" s="124"/>
      <c r="J159" s="124"/>
      <c r="K159" s="124"/>
      <c r="L159" s="124"/>
      <c r="M159" s="124"/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4"/>
    </row>
    <row r="160" spans="1:26" ht="15.75" customHeight="1" x14ac:dyDescent="0.2">
      <c r="A160" s="124"/>
      <c r="B160" s="141"/>
      <c r="C160" s="124"/>
      <c r="D160" s="142"/>
      <c r="E160" s="142"/>
      <c r="F160" s="124"/>
      <c r="G160" s="124"/>
      <c r="H160" s="124"/>
      <c r="I160" s="124"/>
      <c r="J160" s="124"/>
      <c r="K160" s="124"/>
      <c r="L160" s="124"/>
      <c r="M160" s="124"/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4"/>
    </row>
    <row r="161" spans="1:26" ht="15.75" customHeight="1" x14ac:dyDescent="0.2">
      <c r="A161" s="124"/>
      <c r="B161" s="141"/>
      <c r="C161" s="124"/>
      <c r="D161" s="142"/>
      <c r="E161" s="142"/>
      <c r="F161" s="124"/>
      <c r="G161" s="124"/>
      <c r="H161" s="124"/>
      <c r="I161" s="124"/>
      <c r="J161" s="124"/>
      <c r="K161" s="124"/>
      <c r="L161" s="124"/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4"/>
    </row>
    <row r="162" spans="1:26" ht="15.75" customHeight="1" x14ac:dyDescent="0.2">
      <c r="A162" s="124"/>
      <c r="B162" s="141"/>
      <c r="C162" s="124"/>
      <c r="D162" s="142"/>
      <c r="E162" s="142"/>
      <c r="F162" s="124"/>
      <c r="G162" s="124"/>
      <c r="H162" s="124"/>
      <c r="I162" s="124"/>
      <c r="J162" s="124"/>
      <c r="K162" s="124"/>
      <c r="L162" s="124"/>
      <c r="M162" s="124"/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4"/>
    </row>
    <row r="163" spans="1:26" ht="15.75" customHeight="1" x14ac:dyDescent="0.2">
      <c r="A163" s="124"/>
      <c r="B163" s="141"/>
      <c r="C163" s="124"/>
      <c r="D163" s="142"/>
      <c r="E163" s="142"/>
      <c r="F163" s="124"/>
      <c r="G163" s="124"/>
      <c r="H163" s="124"/>
      <c r="I163" s="124"/>
      <c r="J163" s="124"/>
      <c r="K163" s="124"/>
      <c r="L163" s="124"/>
      <c r="M163" s="124"/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4"/>
    </row>
    <row r="164" spans="1:26" ht="15.75" customHeight="1" x14ac:dyDescent="0.2">
      <c r="A164" s="124"/>
      <c r="B164" s="141"/>
      <c r="C164" s="124"/>
      <c r="D164" s="142"/>
      <c r="E164" s="142"/>
      <c r="F164" s="124"/>
      <c r="G164" s="124"/>
      <c r="H164" s="124"/>
      <c r="I164" s="124"/>
      <c r="J164" s="124"/>
      <c r="K164" s="124"/>
      <c r="L164" s="124"/>
      <c r="M164" s="124"/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4"/>
    </row>
    <row r="165" spans="1:26" ht="15.75" customHeight="1" x14ac:dyDescent="0.2">
      <c r="A165" s="124"/>
      <c r="B165" s="141"/>
      <c r="C165" s="124"/>
      <c r="D165" s="142"/>
      <c r="E165" s="142"/>
      <c r="F165" s="124"/>
      <c r="G165" s="124"/>
      <c r="H165" s="124"/>
      <c r="I165" s="124"/>
      <c r="J165" s="124"/>
      <c r="K165" s="124"/>
      <c r="L165" s="124"/>
      <c r="M165" s="124"/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4"/>
    </row>
    <row r="166" spans="1:26" ht="15.75" customHeight="1" x14ac:dyDescent="0.2">
      <c r="A166" s="124"/>
      <c r="B166" s="141"/>
      <c r="C166" s="124"/>
      <c r="D166" s="142"/>
      <c r="E166" s="142"/>
      <c r="F166" s="124"/>
      <c r="G166" s="124"/>
      <c r="H166" s="124"/>
      <c r="I166" s="124"/>
      <c r="J166" s="124"/>
      <c r="K166" s="124"/>
      <c r="L166" s="124"/>
      <c r="M166" s="124"/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4"/>
    </row>
    <row r="167" spans="1:26" ht="15.75" customHeight="1" x14ac:dyDescent="0.2">
      <c r="A167" s="124"/>
      <c r="B167" s="141"/>
      <c r="C167" s="124"/>
      <c r="D167" s="142"/>
      <c r="E167" s="142"/>
      <c r="F167" s="124"/>
      <c r="G167" s="124"/>
      <c r="H167" s="124"/>
      <c r="I167" s="124"/>
      <c r="J167" s="124"/>
      <c r="K167" s="124"/>
      <c r="L167" s="124"/>
      <c r="M167" s="124"/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4"/>
    </row>
    <row r="168" spans="1:26" ht="15.75" customHeight="1" x14ac:dyDescent="0.2">
      <c r="A168" s="124"/>
      <c r="B168" s="141"/>
      <c r="C168" s="124"/>
      <c r="D168" s="142"/>
      <c r="E168" s="142"/>
      <c r="F168" s="124"/>
      <c r="G168" s="124"/>
      <c r="H168" s="124"/>
      <c r="I168" s="124"/>
      <c r="J168" s="124"/>
      <c r="K168" s="124"/>
      <c r="L168" s="124"/>
      <c r="M168" s="124"/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4"/>
    </row>
    <row r="169" spans="1:26" ht="15.75" customHeight="1" x14ac:dyDescent="0.2">
      <c r="A169" s="124"/>
      <c r="B169" s="141"/>
      <c r="C169" s="124"/>
      <c r="D169" s="142"/>
      <c r="E169" s="142"/>
      <c r="F169" s="124"/>
      <c r="G169" s="124"/>
      <c r="H169" s="124"/>
      <c r="I169" s="124"/>
      <c r="J169" s="124"/>
      <c r="K169" s="124"/>
      <c r="L169" s="124"/>
      <c r="M169" s="124"/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4"/>
    </row>
    <row r="170" spans="1:26" ht="15.75" customHeight="1" x14ac:dyDescent="0.2">
      <c r="A170" s="124"/>
      <c r="B170" s="141"/>
      <c r="C170" s="124"/>
      <c r="D170" s="142"/>
      <c r="E170" s="142"/>
      <c r="F170" s="124"/>
      <c r="G170" s="124"/>
      <c r="H170" s="124"/>
      <c r="I170" s="124"/>
      <c r="J170" s="124"/>
      <c r="K170" s="124"/>
      <c r="L170" s="124"/>
      <c r="M170" s="124"/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4"/>
    </row>
    <row r="171" spans="1:26" ht="15.75" customHeight="1" x14ac:dyDescent="0.2">
      <c r="A171" s="124"/>
      <c r="B171" s="141"/>
      <c r="C171" s="124"/>
      <c r="D171" s="142"/>
      <c r="E171" s="142"/>
      <c r="F171" s="124"/>
      <c r="G171" s="124"/>
      <c r="H171" s="124"/>
      <c r="I171" s="124"/>
      <c r="J171" s="124"/>
      <c r="K171" s="124"/>
      <c r="L171" s="124"/>
      <c r="M171" s="124"/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4"/>
    </row>
    <row r="172" spans="1:26" ht="15.75" customHeight="1" x14ac:dyDescent="0.2">
      <c r="A172" s="124"/>
      <c r="B172" s="141"/>
      <c r="C172" s="124"/>
      <c r="D172" s="142"/>
      <c r="E172" s="142"/>
      <c r="F172" s="124"/>
      <c r="G172" s="124"/>
      <c r="H172" s="124"/>
      <c r="I172" s="124"/>
      <c r="J172" s="124"/>
      <c r="K172" s="124"/>
      <c r="L172" s="124"/>
      <c r="M172" s="124"/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4"/>
    </row>
    <row r="173" spans="1:26" ht="15.75" customHeight="1" x14ac:dyDescent="0.2">
      <c r="A173" s="124"/>
      <c r="B173" s="141"/>
      <c r="C173" s="124"/>
      <c r="D173" s="142"/>
      <c r="E173" s="142"/>
      <c r="F173" s="124"/>
      <c r="G173" s="124"/>
      <c r="H173" s="124"/>
      <c r="I173" s="124"/>
      <c r="J173" s="124"/>
      <c r="K173" s="124"/>
      <c r="L173" s="124"/>
      <c r="M173" s="124"/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4"/>
    </row>
    <row r="174" spans="1:26" ht="15.75" customHeight="1" x14ac:dyDescent="0.2">
      <c r="A174" s="124"/>
      <c r="B174" s="141"/>
      <c r="C174" s="124"/>
      <c r="D174" s="142"/>
      <c r="E174" s="142"/>
      <c r="F174" s="124"/>
      <c r="G174" s="124"/>
      <c r="H174" s="124"/>
      <c r="I174" s="124"/>
      <c r="J174" s="124"/>
      <c r="K174" s="124"/>
      <c r="L174" s="124"/>
      <c r="M174" s="124"/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4"/>
    </row>
    <row r="175" spans="1:26" ht="15.75" customHeight="1" x14ac:dyDescent="0.2">
      <c r="A175" s="124"/>
      <c r="B175" s="141"/>
      <c r="C175" s="124"/>
      <c r="D175" s="142"/>
      <c r="E175" s="142"/>
      <c r="F175" s="124"/>
      <c r="G175" s="124"/>
      <c r="H175" s="124"/>
      <c r="I175" s="124"/>
      <c r="J175" s="124"/>
      <c r="K175" s="124"/>
      <c r="L175" s="124"/>
      <c r="M175" s="124"/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4"/>
    </row>
    <row r="176" spans="1:26" ht="15.75" customHeight="1" x14ac:dyDescent="0.2">
      <c r="A176" s="124"/>
      <c r="B176" s="141"/>
      <c r="C176" s="124"/>
      <c r="D176" s="142"/>
      <c r="E176" s="142"/>
      <c r="F176" s="124"/>
      <c r="G176" s="124"/>
      <c r="H176" s="124"/>
      <c r="I176" s="124"/>
      <c r="J176" s="124"/>
      <c r="K176" s="124"/>
      <c r="L176" s="124"/>
      <c r="M176" s="124"/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4"/>
    </row>
    <row r="177" spans="1:26" ht="15.75" customHeight="1" x14ac:dyDescent="0.2">
      <c r="A177" s="124"/>
      <c r="B177" s="141"/>
      <c r="C177" s="124"/>
      <c r="D177" s="142"/>
      <c r="E177" s="142"/>
      <c r="F177" s="124"/>
      <c r="G177" s="124"/>
      <c r="H177" s="124"/>
      <c r="I177" s="124"/>
      <c r="J177" s="124"/>
      <c r="K177" s="124"/>
      <c r="L177" s="124"/>
      <c r="M177" s="124"/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4"/>
    </row>
    <row r="178" spans="1:26" ht="15.75" customHeight="1" x14ac:dyDescent="0.2">
      <c r="A178" s="124"/>
      <c r="B178" s="141"/>
      <c r="C178" s="124"/>
      <c r="D178" s="142"/>
      <c r="E178" s="142"/>
      <c r="F178" s="124"/>
      <c r="G178" s="124"/>
      <c r="H178" s="124"/>
      <c r="I178" s="124"/>
      <c r="J178" s="124"/>
      <c r="K178" s="124"/>
      <c r="L178" s="124"/>
      <c r="M178" s="124"/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4"/>
    </row>
    <row r="179" spans="1:26" ht="15.75" customHeight="1" x14ac:dyDescent="0.2">
      <c r="A179" s="124"/>
      <c r="B179" s="141"/>
      <c r="C179" s="124"/>
      <c r="D179" s="142"/>
      <c r="E179" s="142"/>
      <c r="F179" s="124"/>
      <c r="G179" s="124"/>
      <c r="H179" s="124"/>
      <c r="I179" s="124"/>
      <c r="J179" s="124"/>
      <c r="K179" s="124"/>
      <c r="L179" s="124"/>
      <c r="M179" s="124"/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4"/>
    </row>
    <row r="180" spans="1:26" ht="15.75" customHeight="1" x14ac:dyDescent="0.2">
      <c r="A180" s="124"/>
      <c r="B180" s="141"/>
      <c r="C180" s="124"/>
      <c r="D180" s="142"/>
      <c r="E180" s="142"/>
      <c r="F180" s="124"/>
      <c r="G180" s="124"/>
      <c r="H180" s="124"/>
      <c r="I180" s="124"/>
      <c r="J180" s="124"/>
      <c r="K180" s="124"/>
      <c r="L180" s="124"/>
      <c r="M180" s="124"/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4"/>
    </row>
    <row r="181" spans="1:26" ht="15.75" customHeight="1" x14ac:dyDescent="0.2">
      <c r="A181" s="124"/>
      <c r="B181" s="141"/>
      <c r="C181" s="124"/>
      <c r="D181" s="142"/>
      <c r="E181" s="142"/>
      <c r="F181" s="124"/>
      <c r="G181" s="124"/>
      <c r="H181" s="124"/>
      <c r="I181" s="124"/>
      <c r="J181" s="124"/>
      <c r="K181" s="124"/>
      <c r="L181" s="124"/>
      <c r="M181" s="124"/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4"/>
    </row>
    <row r="182" spans="1:26" ht="15.75" customHeight="1" x14ac:dyDescent="0.2">
      <c r="A182" s="124"/>
      <c r="B182" s="141"/>
      <c r="C182" s="124"/>
      <c r="D182" s="142"/>
      <c r="E182" s="142"/>
      <c r="F182" s="124"/>
      <c r="G182" s="124"/>
      <c r="H182" s="124"/>
      <c r="I182" s="124"/>
      <c r="J182" s="124"/>
      <c r="K182" s="124"/>
      <c r="L182" s="124"/>
      <c r="M182" s="124"/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4"/>
    </row>
    <row r="183" spans="1:26" ht="15.75" customHeight="1" x14ac:dyDescent="0.2">
      <c r="A183" s="124"/>
      <c r="B183" s="141"/>
      <c r="C183" s="124"/>
      <c r="D183" s="142"/>
      <c r="E183" s="142"/>
      <c r="F183" s="124"/>
      <c r="G183" s="124"/>
      <c r="H183" s="124"/>
      <c r="I183" s="124"/>
      <c r="J183" s="124"/>
      <c r="K183" s="124"/>
      <c r="L183" s="124"/>
      <c r="M183" s="124"/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4"/>
    </row>
    <row r="184" spans="1:26" ht="15.75" customHeight="1" x14ac:dyDescent="0.2">
      <c r="A184" s="124"/>
      <c r="B184" s="141"/>
      <c r="C184" s="124"/>
      <c r="D184" s="142"/>
      <c r="E184" s="142"/>
      <c r="F184" s="124"/>
      <c r="G184" s="124"/>
      <c r="H184" s="124"/>
      <c r="I184" s="124"/>
      <c r="J184" s="124"/>
      <c r="K184" s="124"/>
      <c r="L184" s="124"/>
      <c r="M184" s="124"/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4"/>
    </row>
    <row r="185" spans="1:26" ht="15.75" customHeight="1" x14ac:dyDescent="0.2">
      <c r="A185" s="124"/>
      <c r="B185" s="141"/>
      <c r="C185" s="124"/>
      <c r="D185" s="142"/>
      <c r="E185" s="142"/>
      <c r="F185" s="124"/>
      <c r="G185" s="124"/>
      <c r="H185" s="124"/>
      <c r="I185" s="124"/>
      <c r="J185" s="124"/>
      <c r="K185" s="124"/>
      <c r="L185" s="124"/>
      <c r="M185" s="124"/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4"/>
    </row>
    <row r="186" spans="1:26" ht="15.75" customHeight="1" x14ac:dyDescent="0.2">
      <c r="A186" s="124"/>
      <c r="B186" s="141"/>
      <c r="C186" s="124"/>
      <c r="D186" s="142"/>
      <c r="E186" s="142"/>
      <c r="F186" s="124"/>
      <c r="G186" s="124"/>
      <c r="H186" s="124"/>
      <c r="I186" s="124"/>
      <c r="J186" s="124"/>
      <c r="K186" s="124"/>
      <c r="L186" s="124"/>
      <c r="M186" s="124"/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4"/>
    </row>
    <row r="187" spans="1:26" ht="15.75" customHeight="1" x14ac:dyDescent="0.2">
      <c r="A187" s="124"/>
      <c r="B187" s="141"/>
      <c r="C187" s="124"/>
      <c r="D187" s="142"/>
      <c r="E187" s="142"/>
      <c r="F187" s="124"/>
      <c r="G187" s="124"/>
      <c r="H187" s="124"/>
      <c r="I187" s="124"/>
      <c r="J187" s="124"/>
      <c r="K187" s="124"/>
      <c r="L187" s="124"/>
      <c r="M187" s="124"/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4"/>
    </row>
    <row r="188" spans="1:26" ht="15.75" customHeight="1" x14ac:dyDescent="0.2">
      <c r="A188" s="124"/>
      <c r="B188" s="141"/>
      <c r="C188" s="124"/>
      <c r="D188" s="142"/>
      <c r="E188" s="142"/>
      <c r="F188" s="124"/>
      <c r="G188" s="124"/>
      <c r="H188" s="124"/>
      <c r="I188" s="124"/>
      <c r="J188" s="124"/>
      <c r="K188" s="124"/>
      <c r="L188" s="124"/>
      <c r="M188" s="124"/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4"/>
    </row>
    <row r="189" spans="1:26" ht="15.75" customHeight="1" x14ac:dyDescent="0.2">
      <c r="A189" s="124"/>
      <c r="B189" s="141"/>
      <c r="C189" s="124"/>
      <c r="D189" s="142"/>
      <c r="E189" s="142"/>
      <c r="F189" s="124"/>
      <c r="G189" s="124"/>
      <c r="H189" s="124"/>
      <c r="I189" s="124"/>
      <c r="J189" s="124"/>
      <c r="K189" s="124"/>
      <c r="L189" s="124"/>
      <c r="M189" s="124"/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4"/>
    </row>
    <row r="190" spans="1:26" ht="15.75" customHeight="1" x14ac:dyDescent="0.2">
      <c r="A190" s="124"/>
      <c r="B190" s="141"/>
      <c r="C190" s="124"/>
      <c r="D190" s="142"/>
      <c r="E190" s="142"/>
      <c r="F190" s="124"/>
      <c r="G190" s="124"/>
      <c r="H190" s="124"/>
      <c r="I190" s="124"/>
      <c r="J190" s="124"/>
      <c r="K190" s="124"/>
      <c r="L190" s="124"/>
      <c r="M190" s="124"/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4"/>
    </row>
    <row r="191" spans="1:26" ht="15.75" customHeight="1" x14ac:dyDescent="0.2">
      <c r="A191" s="124"/>
      <c r="B191" s="141"/>
      <c r="C191" s="124"/>
      <c r="D191" s="142"/>
      <c r="E191" s="142"/>
      <c r="F191" s="124"/>
      <c r="G191" s="124"/>
      <c r="H191" s="124"/>
      <c r="I191" s="124"/>
      <c r="J191" s="124"/>
      <c r="K191" s="124"/>
      <c r="L191" s="124"/>
      <c r="M191" s="124"/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4"/>
    </row>
    <row r="192" spans="1:26" ht="15.75" customHeight="1" x14ac:dyDescent="0.2">
      <c r="A192" s="124"/>
      <c r="B192" s="141"/>
      <c r="C192" s="124"/>
      <c r="D192" s="142"/>
      <c r="E192" s="142"/>
      <c r="F192" s="124"/>
      <c r="G192" s="124"/>
      <c r="H192" s="124"/>
      <c r="I192" s="124"/>
      <c r="J192" s="124"/>
      <c r="K192" s="124"/>
      <c r="L192" s="124"/>
      <c r="M192" s="124"/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4"/>
    </row>
    <row r="193" spans="1:26" ht="15.75" customHeight="1" x14ac:dyDescent="0.2">
      <c r="A193" s="124"/>
      <c r="B193" s="141"/>
      <c r="C193" s="124"/>
      <c r="D193" s="142"/>
      <c r="E193" s="142"/>
      <c r="F193" s="124"/>
      <c r="G193" s="124"/>
      <c r="H193" s="124"/>
      <c r="I193" s="124"/>
      <c r="J193" s="124"/>
      <c r="K193" s="124"/>
      <c r="L193" s="124"/>
      <c r="M193" s="124"/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4"/>
    </row>
    <row r="194" spans="1:26" ht="15.75" customHeight="1" x14ac:dyDescent="0.2">
      <c r="A194" s="124"/>
      <c r="B194" s="141"/>
      <c r="C194" s="124"/>
      <c r="D194" s="142"/>
      <c r="E194" s="142"/>
      <c r="F194" s="124"/>
      <c r="G194" s="124"/>
      <c r="H194" s="124"/>
      <c r="I194" s="124"/>
      <c r="J194" s="124"/>
      <c r="K194" s="124"/>
      <c r="L194" s="124"/>
      <c r="M194" s="124"/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4"/>
    </row>
    <row r="195" spans="1:26" ht="15.75" customHeight="1" x14ac:dyDescent="0.2">
      <c r="A195" s="124"/>
      <c r="B195" s="141"/>
      <c r="C195" s="124"/>
      <c r="D195" s="142"/>
      <c r="E195" s="142"/>
      <c r="F195" s="124"/>
      <c r="G195" s="124"/>
      <c r="H195" s="124"/>
      <c r="I195" s="124"/>
      <c r="J195" s="124"/>
      <c r="K195" s="124"/>
      <c r="L195" s="124"/>
      <c r="M195" s="124"/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4"/>
    </row>
    <row r="196" spans="1:26" ht="15.75" customHeight="1" x14ac:dyDescent="0.2">
      <c r="A196" s="124"/>
      <c r="B196" s="141"/>
      <c r="C196" s="124"/>
      <c r="D196" s="142"/>
      <c r="E196" s="142"/>
      <c r="F196" s="124"/>
      <c r="G196" s="124"/>
      <c r="H196" s="124"/>
      <c r="I196" s="124"/>
      <c r="J196" s="124"/>
      <c r="K196" s="124"/>
      <c r="L196" s="124"/>
      <c r="M196" s="124"/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4"/>
    </row>
    <row r="197" spans="1:26" ht="15.75" customHeight="1" x14ac:dyDescent="0.2">
      <c r="A197" s="124"/>
      <c r="B197" s="141"/>
      <c r="C197" s="124"/>
      <c r="D197" s="142"/>
      <c r="E197" s="142"/>
      <c r="F197" s="124"/>
      <c r="G197" s="124"/>
      <c r="H197" s="124"/>
      <c r="I197" s="124"/>
      <c r="J197" s="124"/>
      <c r="K197" s="124"/>
      <c r="L197" s="124"/>
      <c r="M197" s="124"/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4"/>
    </row>
    <row r="198" spans="1:26" ht="15.75" customHeight="1" x14ac:dyDescent="0.2">
      <c r="A198" s="124"/>
      <c r="B198" s="141"/>
      <c r="C198" s="124"/>
      <c r="D198" s="142"/>
      <c r="E198" s="142"/>
      <c r="F198" s="124"/>
      <c r="G198" s="124"/>
      <c r="H198" s="124"/>
      <c r="I198" s="124"/>
      <c r="J198" s="124"/>
      <c r="K198" s="124"/>
      <c r="L198" s="124"/>
      <c r="M198" s="124"/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4"/>
    </row>
    <row r="199" spans="1:26" ht="15.75" customHeight="1" x14ac:dyDescent="0.2">
      <c r="A199" s="124"/>
      <c r="B199" s="141"/>
      <c r="C199" s="124"/>
      <c r="D199" s="142"/>
      <c r="E199" s="142"/>
      <c r="F199" s="124"/>
      <c r="G199" s="124"/>
      <c r="H199" s="124"/>
      <c r="I199" s="124"/>
      <c r="J199" s="124"/>
      <c r="K199" s="124"/>
      <c r="L199" s="124"/>
      <c r="M199" s="124"/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4"/>
    </row>
    <row r="200" spans="1:26" ht="15.75" customHeight="1" x14ac:dyDescent="0.2">
      <c r="A200" s="124"/>
      <c r="B200" s="141"/>
      <c r="C200" s="124"/>
      <c r="D200" s="142"/>
      <c r="E200" s="142"/>
      <c r="F200" s="124"/>
      <c r="G200" s="124"/>
      <c r="H200" s="124"/>
      <c r="I200" s="124"/>
      <c r="J200" s="124"/>
      <c r="K200" s="124"/>
      <c r="L200" s="124"/>
      <c r="M200" s="124"/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4"/>
    </row>
    <row r="201" spans="1:26" ht="15.75" customHeight="1" x14ac:dyDescent="0.2">
      <c r="A201" s="124"/>
      <c r="B201" s="141"/>
      <c r="C201" s="124"/>
      <c r="D201" s="142"/>
      <c r="E201" s="142"/>
      <c r="F201" s="124"/>
      <c r="G201" s="124"/>
      <c r="H201" s="124"/>
      <c r="I201" s="124"/>
      <c r="J201" s="124"/>
      <c r="K201" s="124"/>
      <c r="L201" s="124"/>
      <c r="M201" s="124"/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4"/>
    </row>
    <row r="202" spans="1:26" ht="15.75" customHeight="1" x14ac:dyDescent="0.2">
      <c r="A202" s="124"/>
      <c r="B202" s="141"/>
      <c r="C202" s="124"/>
      <c r="D202" s="142"/>
      <c r="E202" s="142"/>
      <c r="F202" s="124"/>
      <c r="G202" s="124"/>
      <c r="H202" s="124"/>
      <c r="I202" s="124"/>
      <c r="J202" s="124"/>
      <c r="K202" s="124"/>
      <c r="L202" s="124"/>
      <c r="M202" s="124"/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4"/>
    </row>
    <row r="203" spans="1:26" ht="15.75" customHeight="1" x14ac:dyDescent="0.2">
      <c r="A203" s="124"/>
      <c r="B203" s="141"/>
      <c r="C203" s="124"/>
      <c r="D203" s="142"/>
      <c r="E203" s="142"/>
      <c r="F203" s="124"/>
      <c r="G203" s="124"/>
      <c r="H203" s="124"/>
      <c r="I203" s="124"/>
      <c r="J203" s="124"/>
      <c r="K203" s="124"/>
      <c r="L203" s="124"/>
      <c r="M203" s="124"/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4"/>
    </row>
    <row r="204" spans="1:26" ht="15.75" customHeight="1" x14ac:dyDescent="0.2">
      <c r="A204" s="124"/>
      <c r="B204" s="141"/>
      <c r="C204" s="124"/>
      <c r="D204" s="142"/>
      <c r="E204" s="142"/>
      <c r="F204" s="124"/>
      <c r="G204" s="124"/>
      <c r="H204" s="124"/>
      <c r="I204" s="124"/>
      <c r="J204" s="124"/>
      <c r="K204" s="124"/>
      <c r="L204" s="124"/>
      <c r="M204" s="124"/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4"/>
    </row>
    <row r="205" spans="1:26" ht="15.75" customHeight="1" x14ac:dyDescent="0.2">
      <c r="A205" s="124"/>
      <c r="B205" s="141"/>
      <c r="C205" s="124"/>
      <c r="D205" s="142"/>
      <c r="E205" s="142"/>
      <c r="F205" s="124"/>
      <c r="G205" s="124"/>
      <c r="H205" s="124"/>
      <c r="I205" s="124"/>
      <c r="J205" s="124"/>
      <c r="K205" s="124"/>
      <c r="L205" s="124"/>
      <c r="M205" s="124"/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4"/>
    </row>
    <row r="206" spans="1:26" ht="15.75" customHeight="1" x14ac:dyDescent="0.2">
      <c r="A206" s="124"/>
      <c r="B206" s="141"/>
      <c r="C206" s="124"/>
      <c r="D206" s="142"/>
      <c r="E206" s="142"/>
      <c r="F206" s="124"/>
      <c r="G206" s="124"/>
      <c r="H206" s="124"/>
      <c r="I206" s="124"/>
      <c r="J206" s="124"/>
      <c r="K206" s="124"/>
      <c r="L206" s="124"/>
      <c r="M206" s="124"/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4"/>
    </row>
    <row r="207" spans="1:26" ht="15.75" customHeight="1" x14ac:dyDescent="0.2">
      <c r="A207" s="124"/>
      <c r="B207" s="141"/>
      <c r="C207" s="124"/>
      <c r="D207" s="142"/>
      <c r="E207" s="142"/>
      <c r="F207" s="124"/>
      <c r="G207" s="124"/>
      <c r="H207" s="124"/>
      <c r="I207" s="124"/>
      <c r="J207" s="124"/>
      <c r="K207" s="124"/>
      <c r="L207" s="124"/>
      <c r="M207" s="124"/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4"/>
    </row>
    <row r="208" spans="1:26" ht="15.75" customHeight="1" x14ac:dyDescent="0.2">
      <c r="A208" s="124"/>
      <c r="B208" s="141"/>
      <c r="C208" s="124"/>
      <c r="D208" s="142"/>
      <c r="E208" s="142"/>
      <c r="F208" s="124"/>
      <c r="G208" s="124"/>
      <c r="H208" s="124"/>
      <c r="I208" s="124"/>
      <c r="J208" s="124"/>
      <c r="K208" s="124"/>
      <c r="L208" s="124"/>
      <c r="M208" s="124"/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4"/>
    </row>
    <row r="209" spans="1:26" ht="15.75" customHeight="1" x14ac:dyDescent="0.2">
      <c r="A209" s="124"/>
      <c r="B209" s="141"/>
      <c r="C209" s="124"/>
      <c r="D209" s="142"/>
      <c r="E209" s="142"/>
      <c r="F209" s="124"/>
      <c r="G209" s="124"/>
      <c r="H209" s="124"/>
      <c r="I209" s="124"/>
      <c r="J209" s="124"/>
      <c r="K209" s="124"/>
      <c r="L209" s="124"/>
      <c r="M209" s="124"/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4"/>
    </row>
    <row r="210" spans="1:26" ht="15.75" customHeight="1" x14ac:dyDescent="0.2">
      <c r="A210" s="124"/>
      <c r="B210" s="141"/>
      <c r="C210" s="124"/>
      <c r="D210" s="142"/>
      <c r="E210" s="142"/>
      <c r="F210" s="124"/>
      <c r="G210" s="124"/>
      <c r="H210" s="124"/>
      <c r="I210" s="124"/>
      <c r="J210" s="124"/>
      <c r="K210" s="124"/>
      <c r="L210" s="124"/>
      <c r="M210" s="124"/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4"/>
    </row>
    <row r="211" spans="1:26" ht="15.75" customHeight="1" x14ac:dyDescent="0.2">
      <c r="A211" s="124"/>
      <c r="B211" s="141"/>
      <c r="C211" s="124"/>
      <c r="D211" s="142"/>
      <c r="E211" s="142"/>
      <c r="F211" s="124"/>
      <c r="G211" s="124"/>
      <c r="H211" s="124"/>
      <c r="I211" s="124"/>
      <c r="J211" s="124"/>
      <c r="K211" s="124"/>
      <c r="L211" s="124"/>
      <c r="M211" s="124"/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4"/>
    </row>
    <row r="212" spans="1:26" ht="15.75" customHeight="1" x14ac:dyDescent="0.2">
      <c r="A212" s="124"/>
      <c r="B212" s="141"/>
      <c r="C212" s="124"/>
      <c r="D212" s="142"/>
      <c r="E212" s="142"/>
      <c r="F212" s="124"/>
      <c r="G212" s="124"/>
      <c r="H212" s="124"/>
      <c r="I212" s="124"/>
      <c r="J212" s="124"/>
      <c r="K212" s="124"/>
      <c r="L212" s="124"/>
      <c r="M212" s="124"/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4"/>
    </row>
    <row r="213" spans="1:26" ht="15.75" customHeight="1" x14ac:dyDescent="0.2">
      <c r="A213" s="124"/>
      <c r="B213" s="141"/>
      <c r="C213" s="124"/>
      <c r="D213" s="142"/>
      <c r="E213" s="142"/>
      <c r="F213" s="124"/>
      <c r="G213" s="124"/>
      <c r="H213" s="124"/>
      <c r="I213" s="124"/>
      <c r="J213" s="124"/>
      <c r="K213" s="124"/>
      <c r="L213" s="124"/>
      <c r="M213" s="124"/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4"/>
    </row>
    <row r="214" spans="1:26" ht="15.75" customHeight="1" x14ac:dyDescent="0.2">
      <c r="A214" s="124"/>
      <c r="B214" s="141"/>
      <c r="C214" s="124"/>
      <c r="D214" s="142"/>
      <c r="E214" s="142"/>
      <c r="F214" s="124"/>
      <c r="G214" s="124"/>
      <c r="H214" s="124"/>
      <c r="I214" s="124"/>
      <c r="J214" s="124"/>
      <c r="K214" s="124"/>
      <c r="L214" s="124"/>
      <c r="M214" s="124"/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4"/>
    </row>
    <row r="215" spans="1:26" ht="15.75" customHeight="1" x14ac:dyDescent="0.2">
      <c r="A215" s="124"/>
      <c r="B215" s="141"/>
      <c r="C215" s="124"/>
      <c r="D215" s="142"/>
      <c r="E215" s="142"/>
      <c r="F215" s="124"/>
      <c r="G215" s="124"/>
      <c r="H215" s="124"/>
      <c r="I215" s="124"/>
      <c r="J215" s="124"/>
      <c r="K215" s="124"/>
      <c r="L215" s="124"/>
      <c r="M215" s="124"/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4"/>
    </row>
    <row r="216" spans="1:26" ht="15.75" customHeight="1" x14ac:dyDescent="0.2">
      <c r="A216" s="124"/>
      <c r="B216" s="141"/>
      <c r="C216" s="124"/>
      <c r="D216" s="142"/>
      <c r="E216" s="142"/>
      <c r="F216" s="124"/>
      <c r="G216" s="124"/>
      <c r="H216" s="124"/>
      <c r="I216" s="124"/>
      <c r="J216" s="124"/>
      <c r="K216" s="124"/>
      <c r="L216" s="124"/>
      <c r="M216" s="124"/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4"/>
    </row>
    <row r="217" spans="1:26" ht="15.75" customHeight="1" x14ac:dyDescent="0.2">
      <c r="A217" s="124"/>
      <c r="B217" s="141"/>
      <c r="C217" s="124"/>
      <c r="D217" s="142"/>
      <c r="E217" s="142"/>
      <c r="F217" s="124"/>
      <c r="G217" s="124"/>
      <c r="H217" s="124"/>
      <c r="I217" s="124"/>
      <c r="J217" s="124"/>
      <c r="K217" s="124"/>
      <c r="L217" s="124"/>
      <c r="M217" s="124"/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4"/>
    </row>
    <row r="218" spans="1:26" ht="15.75" customHeight="1" x14ac:dyDescent="0.2">
      <c r="A218" s="124"/>
      <c r="B218" s="141"/>
      <c r="C218" s="124"/>
      <c r="D218" s="142"/>
      <c r="E218" s="142"/>
      <c r="F218" s="124"/>
      <c r="G218" s="124"/>
      <c r="H218" s="124"/>
      <c r="I218" s="124"/>
      <c r="J218" s="124"/>
      <c r="K218" s="124"/>
      <c r="L218" s="124"/>
      <c r="M218" s="124"/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4"/>
    </row>
    <row r="219" spans="1:26" ht="15.75" customHeight="1" x14ac:dyDescent="0.2">
      <c r="A219" s="124"/>
      <c r="B219" s="141"/>
      <c r="C219" s="124"/>
      <c r="D219" s="142"/>
      <c r="E219" s="142"/>
      <c r="F219" s="124"/>
      <c r="G219" s="124"/>
      <c r="H219" s="124"/>
      <c r="I219" s="124"/>
      <c r="J219" s="124"/>
      <c r="K219" s="124"/>
      <c r="L219" s="124"/>
      <c r="M219" s="124"/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4"/>
    </row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5">
    <mergeCell ref="A1:E1"/>
    <mergeCell ref="A9:D9"/>
    <mergeCell ref="A10:D10"/>
    <mergeCell ref="A11:D11"/>
    <mergeCell ref="A13:D13"/>
  </mergeCells>
  <pageMargins left="0.23622047244094491" right="0.23622047244094491" top="0.74803149606299213" bottom="0.74803149606299213" header="0" footer="0"/>
  <pageSetup paperSize="9" scale="6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8"/>
  <sheetViews>
    <sheetView workbookViewId="0">
      <selection activeCell="AD14" sqref="AD14"/>
    </sheetView>
  </sheetViews>
  <sheetFormatPr defaultColWidth="12.625" defaultRowHeight="15" customHeight="1" x14ac:dyDescent="0.2"/>
  <cols>
    <col min="1" max="1" width="36.625" customWidth="1"/>
    <col min="2" max="2" width="7.75" customWidth="1"/>
    <col min="3" max="5" width="9.25" customWidth="1"/>
    <col min="6" max="6" width="10.75" customWidth="1"/>
    <col min="7" max="7" width="12.25" customWidth="1"/>
    <col min="8" max="8" width="14" customWidth="1"/>
    <col min="9" max="10" width="10.75" hidden="1" customWidth="1"/>
    <col min="11" max="28" width="7.625" hidden="1" customWidth="1"/>
  </cols>
  <sheetData>
    <row r="1" spans="1:28" ht="14.25" customHeight="1" x14ac:dyDescent="0.2">
      <c r="A1" s="545" t="s">
        <v>155</v>
      </c>
      <c r="B1" s="536"/>
      <c r="C1" s="536"/>
      <c r="D1" s="536"/>
      <c r="E1" s="536"/>
      <c r="F1" s="536"/>
      <c r="G1" s="536"/>
      <c r="H1" s="537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</row>
    <row r="2" spans="1:28" ht="12.75" customHeight="1" x14ac:dyDescent="0.2">
      <c r="A2" s="545" t="s">
        <v>156</v>
      </c>
      <c r="B2" s="536"/>
      <c r="C2" s="536"/>
      <c r="D2" s="536"/>
      <c r="E2" s="536"/>
      <c r="F2" s="536"/>
      <c r="G2" s="536"/>
      <c r="H2" s="537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  <c r="AA2" s="143"/>
      <c r="AB2" s="143"/>
    </row>
    <row r="3" spans="1:28" ht="12.75" customHeight="1" x14ac:dyDescent="0.2">
      <c r="A3" s="545" t="s">
        <v>157</v>
      </c>
      <c r="B3" s="536"/>
      <c r="C3" s="536"/>
      <c r="D3" s="536"/>
      <c r="E3" s="536"/>
      <c r="F3" s="536"/>
      <c r="G3" s="536"/>
      <c r="H3" s="537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28" ht="76.5" x14ac:dyDescent="0.2">
      <c r="A4" s="242" t="s">
        <v>158</v>
      </c>
      <c r="B4" s="243" t="s">
        <v>159</v>
      </c>
      <c r="C4" s="244" t="s">
        <v>160</v>
      </c>
      <c r="D4" s="244" t="s">
        <v>161</v>
      </c>
      <c r="E4" s="244" t="s">
        <v>162</v>
      </c>
      <c r="F4" s="244" t="s">
        <v>163</v>
      </c>
      <c r="G4" s="244" t="s">
        <v>164</v>
      </c>
      <c r="H4" s="244" t="s">
        <v>165</v>
      </c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</row>
    <row r="5" spans="1:28" x14ac:dyDescent="0.2">
      <c r="A5" s="232" t="s">
        <v>134</v>
      </c>
      <c r="B5" s="233" t="s">
        <v>166</v>
      </c>
      <c r="C5" s="273"/>
      <c r="D5" s="234">
        <v>2</v>
      </c>
      <c r="E5" s="235"/>
      <c r="F5" s="235"/>
      <c r="G5" s="235"/>
      <c r="H5" s="236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43"/>
      <c r="AB5" s="143"/>
    </row>
    <row r="6" spans="1:28" x14ac:dyDescent="0.2">
      <c r="A6" s="232" t="s">
        <v>136</v>
      </c>
      <c r="B6" s="233" t="s">
        <v>166</v>
      </c>
      <c r="C6" s="273"/>
      <c r="D6" s="234">
        <v>2</v>
      </c>
      <c r="E6" s="235"/>
      <c r="F6" s="235"/>
      <c r="G6" s="235"/>
      <c r="H6" s="236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</row>
    <row r="7" spans="1:28" x14ac:dyDescent="0.2">
      <c r="A7" s="232" t="s">
        <v>137</v>
      </c>
      <c r="B7" s="233" t="s">
        <v>166</v>
      </c>
      <c r="C7" s="273"/>
      <c r="D7" s="234">
        <v>2</v>
      </c>
      <c r="E7" s="235"/>
      <c r="F7" s="235"/>
      <c r="G7" s="235"/>
      <c r="H7" s="236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</row>
    <row r="8" spans="1:28" x14ac:dyDescent="0.2">
      <c r="A8" s="232" t="s">
        <v>139</v>
      </c>
      <c r="B8" s="233" t="s">
        <v>166</v>
      </c>
      <c r="C8" s="273"/>
      <c r="D8" s="234">
        <v>2</v>
      </c>
      <c r="E8" s="235"/>
      <c r="F8" s="235"/>
      <c r="G8" s="235"/>
      <c r="H8" s="236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</row>
    <row r="9" spans="1:28" x14ac:dyDescent="0.2">
      <c r="A9" s="232" t="s">
        <v>151</v>
      </c>
      <c r="B9" s="233" t="s">
        <v>166</v>
      </c>
      <c r="C9" s="273"/>
      <c r="D9" s="234">
        <v>2</v>
      </c>
      <c r="E9" s="235"/>
      <c r="F9" s="235"/>
      <c r="G9" s="235"/>
      <c r="H9" s="236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</row>
    <row r="10" spans="1:28" x14ac:dyDescent="0.2">
      <c r="A10" s="232" t="s">
        <v>152</v>
      </c>
      <c r="B10" s="233" t="s">
        <v>166</v>
      </c>
      <c r="C10" s="273"/>
      <c r="D10" s="234">
        <v>2</v>
      </c>
      <c r="E10" s="235"/>
      <c r="F10" s="235"/>
      <c r="G10" s="235"/>
      <c r="H10" s="236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</row>
    <row r="11" spans="1:28" ht="0.75" customHeight="1" x14ac:dyDescent="0.25">
      <c r="A11" s="232"/>
      <c r="B11" s="233"/>
      <c r="C11" s="237"/>
      <c r="D11" s="234"/>
      <c r="E11" s="234"/>
      <c r="F11" s="237"/>
      <c r="G11" s="237"/>
      <c r="H11" s="238">
        <f>SUM(H5:H10)</f>
        <v>0</v>
      </c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</row>
    <row r="12" spans="1:28" ht="15" customHeight="1" x14ac:dyDescent="0.25">
      <c r="A12" s="546" t="s">
        <v>167</v>
      </c>
      <c r="B12" s="536"/>
      <c r="C12" s="536"/>
      <c r="D12" s="536"/>
      <c r="E12" s="536"/>
      <c r="F12" s="536"/>
      <c r="G12" s="537"/>
      <c r="H12" s="241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  <c r="AA12" s="143"/>
      <c r="AB12" s="143"/>
    </row>
    <row r="13" spans="1:28" ht="18.75" hidden="1" customHeight="1" x14ac:dyDescent="0.25">
      <c r="A13" s="239"/>
      <c r="B13" s="239"/>
      <c r="C13" s="239"/>
      <c r="D13" s="239"/>
      <c r="E13" s="239"/>
      <c r="F13" s="239"/>
      <c r="G13" s="239"/>
      <c r="H13" s="240" t="e">
        <f>ROUND(#REF!,2)</f>
        <v>#REF!</v>
      </c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</row>
    <row r="14" spans="1:28" ht="12.75" customHeight="1" x14ac:dyDescent="0.2">
      <c r="A14" s="539" t="s">
        <v>168</v>
      </c>
      <c r="B14" s="540"/>
      <c r="C14" s="540"/>
      <c r="D14" s="540"/>
      <c r="E14" s="540"/>
      <c r="F14" s="540"/>
      <c r="G14" s="540"/>
      <c r="H14" s="541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</row>
    <row r="15" spans="1:28" ht="14.25" x14ac:dyDescent="0.2">
      <c r="A15" s="143"/>
      <c r="B15" s="143"/>
      <c r="C15" s="143"/>
      <c r="D15" s="143"/>
      <c r="E15" s="143"/>
      <c r="F15" s="143"/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</row>
    <row r="16" spans="1:28" ht="14.25" customHeight="1" x14ac:dyDescent="0.2">
      <c r="A16" s="542" t="s">
        <v>761</v>
      </c>
      <c r="B16" s="543"/>
      <c r="C16" s="543"/>
      <c r="D16" s="543"/>
      <c r="E16" s="543"/>
      <c r="F16" s="543"/>
      <c r="G16" s="543"/>
      <c r="H16" s="543"/>
      <c r="I16" s="543"/>
      <c r="J16" s="543"/>
      <c r="K16" s="543"/>
      <c r="L16" s="543"/>
      <c r="M16" s="543"/>
      <c r="N16" s="543"/>
      <c r="O16" s="543"/>
      <c r="P16" s="543"/>
      <c r="Q16" s="543"/>
      <c r="R16" s="543"/>
      <c r="S16" s="543"/>
      <c r="T16" s="543"/>
      <c r="U16" s="543"/>
      <c r="V16" s="143"/>
      <c r="W16" s="143"/>
      <c r="X16" s="143"/>
      <c r="Y16" s="143"/>
      <c r="Z16" s="143"/>
      <c r="AA16" s="143"/>
      <c r="AB16" s="143"/>
    </row>
    <row r="17" spans="1:28" ht="14.25" x14ac:dyDescent="0.2">
      <c r="A17" s="543"/>
      <c r="B17" s="543"/>
      <c r="C17" s="543"/>
      <c r="D17" s="543"/>
      <c r="E17" s="543"/>
      <c r="F17" s="543"/>
      <c r="G17" s="543"/>
      <c r="H17" s="543"/>
      <c r="I17" s="543"/>
      <c r="J17" s="543"/>
      <c r="K17" s="543"/>
      <c r="L17" s="543"/>
      <c r="M17" s="543"/>
      <c r="N17" s="543"/>
      <c r="O17" s="543"/>
      <c r="P17" s="543"/>
      <c r="Q17" s="543"/>
      <c r="R17" s="543"/>
      <c r="S17" s="543"/>
      <c r="T17" s="543"/>
      <c r="U17" s="543"/>
      <c r="V17" s="143"/>
      <c r="W17" s="143"/>
      <c r="X17" s="143"/>
      <c r="Y17" s="143"/>
      <c r="Z17" s="143"/>
      <c r="AA17" s="143"/>
      <c r="AB17" s="143"/>
    </row>
    <row r="18" spans="1:28" ht="14.25" x14ac:dyDescent="0.2">
      <c r="A18" s="543"/>
      <c r="B18" s="543"/>
      <c r="C18" s="543"/>
      <c r="D18" s="543"/>
      <c r="E18" s="543"/>
      <c r="F18" s="543"/>
      <c r="G18" s="543"/>
      <c r="H18" s="543"/>
      <c r="I18" s="543"/>
      <c r="J18" s="543"/>
      <c r="K18" s="543"/>
      <c r="L18" s="543"/>
      <c r="M18" s="543"/>
      <c r="N18" s="543"/>
      <c r="O18" s="543"/>
      <c r="P18" s="543"/>
      <c r="Q18" s="543"/>
      <c r="R18" s="543"/>
      <c r="S18" s="543"/>
      <c r="T18" s="543"/>
      <c r="U18" s="543"/>
      <c r="V18" s="143"/>
      <c r="W18" s="143"/>
      <c r="X18" s="143"/>
      <c r="Y18" s="143"/>
      <c r="Z18" s="143"/>
      <c r="AA18" s="143"/>
      <c r="AB18" s="143"/>
    </row>
    <row r="19" spans="1:28" ht="15.75" customHeight="1" x14ac:dyDescent="0.2">
      <c r="A19" s="544" t="s">
        <v>762</v>
      </c>
      <c r="B19" s="543"/>
      <c r="C19" s="543"/>
      <c r="D19" s="543"/>
      <c r="E19" s="543"/>
      <c r="F19" s="543"/>
      <c r="G19" s="543"/>
      <c r="H19" s="543"/>
      <c r="I19" s="429"/>
      <c r="J19" s="429"/>
      <c r="K19" s="429"/>
      <c r="L19" s="429"/>
      <c r="M19" s="429"/>
      <c r="N19" s="429"/>
      <c r="O19" s="429"/>
      <c r="P19" s="429"/>
      <c r="Q19" s="429"/>
      <c r="R19" s="429"/>
      <c r="S19" s="429"/>
      <c r="T19" s="429"/>
      <c r="U19" s="429"/>
      <c r="V19" s="143"/>
      <c r="W19" s="143"/>
      <c r="X19" s="143"/>
      <c r="Y19" s="143"/>
      <c r="Z19" s="143"/>
      <c r="AA19" s="143"/>
      <c r="AB19" s="143"/>
    </row>
    <row r="20" spans="1:28" ht="15.75" customHeight="1" x14ac:dyDescent="0.2">
      <c r="A20" s="543"/>
      <c r="B20" s="543"/>
      <c r="C20" s="543"/>
      <c r="D20" s="543"/>
      <c r="E20" s="543"/>
      <c r="F20" s="543"/>
      <c r="G20" s="543"/>
      <c r="H20" s="543"/>
      <c r="I20" s="429"/>
      <c r="J20" s="429"/>
      <c r="K20" s="429"/>
      <c r="L20" s="429"/>
      <c r="M20" s="429"/>
      <c r="N20" s="429"/>
      <c r="O20" s="429"/>
      <c r="P20" s="429"/>
      <c r="Q20" s="429"/>
      <c r="R20" s="429"/>
      <c r="S20" s="429"/>
      <c r="T20" s="429"/>
      <c r="U20" s="429"/>
      <c r="V20" s="143"/>
      <c r="W20" s="143"/>
      <c r="X20" s="143"/>
      <c r="Y20" s="143"/>
      <c r="Z20" s="143"/>
      <c r="AA20" s="143"/>
      <c r="AB20" s="143"/>
    </row>
    <row r="21" spans="1:28" ht="15.75" customHeight="1" x14ac:dyDescent="0.2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</row>
    <row r="22" spans="1:28" ht="15.75" customHeight="1" x14ac:dyDescent="0.2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</row>
    <row r="23" spans="1:28" ht="15.75" customHeight="1" x14ac:dyDescent="0.2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</row>
    <row r="24" spans="1:28" ht="15.75" customHeight="1" x14ac:dyDescent="0.2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</row>
    <row r="25" spans="1:28" ht="15.75" customHeight="1" x14ac:dyDescent="0.2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</row>
    <row r="26" spans="1:28" ht="15.75" customHeight="1" x14ac:dyDescent="0.2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</row>
    <row r="27" spans="1:28" ht="15.75" customHeight="1" x14ac:dyDescent="0.2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</row>
    <row r="28" spans="1:28" ht="15.75" customHeight="1" x14ac:dyDescent="0.2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</row>
    <row r="29" spans="1:28" ht="15.75" customHeight="1" x14ac:dyDescent="0.2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</row>
    <row r="30" spans="1:28" ht="15.75" customHeight="1" x14ac:dyDescent="0.2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</row>
    <row r="31" spans="1:28" ht="15.75" customHeight="1" x14ac:dyDescent="0.2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</row>
    <row r="32" spans="1:28" ht="15.75" customHeight="1" x14ac:dyDescent="0.2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</row>
    <row r="33" spans="1:28" ht="15.75" customHeight="1" x14ac:dyDescent="0.2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  <c r="O33" s="143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</row>
    <row r="34" spans="1:28" ht="15.75" customHeight="1" x14ac:dyDescent="0.2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</row>
    <row r="35" spans="1:28" ht="15.75" customHeight="1" x14ac:dyDescent="0.2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</row>
    <row r="36" spans="1:28" ht="15.75" customHeight="1" x14ac:dyDescent="0.2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</row>
    <row r="37" spans="1:28" ht="15.75" customHeight="1" x14ac:dyDescent="0.2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3"/>
      <c r="W37" s="143"/>
      <c r="X37" s="143"/>
      <c r="Y37" s="143"/>
      <c r="Z37" s="143"/>
      <c r="AA37" s="143"/>
      <c r="AB37" s="143"/>
    </row>
    <row r="38" spans="1:28" ht="15.75" customHeight="1" x14ac:dyDescent="0.2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3"/>
      <c r="U38" s="143"/>
      <c r="V38" s="143"/>
      <c r="W38" s="143"/>
      <c r="X38" s="143"/>
      <c r="Y38" s="143"/>
      <c r="Z38" s="143"/>
      <c r="AA38" s="143"/>
      <c r="AB38" s="143"/>
    </row>
    <row r="39" spans="1:28" ht="15.75" customHeight="1" x14ac:dyDescent="0.2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143"/>
      <c r="X39" s="143"/>
      <c r="Y39" s="143"/>
      <c r="Z39" s="143"/>
      <c r="AA39" s="143"/>
      <c r="AB39" s="143"/>
    </row>
    <row r="40" spans="1:28" ht="15.75" customHeight="1" x14ac:dyDescent="0.2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3"/>
      <c r="U40" s="143"/>
      <c r="V40" s="143"/>
      <c r="W40" s="143"/>
      <c r="X40" s="143"/>
      <c r="Y40" s="143"/>
      <c r="Z40" s="143"/>
      <c r="AA40" s="143"/>
      <c r="AB40" s="143"/>
    </row>
    <row r="41" spans="1:28" ht="15.75" customHeight="1" x14ac:dyDescent="0.2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</row>
    <row r="42" spans="1:28" ht="15.75" customHeight="1" x14ac:dyDescent="0.2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V42" s="143"/>
      <c r="W42" s="143"/>
      <c r="X42" s="143"/>
      <c r="Y42" s="143"/>
      <c r="Z42" s="143"/>
      <c r="AA42" s="143"/>
      <c r="AB42" s="143"/>
    </row>
    <row r="43" spans="1:28" ht="15.75" customHeight="1" x14ac:dyDescent="0.2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3"/>
      <c r="Q43" s="143"/>
      <c r="R43" s="143"/>
      <c r="S43" s="143"/>
      <c r="T43" s="143"/>
      <c r="U43" s="143"/>
      <c r="V43" s="143"/>
      <c r="W43" s="143"/>
      <c r="X43" s="143"/>
      <c r="Y43" s="143"/>
      <c r="Z43" s="143"/>
      <c r="AA43" s="143"/>
      <c r="AB43" s="143"/>
    </row>
    <row r="44" spans="1:28" ht="15.75" customHeight="1" x14ac:dyDescent="0.2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3"/>
      <c r="U44" s="143"/>
      <c r="V44" s="143"/>
      <c r="W44" s="143"/>
      <c r="X44" s="143"/>
      <c r="Y44" s="143"/>
      <c r="Z44" s="143"/>
      <c r="AA44" s="143"/>
      <c r="AB44" s="143"/>
    </row>
    <row r="45" spans="1:28" ht="15.75" customHeight="1" x14ac:dyDescent="0.2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3"/>
      <c r="W45" s="143"/>
      <c r="X45" s="143"/>
      <c r="Y45" s="143"/>
      <c r="Z45" s="143"/>
      <c r="AA45" s="143"/>
      <c r="AB45" s="143"/>
    </row>
    <row r="46" spans="1:28" ht="15.75" customHeight="1" x14ac:dyDescent="0.2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3"/>
      <c r="U46" s="143"/>
      <c r="V46" s="143"/>
      <c r="W46" s="143"/>
      <c r="X46" s="143"/>
      <c r="Y46" s="143"/>
      <c r="Z46" s="143"/>
      <c r="AA46" s="143"/>
      <c r="AB46" s="143"/>
    </row>
    <row r="47" spans="1:28" ht="15.75" customHeight="1" x14ac:dyDescent="0.2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</row>
    <row r="48" spans="1:28" ht="15.75" customHeight="1" x14ac:dyDescent="0.2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143"/>
      <c r="X48" s="143"/>
      <c r="Y48" s="143"/>
      <c r="Z48" s="143"/>
      <c r="AA48" s="143"/>
      <c r="AB48" s="143"/>
    </row>
    <row r="49" spans="1:28" ht="15.75" customHeight="1" x14ac:dyDescent="0.2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143"/>
      <c r="X49" s="143"/>
      <c r="Y49" s="143"/>
      <c r="Z49" s="143"/>
      <c r="AA49" s="143"/>
      <c r="AB49" s="143"/>
    </row>
    <row r="50" spans="1:28" ht="15.75" customHeight="1" x14ac:dyDescent="0.2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143"/>
      <c r="X50" s="143"/>
      <c r="Y50" s="143"/>
      <c r="Z50" s="143"/>
      <c r="AA50" s="143"/>
      <c r="AB50" s="143"/>
    </row>
    <row r="51" spans="1:28" ht="15.75" customHeight="1" x14ac:dyDescent="0.2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3"/>
      <c r="U51" s="143"/>
      <c r="V51" s="143"/>
      <c r="W51" s="143"/>
      <c r="X51" s="143"/>
      <c r="Y51" s="143"/>
      <c r="Z51" s="143"/>
      <c r="AA51" s="143"/>
      <c r="AB51" s="143"/>
    </row>
    <row r="52" spans="1:28" ht="15.75" customHeight="1" x14ac:dyDescent="0.2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3"/>
      <c r="U52" s="143"/>
      <c r="V52" s="143"/>
      <c r="W52" s="143"/>
      <c r="X52" s="143"/>
      <c r="Y52" s="143"/>
      <c r="Z52" s="143"/>
      <c r="AA52" s="143"/>
      <c r="AB52" s="143"/>
    </row>
    <row r="53" spans="1:28" ht="15.75" customHeight="1" x14ac:dyDescent="0.2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3"/>
      <c r="U53" s="143"/>
      <c r="V53" s="143"/>
      <c r="W53" s="143"/>
      <c r="X53" s="143"/>
      <c r="Y53" s="143"/>
      <c r="Z53" s="143"/>
      <c r="AA53" s="143"/>
      <c r="AB53" s="143"/>
    </row>
    <row r="54" spans="1:28" ht="15.75" customHeight="1" x14ac:dyDescent="0.2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  <c r="W54" s="143"/>
      <c r="X54" s="143"/>
      <c r="Y54" s="143"/>
      <c r="Z54" s="143"/>
      <c r="AA54" s="143"/>
      <c r="AB54" s="143"/>
    </row>
    <row r="55" spans="1:28" ht="15.75" customHeight="1" x14ac:dyDescent="0.2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</row>
    <row r="56" spans="1:28" ht="15.75" customHeight="1" x14ac:dyDescent="0.2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</row>
    <row r="57" spans="1:28" ht="15.75" customHeight="1" x14ac:dyDescent="0.2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</row>
    <row r="58" spans="1:28" ht="15.75" customHeight="1" x14ac:dyDescent="0.2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  <c r="O58" s="143"/>
      <c r="P58" s="143"/>
      <c r="Q58" s="143"/>
      <c r="R58" s="143"/>
      <c r="S58" s="143"/>
      <c r="T58" s="143"/>
      <c r="U58" s="143"/>
      <c r="V58" s="143"/>
      <c r="W58" s="143"/>
      <c r="X58" s="143"/>
      <c r="Y58" s="143"/>
      <c r="Z58" s="143"/>
      <c r="AA58" s="143"/>
      <c r="AB58" s="143"/>
    </row>
    <row r="59" spans="1:28" ht="15.75" customHeight="1" x14ac:dyDescent="0.2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  <c r="W59" s="143"/>
      <c r="X59" s="143"/>
      <c r="Y59" s="143"/>
      <c r="Z59" s="143"/>
      <c r="AA59" s="143"/>
      <c r="AB59" s="143"/>
    </row>
    <row r="60" spans="1:28" ht="15.75" customHeight="1" x14ac:dyDescent="0.2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143"/>
      <c r="S60" s="143"/>
      <c r="T60" s="143"/>
      <c r="U60" s="143"/>
      <c r="V60" s="143"/>
      <c r="W60" s="143"/>
      <c r="X60" s="143"/>
      <c r="Y60" s="143"/>
      <c r="Z60" s="143"/>
      <c r="AA60" s="143"/>
      <c r="AB60" s="143"/>
    </row>
    <row r="61" spans="1:28" ht="15.75" customHeight="1" x14ac:dyDescent="0.2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143"/>
      <c r="S61" s="143"/>
      <c r="T61" s="143"/>
      <c r="U61" s="143"/>
      <c r="V61" s="143"/>
      <c r="W61" s="143"/>
      <c r="X61" s="143"/>
      <c r="Y61" s="143"/>
      <c r="Z61" s="143"/>
      <c r="AA61" s="143"/>
      <c r="AB61" s="143"/>
    </row>
    <row r="62" spans="1:28" ht="15.75" customHeight="1" x14ac:dyDescent="0.2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  <c r="O62" s="143"/>
      <c r="P62" s="143"/>
      <c r="Q62" s="143"/>
      <c r="R62" s="143"/>
      <c r="S62" s="143"/>
      <c r="T62" s="143"/>
      <c r="U62" s="143"/>
      <c r="V62" s="143"/>
      <c r="W62" s="143"/>
      <c r="X62" s="143"/>
      <c r="Y62" s="143"/>
      <c r="Z62" s="143"/>
      <c r="AA62" s="143"/>
      <c r="AB62" s="143"/>
    </row>
    <row r="63" spans="1:28" ht="15.75" customHeight="1" x14ac:dyDescent="0.2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  <c r="O63" s="143"/>
      <c r="P63" s="143"/>
      <c r="Q63" s="143"/>
      <c r="R63" s="143"/>
      <c r="S63" s="143"/>
      <c r="T63" s="143"/>
      <c r="U63" s="143"/>
      <c r="V63" s="143"/>
      <c r="W63" s="143"/>
      <c r="X63" s="143"/>
      <c r="Y63" s="143"/>
      <c r="Z63" s="143"/>
      <c r="AA63" s="143"/>
      <c r="AB63" s="143"/>
    </row>
    <row r="64" spans="1:28" ht="15.75" customHeight="1" x14ac:dyDescent="0.2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  <c r="O64" s="143"/>
      <c r="P64" s="143"/>
      <c r="Q64" s="143"/>
      <c r="R64" s="143"/>
      <c r="S64" s="143"/>
      <c r="T64" s="143"/>
      <c r="U64" s="143"/>
      <c r="V64" s="143"/>
      <c r="W64" s="143"/>
      <c r="X64" s="143"/>
      <c r="Y64" s="143"/>
      <c r="Z64" s="143"/>
      <c r="AA64" s="143"/>
      <c r="AB64" s="143"/>
    </row>
    <row r="65" spans="1:28" ht="15.75" customHeight="1" x14ac:dyDescent="0.2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  <c r="O65" s="143"/>
      <c r="P65" s="143"/>
      <c r="Q65" s="143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</row>
    <row r="66" spans="1:28" ht="15.75" customHeight="1" x14ac:dyDescent="0.2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143"/>
      <c r="S66" s="143"/>
      <c r="T66" s="143"/>
      <c r="U66" s="143"/>
      <c r="V66" s="143"/>
      <c r="W66" s="143"/>
      <c r="X66" s="143"/>
      <c r="Y66" s="143"/>
      <c r="Z66" s="143"/>
      <c r="AA66" s="143"/>
      <c r="AB66" s="143"/>
    </row>
    <row r="67" spans="1:28" ht="15.75" customHeight="1" x14ac:dyDescent="0.2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3"/>
      <c r="Q67" s="143"/>
      <c r="R67" s="143"/>
      <c r="S67" s="143"/>
      <c r="T67" s="143"/>
      <c r="U67" s="143"/>
      <c r="V67" s="143"/>
      <c r="W67" s="143"/>
      <c r="X67" s="143"/>
      <c r="Y67" s="143"/>
      <c r="Z67" s="143"/>
      <c r="AA67" s="143"/>
      <c r="AB67" s="143"/>
    </row>
    <row r="68" spans="1:28" ht="15.75" customHeight="1" x14ac:dyDescent="0.2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143"/>
      <c r="S68" s="143"/>
      <c r="T68" s="143"/>
      <c r="U68" s="143"/>
      <c r="V68" s="143"/>
      <c r="W68" s="143"/>
      <c r="X68" s="143"/>
      <c r="Y68" s="143"/>
      <c r="Z68" s="143"/>
      <c r="AA68" s="143"/>
      <c r="AB68" s="143"/>
    </row>
    <row r="69" spans="1:28" ht="15.75" customHeight="1" x14ac:dyDescent="0.2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  <c r="O69" s="143"/>
      <c r="P69" s="143"/>
      <c r="Q69" s="143"/>
      <c r="R69" s="143"/>
      <c r="S69" s="143"/>
      <c r="T69" s="143"/>
      <c r="U69" s="143"/>
      <c r="V69" s="143"/>
      <c r="W69" s="143"/>
      <c r="X69" s="143"/>
      <c r="Y69" s="143"/>
      <c r="Z69" s="143"/>
      <c r="AA69" s="143"/>
      <c r="AB69" s="143"/>
    </row>
    <row r="70" spans="1:28" ht="15.75" customHeight="1" x14ac:dyDescent="0.2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  <c r="O70" s="143"/>
      <c r="P70" s="143"/>
      <c r="Q70" s="143"/>
      <c r="R70" s="143"/>
      <c r="S70" s="143"/>
      <c r="T70" s="143"/>
      <c r="U70" s="143"/>
      <c r="V70" s="143"/>
      <c r="W70" s="143"/>
      <c r="X70" s="143"/>
      <c r="Y70" s="143"/>
      <c r="Z70" s="143"/>
      <c r="AA70" s="143"/>
      <c r="AB70" s="143"/>
    </row>
    <row r="71" spans="1:28" ht="15.75" customHeight="1" x14ac:dyDescent="0.2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  <c r="O71" s="143"/>
      <c r="P71" s="143"/>
      <c r="Q71" s="143"/>
      <c r="R71" s="143"/>
      <c r="S71" s="143"/>
      <c r="T71" s="143"/>
      <c r="U71" s="143"/>
      <c r="V71" s="143"/>
      <c r="W71" s="143"/>
      <c r="X71" s="143"/>
      <c r="Y71" s="143"/>
      <c r="Z71" s="143"/>
      <c r="AA71" s="143"/>
      <c r="AB71" s="143"/>
    </row>
    <row r="72" spans="1:28" ht="15.75" customHeight="1" x14ac:dyDescent="0.2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  <c r="O72" s="143"/>
      <c r="P72" s="143"/>
      <c r="Q72" s="143"/>
      <c r="R72" s="143"/>
      <c r="S72" s="143"/>
      <c r="T72" s="143"/>
      <c r="U72" s="143"/>
      <c r="V72" s="143"/>
      <c r="W72" s="143"/>
      <c r="X72" s="143"/>
      <c r="Y72" s="143"/>
      <c r="Z72" s="143"/>
      <c r="AA72" s="143"/>
      <c r="AB72" s="143"/>
    </row>
    <row r="73" spans="1:28" ht="15.75" customHeight="1" x14ac:dyDescent="0.2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3"/>
      <c r="Q73" s="143"/>
      <c r="R73" s="143"/>
      <c r="S73" s="143"/>
      <c r="T73" s="143"/>
      <c r="U73" s="143"/>
      <c r="V73" s="143"/>
      <c r="W73" s="143"/>
      <c r="X73" s="143"/>
      <c r="Y73" s="143"/>
      <c r="Z73" s="143"/>
      <c r="AA73" s="143"/>
      <c r="AB73" s="143"/>
    </row>
    <row r="74" spans="1:28" ht="15.75" customHeight="1" x14ac:dyDescent="0.2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</row>
    <row r="75" spans="1:28" ht="15.75" customHeight="1" x14ac:dyDescent="0.2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3"/>
      <c r="Z75" s="143"/>
      <c r="AA75" s="143"/>
      <c r="AB75" s="143"/>
    </row>
    <row r="76" spans="1:28" ht="15.75" customHeight="1" x14ac:dyDescent="0.2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  <c r="O76" s="143"/>
      <c r="P76" s="143"/>
      <c r="Q76" s="143"/>
      <c r="R76" s="143"/>
      <c r="S76" s="143"/>
      <c r="T76" s="143"/>
      <c r="U76" s="143"/>
      <c r="V76" s="143"/>
      <c r="W76" s="143"/>
      <c r="X76" s="143"/>
      <c r="Y76" s="143"/>
      <c r="Z76" s="143"/>
      <c r="AA76" s="143"/>
      <c r="AB76" s="143"/>
    </row>
    <row r="77" spans="1:28" ht="15.75" customHeight="1" x14ac:dyDescent="0.2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  <c r="W77" s="143"/>
      <c r="X77" s="143"/>
      <c r="Y77" s="143"/>
      <c r="Z77" s="143"/>
      <c r="AA77" s="143"/>
      <c r="AB77" s="143"/>
    </row>
    <row r="78" spans="1:28" ht="15.75" customHeight="1" x14ac:dyDescent="0.2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3"/>
      <c r="R78" s="143"/>
      <c r="S78" s="143"/>
      <c r="T78" s="143"/>
      <c r="U78" s="143"/>
      <c r="V78" s="143"/>
      <c r="W78" s="143"/>
      <c r="X78" s="143"/>
      <c r="Y78" s="143"/>
      <c r="Z78" s="143"/>
      <c r="AA78" s="143"/>
      <c r="AB78" s="143"/>
    </row>
    <row r="79" spans="1:28" ht="15.75" customHeight="1" x14ac:dyDescent="0.2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3"/>
      <c r="R79" s="143"/>
      <c r="S79" s="143"/>
      <c r="T79" s="143"/>
      <c r="U79" s="143"/>
      <c r="V79" s="143"/>
      <c r="W79" s="143"/>
      <c r="X79" s="143"/>
      <c r="Y79" s="143"/>
      <c r="Z79" s="143"/>
      <c r="AA79" s="143"/>
      <c r="AB79" s="143"/>
    </row>
    <row r="80" spans="1:28" ht="15.75" customHeight="1" x14ac:dyDescent="0.2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  <c r="W80" s="143"/>
      <c r="X80" s="143"/>
      <c r="Y80" s="143"/>
      <c r="Z80" s="143"/>
      <c r="AA80" s="143"/>
      <c r="AB80" s="143"/>
    </row>
    <row r="81" spans="1:28" ht="15.75" customHeight="1" x14ac:dyDescent="0.2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  <c r="O81" s="143"/>
      <c r="P81" s="143"/>
      <c r="Q81" s="143"/>
      <c r="R81" s="143"/>
      <c r="S81" s="143"/>
      <c r="T81" s="143"/>
      <c r="U81" s="143"/>
      <c r="V81" s="143"/>
      <c r="W81" s="143"/>
      <c r="X81" s="143"/>
      <c r="Y81" s="143"/>
      <c r="Z81" s="143"/>
      <c r="AA81" s="143"/>
      <c r="AB81" s="143"/>
    </row>
    <row r="82" spans="1:28" ht="15.75" customHeight="1" x14ac:dyDescent="0.2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  <c r="W82" s="143"/>
      <c r="X82" s="143"/>
      <c r="Y82" s="143"/>
      <c r="Z82" s="143"/>
      <c r="AA82" s="143"/>
      <c r="AB82" s="143"/>
    </row>
    <row r="83" spans="1:28" ht="15.75" customHeight="1" x14ac:dyDescent="0.2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  <c r="O83" s="143"/>
      <c r="P83" s="143"/>
      <c r="Q83" s="143"/>
      <c r="R83" s="143"/>
      <c r="S83" s="143"/>
      <c r="T83" s="143"/>
      <c r="U83" s="143"/>
      <c r="V83" s="143"/>
      <c r="W83" s="143"/>
      <c r="X83" s="143"/>
      <c r="Y83" s="143"/>
      <c r="Z83" s="143"/>
      <c r="AA83" s="143"/>
      <c r="AB83" s="143"/>
    </row>
    <row r="84" spans="1:28" ht="15.75" customHeight="1" x14ac:dyDescent="0.2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143"/>
      <c r="Q84" s="143"/>
      <c r="R84" s="143"/>
      <c r="S84" s="143"/>
      <c r="T84" s="143"/>
      <c r="U84" s="143"/>
      <c r="V84" s="143"/>
      <c r="W84" s="143"/>
      <c r="X84" s="143"/>
      <c r="Y84" s="143"/>
      <c r="Z84" s="143"/>
      <c r="AA84" s="143"/>
      <c r="AB84" s="143"/>
    </row>
    <row r="85" spans="1:28" ht="15.75" customHeight="1" x14ac:dyDescent="0.2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  <c r="W85" s="143"/>
      <c r="X85" s="143"/>
      <c r="Y85" s="143"/>
      <c r="Z85" s="143"/>
      <c r="AA85" s="143"/>
      <c r="AB85" s="143"/>
    </row>
    <row r="86" spans="1:28" ht="15.75" customHeight="1" x14ac:dyDescent="0.2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</row>
    <row r="87" spans="1:28" ht="15.75" customHeight="1" x14ac:dyDescent="0.2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  <c r="O87" s="143"/>
      <c r="P87" s="143"/>
      <c r="Q87" s="143"/>
      <c r="R87" s="143"/>
      <c r="S87" s="143"/>
      <c r="T87" s="143"/>
      <c r="U87" s="143"/>
      <c r="V87" s="143"/>
      <c r="W87" s="143"/>
      <c r="X87" s="143"/>
      <c r="Y87" s="143"/>
      <c r="Z87" s="143"/>
      <c r="AA87" s="143"/>
      <c r="AB87" s="143"/>
    </row>
    <row r="88" spans="1:28" ht="15.75" customHeight="1" x14ac:dyDescent="0.2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  <c r="W88" s="143"/>
      <c r="X88" s="143"/>
      <c r="Y88" s="143"/>
      <c r="Z88" s="143"/>
      <c r="AA88" s="143"/>
      <c r="AB88" s="143"/>
    </row>
    <row r="89" spans="1:28" ht="15.75" customHeight="1" x14ac:dyDescent="0.2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  <c r="O89" s="143"/>
      <c r="P89" s="143"/>
      <c r="Q89" s="143"/>
      <c r="R89" s="143"/>
      <c r="S89" s="143"/>
      <c r="T89" s="143"/>
      <c r="U89" s="143"/>
      <c r="V89" s="143"/>
      <c r="W89" s="143"/>
      <c r="X89" s="143"/>
      <c r="Y89" s="143"/>
      <c r="Z89" s="143"/>
      <c r="AA89" s="143"/>
      <c r="AB89" s="143"/>
    </row>
    <row r="90" spans="1:28" ht="15.75" customHeight="1" x14ac:dyDescent="0.2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  <c r="W90" s="143"/>
      <c r="X90" s="143"/>
      <c r="Y90" s="143"/>
      <c r="Z90" s="143"/>
      <c r="AA90" s="143"/>
      <c r="AB90" s="143"/>
    </row>
    <row r="91" spans="1:28" ht="15.75" customHeight="1" x14ac:dyDescent="0.2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  <c r="O91" s="143"/>
      <c r="P91" s="143"/>
      <c r="Q91" s="143"/>
      <c r="R91" s="143"/>
      <c r="S91" s="143"/>
      <c r="T91" s="143"/>
      <c r="U91" s="143"/>
      <c r="V91" s="143"/>
      <c r="W91" s="143"/>
      <c r="X91" s="143"/>
      <c r="Y91" s="143"/>
      <c r="Z91" s="143"/>
      <c r="AA91" s="143"/>
      <c r="AB91" s="143"/>
    </row>
    <row r="92" spans="1:28" ht="15.75" customHeight="1" x14ac:dyDescent="0.2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3"/>
      <c r="Q92" s="143"/>
      <c r="R92" s="143"/>
      <c r="S92" s="143"/>
      <c r="T92" s="143"/>
      <c r="U92" s="143"/>
      <c r="V92" s="143"/>
      <c r="W92" s="143"/>
      <c r="X92" s="143"/>
      <c r="Y92" s="143"/>
      <c r="Z92" s="143"/>
      <c r="AA92" s="143"/>
      <c r="AB92" s="143"/>
    </row>
    <row r="93" spans="1:28" ht="15.75" customHeight="1" x14ac:dyDescent="0.2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3"/>
      <c r="Q93" s="143"/>
      <c r="R93" s="143"/>
      <c r="S93" s="143"/>
      <c r="T93" s="143"/>
      <c r="U93" s="143"/>
      <c r="V93" s="143"/>
      <c r="W93" s="143"/>
      <c r="X93" s="143"/>
      <c r="Y93" s="143"/>
      <c r="Z93" s="143"/>
      <c r="AA93" s="143"/>
      <c r="AB93" s="143"/>
    </row>
    <row r="94" spans="1:28" ht="15.75" customHeight="1" x14ac:dyDescent="0.2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</row>
    <row r="95" spans="1:28" ht="15.75" customHeight="1" x14ac:dyDescent="0.2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3"/>
      <c r="R95" s="143"/>
      <c r="S95" s="143"/>
      <c r="T95" s="143"/>
      <c r="U95" s="143"/>
      <c r="V95" s="143"/>
      <c r="W95" s="143"/>
      <c r="X95" s="143"/>
      <c r="Y95" s="143"/>
      <c r="Z95" s="143"/>
      <c r="AA95" s="143"/>
      <c r="AB95" s="143"/>
    </row>
    <row r="96" spans="1:28" ht="15.75" customHeight="1" x14ac:dyDescent="0.2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3"/>
      <c r="Q96" s="143"/>
      <c r="R96" s="143"/>
      <c r="S96" s="143"/>
      <c r="T96" s="143"/>
      <c r="U96" s="143"/>
      <c r="V96" s="143"/>
      <c r="W96" s="143"/>
      <c r="X96" s="143"/>
      <c r="Y96" s="143"/>
      <c r="Z96" s="143"/>
      <c r="AA96" s="143"/>
      <c r="AB96" s="143"/>
    </row>
    <row r="97" spans="1:28" ht="15.75" customHeight="1" x14ac:dyDescent="0.2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3"/>
      <c r="Q97" s="143"/>
      <c r="R97" s="143"/>
      <c r="S97" s="143"/>
      <c r="T97" s="143"/>
      <c r="U97" s="143"/>
      <c r="V97" s="143"/>
      <c r="W97" s="143"/>
      <c r="X97" s="143"/>
      <c r="Y97" s="143"/>
      <c r="Z97" s="143"/>
      <c r="AA97" s="143"/>
      <c r="AB97" s="143"/>
    </row>
    <row r="98" spans="1:28" ht="15.75" customHeight="1" x14ac:dyDescent="0.2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  <c r="W98" s="143"/>
      <c r="X98" s="143"/>
      <c r="Y98" s="143"/>
      <c r="Z98" s="143"/>
      <c r="AA98" s="143"/>
      <c r="AB98" s="143"/>
    </row>
    <row r="99" spans="1:28" ht="15.75" customHeight="1" x14ac:dyDescent="0.2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  <c r="O99" s="143"/>
      <c r="P99" s="143"/>
      <c r="Q99" s="143"/>
      <c r="R99" s="143"/>
      <c r="S99" s="143"/>
      <c r="T99" s="143"/>
      <c r="U99" s="143"/>
      <c r="V99" s="143"/>
      <c r="W99" s="143"/>
      <c r="X99" s="143"/>
      <c r="Y99" s="143"/>
      <c r="Z99" s="143"/>
      <c r="AA99" s="143"/>
      <c r="AB99" s="143"/>
    </row>
    <row r="100" spans="1:28" ht="15.75" customHeight="1" x14ac:dyDescent="0.2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</row>
    <row r="101" spans="1:28" ht="15.75" customHeight="1" x14ac:dyDescent="0.2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  <c r="O101" s="143"/>
      <c r="P101" s="143"/>
      <c r="Q101" s="143"/>
      <c r="R101" s="143"/>
      <c r="S101" s="143"/>
      <c r="T101" s="143"/>
      <c r="U101" s="143"/>
      <c r="V101" s="143"/>
      <c r="W101" s="143"/>
      <c r="X101" s="143"/>
      <c r="Y101" s="143"/>
      <c r="Z101" s="143"/>
      <c r="AA101" s="143"/>
      <c r="AB101" s="143"/>
    </row>
    <row r="102" spans="1:28" ht="15.75" customHeight="1" x14ac:dyDescent="0.2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  <c r="W102" s="143"/>
      <c r="X102" s="143"/>
      <c r="Y102" s="143"/>
      <c r="Z102" s="143"/>
      <c r="AA102" s="143"/>
      <c r="AB102" s="143"/>
    </row>
    <row r="103" spans="1:28" ht="15.75" customHeight="1" x14ac:dyDescent="0.2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  <c r="W103" s="143"/>
      <c r="X103" s="143"/>
      <c r="Y103" s="143"/>
      <c r="Z103" s="143"/>
      <c r="AA103" s="143"/>
      <c r="AB103" s="143"/>
    </row>
    <row r="104" spans="1:28" ht="15.75" customHeight="1" x14ac:dyDescent="0.2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43"/>
      <c r="S104" s="143"/>
      <c r="T104" s="143"/>
      <c r="U104" s="143"/>
      <c r="V104" s="143"/>
      <c r="W104" s="143"/>
      <c r="X104" s="143"/>
      <c r="Y104" s="143"/>
      <c r="Z104" s="143"/>
      <c r="AA104" s="143"/>
      <c r="AB104" s="143"/>
    </row>
    <row r="105" spans="1:28" ht="15.75" customHeight="1" x14ac:dyDescent="0.2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  <c r="O105" s="143"/>
      <c r="P105" s="143"/>
      <c r="Q105" s="143"/>
      <c r="R105" s="143"/>
      <c r="S105" s="143"/>
      <c r="T105" s="143"/>
      <c r="U105" s="143"/>
      <c r="V105" s="143"/>
      <c r="W105" s="143"/>
      <c r="X105" s="143"/>
      <c r="Y105" s="143"/>
      <c r="Z105" s="143"/>
      <c r="AA105" s="143"/>
      <c r="AB105" s="143"/>
    </row>
    <row r="106" spans="1:28" ht="15.75" customHeight="1" x14ac:dyDescent="0.2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  <c r="O106" s="143"/>
      <c r="P106" s="143"/>
      <c r="Q106" s="143"/>
      <c r="R106" s="143"/>
      <c r="S106" s="143"/>
      <c r="T106" s="143"/>
      <c r="U106" s="143"/>
      <c r="V106" s="143"/>
      <c r="W106" s="143"/>
      <c r="X106" s="143"/>
      <c r="Y106" s="143"/>
      <c r="Z106" s="143"/>
      <c r="AA106" s="143"/>
      <c r="AB106" s="143"/>
    </row>
    <row r="107" spans="1:28" ht="15.75" customHeight="1" x14ac:dyDescent="0.2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3"/>
      <c r="R107" s="143"/>
      <c r="S107" s="143"/>
      <c r="T107" s="143"/>
      <c r="U107" s="143"/>
      <c r="V107" s="143"/>
      <c r="W107" s="143"/>
      <c r="X107" s="143"/>
      <c r="Y107" s="143"/>
      <c r="Z107" s="143"/>
      <c r="AA107" s="143"/>
      <c r="AB107" s="143"/>
    </row>
    <row r="108" spans="1:28" ht="15.75" customHeight="1" x14ac:dyDescent="0.2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  <c r="W108" s="143"/>
      <c r="X108" s="143"/>
      <c r="Y108" s="143"/>
      <c r="Z108" s="143"/>
      <c r="AA108" s="143"/>
      <c r="AB108" s="143"/>
    </row>
    <row r="109" spans="1:28" ht="15.75" customHeight="1" x14ac:dyDescent="0.2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  <c r="O109" s="143"/>
      <c r="P109" s="143"/>
      <c r="Q109" s="143"/>
      <c r="R109" s="143"/>
      <c r="S109" s="143"/>
      <c r="T109" s="143"/>
      <c r="U109" s="143"/>
      <c r="V109" s="143"/>
      <c r="W109" s="143"/>
      <c r="X109" s="143"/>
      <c r="Y109" s="143"/>
      <c r="Z109" s="143"/>
      <c r="AA109" s="143"/>
      <c r="AB109" s="143"/>
    </row>
    <row r="110" spans="1:28" ht="15.75" customHeight="1" x14ac:dyDescent="0.2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  <c r="W110" s="143"/>
      <c r="X110" s="143"/>
      <c r="Y110" s="143"/>
      <c r="Z110" s="143"/>
      <c r="AA110" s="143"/>
      <c r="AB110" s="143"/>
    </row>
    <row r="111" spans="1:28" ht="15.75" customHeight="1" x14ac:dyDescent="0.2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  <c r="O111" s="143"/>
      <c r="P111" s="143"/>
      <c r="Q111" s="143"/>
      <c r="R111" s="143"/>
      <c r="S111" s="143"/>
      <c r="T111" s="143"/>
      <c r="U111" s="143"/>
      <c r="V111" s="143"/>
      <c r="W111" s="143"/>
      <c r="X111" s="143"/>
      <c r="Y111" s="143"/>
      <c r="Z111" s="143"/>
      <c r="AA111" s="143"/>
      <c r="AB111" s="143"/>
    </row>
    <row r="112" spans="1:28" ht="15.75" customHeight="1" x14ac:dyDescent="0.2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  <c r="W112" s="143"/>
      <c r="X112" s="143"/>
      <c r="Y112" s="143"/>
      <c r="Z112" s="143"/>
      <c r="AA112" s="143"/>
      <c r="AB112" s="143"/>
    </row>
    <row r="113" spans="1:28" ht="15.75" customHeight="1" x14ac:dyDescent="0.2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  <c r="O113" s="143"/>
      <c r="P113" s="143"/>
      <c r="Q113" s="143"/>
      <c r="R113" s="143"/>
      <c r="S113" s="143"/>
      <c r="T113" s="143"/>
      <c r="U113" s="143"/>
      <c r="V113" s="143"/>
      <c r="W113" s="143"/>
      <c r="X113" s="143"/>
      <c r="Y113" s="143"/>
      <c r="Z113" s="143"/>
      <c r="AA113" s="143"/>
      <c r="AB113" s="143"/>
    </row>
    <row r="114" spans="1:28" ht="15.75" customHeight="1" x14ac:dyDescent="0.2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  <c r="W114" s="143"/>
      <c r="X114" s="143"/>
      <c r="Y114" s="143"/>
      <c r="Z114" s="143"/>
      <c r="AA114" s="143"/>
      <c r="AB114" s="143"/>
    </row>
    <row r="115" spans="1:28" ht="15.75" customHeight="1" x14ac:dyDescent="0.2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  <c r="O115" s="143"/>
      <c r="P115" s="143"/>
      <c r="Q115" s="143"/>
      <c r="R115" s="143"/>
      <c r="S115" s="143"/>
      <c r="T115" s="143"/>
      <c r="U115" s="143"/>
      <c r="V115" s="143"/>
      <c r="W115" s="143"/>
      <c r="X115" s="143"/>
      <c r="Y115" s="143"/>
      <c r="Z115" s="143"/>
      <c r="AA115" s="143"/>
      <c r="AB115" s="143"/>
    </row>
    <row r="116" spans="1:28" ht="15.75" customHeight="1" x14ac:dyDescent="0.2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  <c r="O116" s="143"/>
      <c r="P116" s="143"/>
      <c r="Q116" s="143"/>
      <c r="R116" s="143"/>
      <c r="S116" s="143"/>
      <c r="T116" s="143"/>
      <c r="U116" s="143"/>
      <c r="V116" s="143"/>
      <c r="W116" s="143"/>
      <c r="X116" s="143"/>
      <c r="Y116" s="143"/>
      <c r="Z116" s="143"/>
      <c r="AA116" s="143"/>
      <c r="AB116" s="143"/>
    </row>
    <row r="117" spans="1:28" ht="15.75" customHeight="1" x14ac:dyDescent="0.2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  <c r="W117" s="143"/>
      <c r="X117" s="143"/>
      <c r="Y117" s="143"/>
      <c r="Z117" s="143"/>
      <c r="AA117" s="143"/>
      <c r="AB117" s="143"/>
    </row>
    <row r="118" spans="1:28" ht="15.75" customHeight="1" x14ac:dyDescent="0.2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  <c r="O118" s="143"/>
      <c r="P118" s="143"/>
      <c r="Q118" s="143"/>
      <c r="R118" s="143"/>
      <c r="S118" s="143"/>
      <c r="T118" s="143"/>
      <c r="U118" s="143"/>
      <c r="V118" s="143"/>
      <c r="W118" s="143"/>
      <c r="X118" s="143"/>
      <c r="Y118" s="143"/>
      <c r="Z118" s="143"/>
      <c r="AA118" s="143"/>
      <c r="AB118" s="143"/>
    </row>
    <row r="119" spans="1:28" ht="15.75" customHeight="1" x14ac:dyDescent="0.2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3"/>
      <c r="R119" s="143"/>
      <c r="S119" s="143"/>
      <c r="T119" s="143"/>
      <c r="U119" s="143"/>
      <c r="V119" s="143"/>
      <c r="W119" s="143"/>
      <c r="X119" s="143"/>
      <c r="Y119" s="143"/>
      <c r="Z119" s="143"/>
      <c r="AA119" s="143"/>
      <c r="AB119" s="143"/>
    </row>
    <row r="120" spans="1:28" ht="15.75" customHeight="1" x14ac:dyDescent="0.2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  <c r="W120" s="143"/>
      <c r="X120" s="143"/>
      <c r="Y120" s="143"/>
      <c r="Z120" s="143"/>
      <c r="AA120" s="143"/>
      <c r="AB120" s="143"/>
    </row>
    <row r="121" spans="1:28" ht="15.75" customHeight="1" x14ac:dyDescent="0.2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  <c r="O121" s="143"/>
      <c r="P121" s="143"/>
      <c r="Q121" s="143"/>
      <c r="R121" s="143"/>
      <c r="S121" s="143"/>
      <c r="T121" s="143"/>
      <c r="U121" s="143"/>
      <c r="V121" s="143"/>
      <c r="W121" s="143"/>
      <c r="X121" s="143"/>
      <c r="Y121" s="143"/>
      <c r="Z121" s="143"/>
      <c r="AA121" s="143"/>
      <c r="AB121" s="143"/>
    </row>
    <row r="122" spans="1:28" ht="15.75" customHeight="1" x14ac:dyDescent="0.2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  <c r="O122" s="143"/>
      <c r="P122" s="143"/>
      <c r="Q122" s="143"/>
      <c r="R122" s="143"/>
      <c r="S122" s="143"/>
      <c r="T122" s="143"/>
      <c r="U122" s="143"/>
      <c r="V122" s="143"/>
      <c r="W122" s="143"/>
      <c r="X122" s="143"/>
      <c r="Y122" s="143"/>
      <c r="Z122" s="143"/>
      <c r="AA122" s="143"/>
      <c r="AB122" s="143"/>
    </row>
    <row r="123" spans="1:28" ht="15.75" customHeight="1" x14ac:dyDescent="0.2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  <c r="W123" s="143"/>
      <c r="X123" s="143"/>
      <c r="Y123" s="143"/>
      <c r="Z123" s="143"/>
      <c r="AA123" s="143"/>
      <c r="AB123" s="143"/>
    </row>
    <row r="124" spans="1:28" ht="15.75" customHeight="1" x14ac:dyDescent="0.2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  <c r="O124" s="143"/>
      <c r="P124" s="143"/>
      <c r="Q124" s="143"/>
      <c r="R124" s="143"/>
      <c r="S124" s="143"/>
      <c r="T124" s="143"/>
      <c r="U124" s="143"/>
      <c r="V124" s="143"/>
      <c r="W124" s="143"/>
      <c r="X124" s="143"/>
      <c r="Y124" s="143"/>
      <c r="Z124" s="143"/>
      <c r="AA124" s="143"/>
      <c r="AB124" s="143"/>
    </row>
    <row r="125" spans="1:28" ht="15.75" customHeight="1" x14ac:dyDescent="0.2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  <c r="W125" s="143"/>
      <c r="X125" s="143"/>
      <c r="Y125" s="143"/>
      <c r="Z125" s="143"/>
      <c r="AA125" s="143"/>
      <c r="AB125" s="143"/>
    </row>
    <row r="126" spans="1:28" ht="15.75" customHeight="1" x14ac:dyDescent="0.2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  <c r="O126" s="143"/>
      <c r="P126" s="143"/>
      <c r="Q126" s="143"/>
      <c r="R126" s="143"/>
      <c r="S126" s="143"/>
      <c r="T126" s="143"/>
      <c r="U126" s="143"/>
      <c r="V126" s="143"/>
      <c r="W126" s="143"/>
      <c r="X126" s="143"/>
      <c r="Y126" s="143"/>
      <c r="Z126" s="143"/>
      <c r="AA126" s="143"/>
      <c r="AB126" s="143"/>
    </row>
    <row r="127" spans="1:28" ht="15.75" customHeight="1" x14ac:dyDescent="0.2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  <c r="W127" s="143"/>
      <c r="X127" s="143"/>
      <c r="Y127" s="143"/>
      <c r="Z127" s="143"/>
      <c r="AA127" s="143"/>
      <c r="AB127" s="143"/>
    </row>
    <row r="128" spans="1:28" ht="15.75" customHeight="1" x14ac:dyDescent="0.2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43"/>
      <c r="AA128" s="143"/>
      <c r="AB128" s="143"/>
    </row>
    <row r="129" spans="1:28" ht="15.75" customHeight="1" x14ac:dyDescent="0.2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  <c r="O129" s="143"/>
      <c r="P129" s="143"/>
      <c r="Q129" s="143"/>
      <c r="R129" s="143"/>
      <c r="S129" s="143"/>
      <c r="T129" s="143"/>
      <c r="U129" s="143"/>
      <c r="V129" s="143"/>
      <c r="W129" s="143"/>
      <c r="X129" s="143"/>
      <c r="Y129" s="143"/>
      <c r="Z129" s="143"/>
      <c r="AA129" s="143"/>
      <c r="AB129" s="143"/>
    </row>
    <row r="130" spans="1:28" ht="15.75" customHeight="1" x14ac:dyDescent="0.2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  <c r="O130" s="143"/>
      <c r="P130" s="143"/>
      <c r="Q130" s="143"/>
      <c r="R130" s="143"/>
      <c r="S130" s="143"/>
      <c r="T130" s="143"/>
      <c r="U130" s="143"/>
      <c r="V130" s="143"/>
      <c r="W130" s="143"/>
      <c r="X130" s="143"/>
      <c r="Y130" s="143"/>
      <c r="Z130" s="143"/>
      <c r="AA130" s="143"/>
      <c r="AB130" s="143"/>
    </row>
    <row r="131" spans="1:28" ht="15.75" customHeight="1" x14ac:dyDescent="0.2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</row>
    <row r="132" spans="1:28" ht="15.75" customHeight="1" x14ac:dyDescent="0.2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  <c r="O132" s="143"/>
      <c r="P132" s="143"/>
      <c r="Q132" s="143"/>
      <c r="R132" s="143"/>
      <c r="S132" s="143"/>
      <c r="T132" s="143"/>
      <c r="U132" s="143"/>
      <c r="V132" s="143"/>
      <c r="W132" s="143"/>
      <c r="X132" s="143"/>
      <c r="Y132" s="143"/>
      <c r="Z132" s="143"/>
      <c r="AA132" s="143"/>
      <c r="AB132" s="143"/>
    </row>
    <row r="133" spans="1:28" ht="15.75" customHeight="1" x14ac:dyDescent="0.2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  <c r="W133" s="143"/>
      <c r="X133" s="143"/>
      <c r="Y133" s="143"/>
      <c r="Z133" s="143"/>
      <c r="AA133" s="143"/>
      <c r="AB133" s="143"/>
    </row>
    <row r="134" spans="1:28" ht="15.75" customHeight="1" x14ac:dyDescent="0.2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  <c r="O134" s="143"/>
      <c r="P134" s="143"/>
      <c r="Q134" s="143"/>
      <c r="R134" s="143"/>
      <c r="S134" s="143"/>
      <c r="T134" s="143"/>
      <c r="U134" s="143"/>
      <c r="V134" s="143"/>
      <c r="W134" s="143"/>
      <c r="X134" s="143"/>
      <c r="Y134" s="143"/>
      <c r="Z134" s="143"/>
      <c r="AA134" s="143"/>
      <c r="AB134" s="143"/>
    </row>
    <row r="135" spans="1:28" ht="15.75" customHeight="1" x14ac:dyDescent="0.2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  <c r="O135" s="143"/>
      <c r="P135" s="143"/>
      <c r="Q135" s="143"/>
      <c r="R135" s="143"/>
      <c r="S135" s="143"/>
      <c r="T135" s="143"/>
      <c r="U135" s="143"/>
      <c r="V135" s="143"/>
      <c r="W135" s="143"/>
      <c r="X135" s="143"/>
      <c r="Y135" s="143"/>
      <c r="Z135" s="143"/>
      <c r="AA135" s="143"/>
      <c r="AB135" s="143"/>
    </row>
    <row r="136" spans="1:28" ht="15.75" customHeight="1" x14ac:dyDescent="0.2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  <c r="O136" s="143"/>
      <c r="P136" s="143"/>
      <c r="Q136" s="143"/>
      <c r="R136" s="143"/>
      <c r="S136" s="143"/>
      <c r="T136" s="143"/>
      <c r="U136" s="143"/>
      <c r="V136" s="143"/>
      <c r="W136" s="143"/>
      <c r="X136" s="143"/>
      <c r="Y136" s="143"/>
      <c r="Z136" s="143"/>
      <c r="AA136" s="143"/>
      <c r="AB136" s="143"/>
    </row>
    <row r="137" spans="1:28" ht="15.75" customHeight="1" x14ac:dyDescent="0.2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  <c r="O137" s="143"/>
      <c r="P137" s="143"/>
      <c r="Q137" s="143"/>
      <c r="R137" s="143"/>
      <c r="S137" s="143"/>
      <c r="T137" s="143"/>
      <c r="U137" s="143"/>
      <c r="V137" s="143"/>
      <c r="W137" s="143"/>
      <c r="X137" s="143"/>
      <c r="Y137" s="143"/>
      <c r="Z137" s="143"/>
      <c r="AA137" s="143"/>
      <c r="AB137" s="143"/>
    </row>
    <row r="138" spans="1:28" ht="15.75" customHeight="1" x14ac:dyDescent="0.2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  <c r="W138" s="143"/>
      <c r="X138" s="143"/>
      <c r="Y138" s="143"/>
      <c r="Z138" s="143"/>
      <c r="AA138" s="143"/>
      <c r="AB138" s="143"/>
    </row>
    <row r="139" spans="1:28" ht="15.75" customHeight="1" x14ac:dyDescent="0.2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  <c r="O139" s="143"/>
      <c r="P139" s="143"/>
      <c r="Q139" s="143"/>
      <c r="R139" s="143"/>
      <c r="S139" s="143"/>
      <c r="T139" s="143"/>
      <c r="U139" s="143"/>
      <c r="V139" s="143"/>
      <c r="W139" s="143"/>
      <c r="X139" s="143"/>
      <c r="Y139" s="143"/>
      <c r="Z139" s="143"/>
      <c r="AA139" s="143"/>
      <c r="AB139" s="143"/>
    </row>
    <row r="140" spans="1:28" ht="15.75" customHeight="1" x14ac:dyDescent="0.2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  <c r="W140" s="143"/>
      <c r="X140" s="143"/>
      <c r="Y140" s="143"/>
      <c r="Z140" s="143"/>
      <c r="AA140" s="143"/>
      <c r="AB140" s="143"/>
    </row>
    <row r="141" spans="1:28" ht="15.75" customHeight="1" x14ac:dyDescent="0.2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  <c r="W141" s="143"/>
      <c r="X141" s="143"/>
      <c r="Y141" s="143"/>
      <c r="Z141" s="143"/>
      <c r="AA141" s="143"/>
      <c r="AB141" s="143"/>
    </row>
    <row r="142" spans="1:28" ht="15.75" customHeight="1" x14ac:dyDescent="0.2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3"/>
      <c r="T142" s="143"/>
      <c r="U142" s="143"/>
      <c r="V142" s="143"/>
      <c r="W142" s="143"/>
      <c r="X142" s="143"/>
      <c r="Y142" s="143"/>
      <c r="Z142" s="143"/>
      <c r="AA142" s="143"/>
      <c r="AB142" s="143"/>
    </row>
    <row r="143" spans="1:28" ht="15.75" customHeight="1" x14ac:dyDescent="0.2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  <c r="O143" s="143"/>
      <c r="P143" s="143"/>
      <c r="Q143" s="143"/>
      <c r="R143" s="143"/>
      <c r="S143" s="143"/>
      <c r="T143" s="143"/>
      <c r="U143" s="143"/>
      <c r="V143" s="143"/>
      <c r="W143" s="143"/>
      <c r="X143" s="143"/>
      <c r="Y143" s="143"/>
      <c r="Z143" s="143"/>
      <c r="AA143" s="143"/>
      <c r="AB143" s="143"/>
    </row>
    <row r="144" spans="1:28" ht="15.75" customHeight="1" x14ac:dyDescent="0.2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  <c r="W144" s="143"/>
      <c r="X144" s="143"/>
      <c r="Y144" s="143"/>
      <c r="Z144" s="143"/>
      <c r="AA144" s="143"/>
      <c r="AB144" s="143"/>
    </row>
    <row r="145" spans="1:28" ht="15.75" customHeight="1" x14ac:dyDescent="0.2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3"/>
      <c r="Q145" s="143"/>
      <c r="R145" s="143"/>
      <c r="S145" s="143"/>
      <c r="T145" s="143"/>
      <c r="U145" s="143"/>
      <c r="V145" s="143"/>
      <c r="W145" s="143"/>
      <c r="X145" s="143"/>
      <c r="Y145" s="143"/>
      <c r="Z145" s="143"/>
      <c r="AA145" s="143"/>
      <c r="AB145" s="143"/>
    </row>
    <row r="146" spans="1:28" ht="15.75" customHeight="1" x14ac:dyDescent="0.2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  <c r="O146" s="143"/>
      <c r="P146" s="143"/>
      <c r="Q146" s="143"/>
      <c r="R146" s="143"/>
      <c r="S146" s="143"/>
      <c r="T146" s="143"/>
      <c r="U146" s="143"/>
      <c r="V146" s="143"/>
      <c r="W146" s="143"/>
      <c r="X146" s="143"/>
      <c r="Y146" s="143"/>
      <c r="Z146" s="143"/>
      <c r="AA146" s="143"/>
      <c r="AB146" s="143"/>
    </row>
    <row r="147" spans="1:28" ht="15.75" customHeight="1" x14ac:dyDescent="0.2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  <c r="O147" s="143"/>
      <c r="P147" s="143"/>
      <c r="Q147" s="143"/>
      <c r="R147" s="143"/>
      <c r="S147" s="143"/>
      <c r="T147" s="143"/>
      <c r="U147" s="143"/>
      <c r="V147" s="143"/>
      <c r="W147" s="143"/>
      <c r="X147" s="143"/>
      <c r="Y147" s="143"/>
      <c r="Z147" s="143"/>
      <c r="AA147" s="143"/>
      <c r="AB147" s="143"/>
    </row>
    <row r="148" spans="1:28" ht="15.75" customHeight="1" x14ac:dyDescent="0.2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  <c r="O148" s="143"/>
      <c r="P148" s="143"/>
      <c r="Q148" s="143"/>
      <c r="R148" s="143"/>
      <c r="S148" s="143"/>
      <c r="T148" s="143"/>
      <c r="U148" s="143"/>
      <c r="V148" s="143"/>
      <c r="W148" s="143"/>
      <c r="X148" s="143"/>
      <c r="Y148" s="143"/>
      <c r="Z148" s="143"/>
      <c r="AA148" s="143"/>
      <c r="AB148" s="143"/>
    </row>
    <row r="149" spans="1:28" ht="15.75" customHeight="1" x14ac:dyDescent="0.2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  <c r="O149" s="143"/>
      <c r="P149" s="143"/>
      <c r="Q149" s="143"/>
      <c r="R149" s="143"/>
      <c r="S149" s="143"/>
      <c r="T149" s="143"/>
      <c r="U149" s="143"/>
      <c r="V149" s="143"/>
      <c r="W149" s="143"/>
      <c r="X149" s="143"/>
      <c r="Y149" s="143"/>
      <c r="Z149" s="143"/>
      <c r="AA149" s="143"/>
      <c r="AB149" s="143"/>
    </row>
    <row r="150" spans="1:28" ht="15.75" customHeight="1" x14ac:dyDescent="0.2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  <c r="O150" s="143"/>
      <c r="P150" s="143"/>
      <c r="Q150" s="143"/>
      <c r="R150" s="143"/>
      <c r="S150" s="143"/>
      <c r="T150" s="143"/>
      <c r="U150" s="143"/>
      <c r="V150" s="143"/>
      <c r="W150" s="143"/>
      <c r="X150" s="143"/>
      <c r="Y150" s="143"/>
      <c r="Z150" s="143"/>
      <c r="AA150" s="143"/>
      <c r="AB150" s="143"/>
    </row>
    <row r="151" spans="1:28" ht="15.75" customHeight="1" x14ac:dyDescent="0.2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  <c r="W151" s="143"/>
      <c r="X151" s="143"/>
      <c r="Y151" s="143"/>
      <c r="Z151" s="143"/>
      <c r="AA151" s="143"/>
      <c r="AB151" s="143"/>
    </row>
    <row r="152" spans="1:28" ht="15.75" customHeight="1" x14ac:dyDescent="0.2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  <c r="O152" s="143"/>
      <c r="P152" s="143"/>
      <c r="Q152" s="143"/>
      <c r="R152" s="143"/>
      <c r="S152" s="143"/>
      <c r="T152" s="143"/>
      <c r="U152" s="143"/>
      <c r="V152" s="143"/>
      <c r="W152" s="143"/>
      <c r="X152" s="143"/>
      <c r="Y152" s="143"/>
      <c r="Z152" s="143"/>
      <c r="AA152" s="143"/>
      <c r="AB152" s="143"/>
    </row>
    <row r="153" spans="1:28" ht="15.75" customHeight="1" x14ac:dyDescent="0.2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  <c r="O153" s="143"/>
      <c r="P153" s="143"/>
      <c r="Q153" s="143"/>
      <c r="R153" s="143"/>
      <c r="S153" s="143"/>
      <c r="T153" s="143"/>
      <c r="U153" s="143"/>
      <c r="V153" s="143"/>
      <c r="W153" s="143"/>
      <c r="X153" s="143"/>
      <c r="Y153" s="143"/>
      <c r="Z153" s="143"/>
      <c r="AA153" s="143"/>
      <c r="AB153" s="143"/>
    </row>
    <row r="154" spans="1:28" ht="15.75" customHeight="1" x14ac:dyDescent="0.2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  <c r="W154" s="143"/>
      <c r="X154" s="143"/>
      <c r="Y154" s="143"/>
      <c r="Z154" s="143"/>
      <c r="AA154" s="143"/>
      <c r="AB154" s="143"/>
    </row>
    <row r="155" spans="1:28" ht="15.75" customHeight="1" x14ac:dyDescent="0.2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  <c r="O155" s="143"/>
      <c r="P155" s="143"/>
      <c r="Q155" s="143"/>
      <c r="R155" s="143"/>
      <c r="S155" s="143"/>
      <c r="T155" s="143"/>
      <c r="U155" s="143"/>
      <c r="V155" s="143"/>
      <c r="W155" s="143"/>
      <c r="X155" s="143"/>
      <c r="Y155" s="143"/>
      <c r="Z155" s="143"/>
      <c r="AA155" s="143"/>
      <c r="AB155" s="143"/>
    </row>
    <row r="156" spans="1:28" ht="15.75" customHeight="1" x14ac:dyDescent="0.2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  <c r="O156" s="143"/>
      <c r="P156" s="143"/>
      <c r="Q156" s="143"/>
      <c r="R156" s="143"/>
      <c r="S156" s="143"/>
      <c r="T156" s="143"/>
      <c r="U156" s="143"/>
      <c r="V156" s="143"/>
      <c r="W156" s="143"/>
      <c r="X156" s="143"/>
      <c r="Y156" s="143"/>
      <c r="Z156" s="143"/>
      <c r="AA156" s="143"/>
      <c r="AB156" s="143"/>
    </row>
    <row r="157" spans="1:28" ht="15.75" customHeight="1" x14ac:dyDescent="0.2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  <c r="O157" s="143"/>
      <c r="P157" s="143"/>
      <c r="Q157" s="143"/>
      <c r="R157" s="143"/>
      <c r="S157" s="143"/>
      <c r="T157" s="143"/>
      <c r="U157" s="143"/>
      <c r="V157" s="143"/>
      <c r="W157" s="143"/>
      <c r="X157" s="143"/>
      <c r="Y157" s="143"/>
      <c r="Z157" s="143"/>
      <c r="AA157" s="143"/>
      <c r="AB157" s="143"/>
    </row>
    <row r="158" spans="1:28" ht="15.75" customHeight="1" x14ac:dyDescent="0.2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  <c r="O158" s="143"/>
      <c r="P158" s="143"/>
      <c r="Q158" s="143"/>
      <c r="R158" s="143"/>
      <c r="S158" s="143"/>
      <c r="T158" s="143"/>
      <c r="U158" s="143"/>
      <c r="V158" s="143"/>
      <c r="W158" s="143"/>
      <c r="X158" s="143"/>
      <c r="Y158" s="143"/>
      <c r="Z158" s="143"/>
      <c r="AA158" s="143"/>
      <c r="AB158" s="143"/>
    </row>
    <row r="159" spans="1:28" ht="15.75" customHeight="1" x14ac:dyDescent="0.2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3"/>
      <c r="R159" s="143"/>
      <c r="S159" s="143"/>
      <c r="T159" s="143"/>
      <c r="U159" s="143"/>
      <c r="V159" s="143"/>
      <c r="W159" s="143"/>
      <c r="X159" s="143"/>
      <c r="Y159" s="143"/>
      <c r="Z159" s="143"/>
      <c r="AA159" s="143"/>
      <c r="AB159" s="143"/>
    </row>
    <row r="160" spans="1:28" ht="15.75" customHeight="1" x14ac:dyDescent="0.2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  <c r="O160" s="143"/>
      <c r="P160" s="143"/>
      <c r="Q160" s="143"/>
      <c r="R160" s="143"/>
      <c r="S160" s="143"/>
      <c r="T160" s="143"/>
      <c r="U160" s="143"/>
      <c r="V160" s="143"/>
      <c r="W160" s="143"/>
      <c r="X160" s="143"/>
      <c r="Y160" s="143"/>
      <c r="Z160" s="143"/>
      <c r="AA160" s="143"/>
      <c r="AB160" s="143"/>
    </row>
    <row r="161" spans="1:28" ht="15.75" customHeight="1" x14ac:dyDescent="0.2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  <c r="O161" s="143"/>
      <c r="P161" s="143"/>
      <c r="Q161" s="143"/>
      <c r="R161" s="143"/>
      <c r="S161" s="143"/>
      <c r="T161" s="143"/>
      <c r="U161" s="143"/>
      <c r="V161" s="143"/>
      <c r="W161" s="143"/>
      <c r="X161" s="143"/>
      <c r="Y161" s="143"/>
      <c r="Z161" s="143"/>
      <c r="AA161" s="143"/>
      <c r="AB161" s="143"/>
    </row>
    <row r="162" spans="1:28" ht="15.75" customHeight="1" x14ac:dyDescent="0.2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  <c r="O162" s="143"/>
      <c r="P162" s="143"/>
      <c r="Q162" s="143"/>
      <c r="R162" s="143"/>
      <c r="S162" s="143"/>
      <c r="T162" s="143"/>
      <c r="U162" s="143"/>
      <c r="V162" s="143"/>
      <c r="W162" s="143"/>
      <c r="X162" s="143"/>
      <c r="Y162" s="143"/>
      <c r="Z162" s="143"/>
      <c r="AA162" s="143"/>
      <c r="AB162" s="143"/>
    </row>
    <row r="163" spans="1:28" ht="15.75" customHeight="1" x14ac:dyDescent="0.2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  <c r="O163" s="143"/>
      <c r="P163" s="143"/>
      <c r="Q163" s="143"/>
      <c r="R163" s="143"/>
      <c r="S163" s="143"/>
      <c r="T163" s="143"/>
      <c r="U163" s="143"/>
      <c r="V163" s="143"/>
      <c r="W163" s="143"/>
      <c r="X163" s="143"/>
      <c r="Y163" s="143"/>
      <c r="Z163" s="143"/>
      <c r="AA163" s="143"/>
      <c r="AB163" s="143"/>
    </row>
    <row r="164" spans="1:28" ht="15.75" customHeight="1" x14ac:dyDescent="0.2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  <c r="O164" s="143"/>
      <c r="P164" s="143"/>
      <c r="Q164" s="143"/>
      <c r="R164" s="143"/>
      <c r="S164" s="143"/>
      <c r="T164" s="143"/>
      <c r="U164" s="143"/>
      <c r="V164" s="143"/>
      <c r="W164" s="143"/>
      <c r="X164" s="143"/>
      <c r="Y164" s="143"/>
      <c r="Z164" s="143"/>
      <c r="AA164" s="143"/>
      <c r="AB164" s="143"/>
    </row>
    <row r="165" spans="1:28" ht="15.75" customHeight="1" x14ac:dyDescent="0.2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  <c r="O165" s="143"/>
      <c r="P165" s="143"/>
      <c r="Q165" s="143"/>
      <c r="R165" s="143"/>
      <c r="S165" s="143"/>
      <c r="T165" s="143"/>
      <c r="U165" s="143"/>
      <c r="V165" s="143"/>
      <c r="W165" s="143"/>
      <c r="X165" s="143"/>
      <c r="Y165" s="143"/>
      <c r="Z165" s="143"/>
      <c r="AA165" s="143"/>
      <c r="AB165" s="143"/>
    </row>
    <row r="166" spans="1:28" ht="15.75" customHeight="1" x14ac:dyDescent="0.2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  <c r="O166" s="143"/>
      <c r="P166" s="143"/>
      <c r="Q166" s="143"/>
      <c r="R166" s="143"/>
      <c r="S166" s="143"/>
      <c r="T166" s="143"/>
      <c r="U166" s="143"/>
      <c r="V166" s="143"/>
      <c r="W166" s="143"/>
      <c r="X166" s="143"/>
      <c r="Y166" s="143"/>
      <c r="Z166" s="143"/>
      <c r="AA166" s="143"/>
      <c r="AB166" s="143"/>
    </row>
    <row r="167" spans="1:28" ht="15.75" customHeight="1" x14ac:dyDescent="0.2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  <c r="O167" s="143"/>
      <c r="P167" s="143"/>
      <c r="Q167" s="143"/>
      <c r="R167" s="143"/>
      <c r="S167" s="143"/>
      <c r="T167" s="143"/>
      <c r="U167" s="143"/>
      <c r="V167" s="143"/>
      <c r="W167" s="143"/>
      <c r="X167" s="143"/>
      <c r="Y167" s="143"/>
      <c r="Z167" s="143"/>
      <c r="AA167" s="143"/>
      <c r="AB167" s="143"/>
    </row>
    <row r="168" spans="1:28" ht="15.75" customHeight="1" x14ac:dyDescent="0.2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  <c r="O168" s="143"/>
      <c r="P168" s="143"/>
      <c r="Q168" s="143"/>
      <c r="R168" s="143"/>
      <c r="S168" s="143"/>
      <c r="T168" s="143"/>
      <c r="U168" s="143"/>
      <c r="V168" s="143"/>
      <c r="W168" s="143"/>
      <c r="X168" s="143"/>
      <c r="Y168" s="143"/>
      <c r="Z168" s="143"/>
      <c r="AA168" s="143"/>
      <c r="AB168" s="143"/>
    </row>
    <row r="169" spans="1:28" ht="15.75" customHeight="1" x14ac:dyDescent="0.2">
      <c r="A169" s="143"/>
      <c r="B169" s="143"/>
      <c r="C169" s="143"/>
      <c r="D169" s="143"/>
      <c r="E169" s="143"/>
      <c r="F169" s="143"/>
      <c r="G169" s="143"/>
      <c r="H169" s="143"/>
      <c r="I169" s="143"/>
      <c r="J169" s="143"/>
      <c r="K169" s="143"/>
      <c r="L169" s="143"/>
      <c r="M169" s="143"/>
      <c r="N169" s="143"/>
      <c r="O169" s="143"/>
      <c r="P169" s="143"/>
      <c r="Q169" s="143"/>
      <c r="R169" s="143"/>
      <c r="S169" s="143"/>
      <c r="T169" s="143"/>
      <c r="U169" s="143"/>
      <c r="V169" s="143"/>
      <c r="W169" s="143"/>
      <c r="X169" s="143"/>
      <c r="Y169" s="143"/>
      <c r="Z169" s="143"/>
      <c r="AA169" s="143"/>
      <c r="AB169" s="143"/>
    </row>
    <row r="170" spans="1:28" ht="15.75" customHeight="1" x14ac:dyDescent="0.2">
      <c r="A170" s="143"/>
      <c r="B170" s="143"/>
      <c r="C170" s="143"/>
      <c r="D170" s="143"/>
      <c r="E170" s="143"/>
      <c r="F170" s="143"/>
      <c r="G170" s="143"/>
      <c r="H170" s="143"/>
      <c r="I170" s="143"/>
      <c r="J170" s="143"/>
      <c r="K170" s="143"/>
      <c r="L170" s="143"/>
      <c r="M170" s="143"/>
      <c r="N170" s="143"/>
      <c r="O170" s="143"/>
      <c r="P170" s="143"/>
      <c r="Q170" s="143"/>
      <c r="R170" s="143"/>
      <c r="S170" s="143"/>
      <c r="T170" s="143"/>
      <c r="U170" s="143"/>
      <c r="V170" s="143"/>
      <c r="W170" s="143"/>
      <c r="X170" s="143"/>
      <c r="Y170" s="143"/>
      <c r="Z170" s="143"/>
      <c r="AA170" s="143"/>
      <c r="AB170" s="143"/>
    </row>
    <row r="171" spans="1:28" ht="15.75" customHeight="1" x14ac:dyDescent="0.2">
      <c r="A171" s="143"/>
      <c r="B171" s="143"/>
      <c r="C171" s="143"/>
      <c r="D171" s="143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3"/>
      <c r="Q171" s="143"/>
      <c r="R171" s="143"/>
      <c r="S171" s="143"/>
      <c r="T171" s="143"/>
      <c r="U171" s="143"/>
      <c r="V171" s="143"/>
      <c r="W171" s="143"/>
      <c r="X171" s="143"/>
      <c r="Y171" s="143"/>
      <c r="Z171" s="143"/>
      <c r="AA171" s="143"/>
      <c r="AB171" s="143"/>
    </row>
    <row r="172" spans="1:28" ht="15.75" customHeight="1" x14ac:dyDescent="0.2">
      <c r="A172" s="143"/>
      <c r="B172" s="143"/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3"/>
      <c r="R172" s="143"/>
      <c r="S172" s="143"/>
      <c r="T172" s="143"/>
      <c r="U172" s="143"/>
      <c r="V172" s="143"/>
      <c r="W172" s="143"/>
      <c r="X172" s="143"/>
      <c r="Y172" s="143"/>
      <c r="Z172" s="143"/>
      <c r="AA172" s="143"/>
      <c r="AB172" s="143"/>
    </row>
    <row r="173" spans="1:28" ht="15.75" customHeight="1" x14ac:dyDescent="0.2">
      <c r="A173" s="143"/>
      <c r="B173" s="143"/>
      <c r="C173" s="143"/>
      <c r="D173" s="143"/>
      <c r="E173" s="143"/>
      <c r="F173" s="143"/>
      <c r="G173" s="143"/>
      <c r="H173" s="143"/>
      <c r="I173" s="143"/>
      <c r="J173" s="143"/>
      <c r="K173" s="143"/>
      <c r="L173" s="143"/>
      <c r="M173" s="143"/>
      <c r="N173" s="143"/>
      <c r="O173" s="143"/>
      <c r="P173" s="143"/>
      <c r="Q173" s="143"/>
      <c r="R173" s="143"/>
      <c r="S173" s="143"/>
      <c r="T173" s="143"/>
      <c r="U173" s="143"/>
      <c r="V173" s="143"/>
      <c r="W173" s="143"/>
      <c r="X173" s="143"/>
      <c r="Y173" s="143"/>
      <c r="Z173" s="143"/>
      <c r="AA173" s="143"/>
      <c r="AB173" s="143"/>
    </row>
    <row r="174" spans="1:28" ht="15.75" customHeight="1" x14ac:dyDescent="0.2">
      <c r="A174" s="143"/>
      <c r="B174" s="143"/>
      <c r="C174" s="143"/>
      <c r="D174" s="143"/>
      <c r="E174" s="143"/>
      <c r="F174" s="143"/>
      <c r="G174" s="143"/>
      <c r="H174" s="143"/>
      <c r="I174" s="143"/>
      <c r="J174" s="143"/>
      <c r="K174" s="143"/>
      <c r="L174" s="143"/>
      <c r="M174" s="143"/>
      <c r="N174" s="143"/>
      <c r="O174" s="143"/>
      <c r="P174" s="143"/>
      <c r="Q174" s="143"/>
      <c r="R174" s="143"/>
      <c r="S174" s="143"/>
      <c r="T174" s="143"/>
      <c r="U174" s="143"/>
      <c r="V174" s="143"/>
      <c r="W174" s="143"/>
      <c r="X174" s="143"/>
      <c r="Y174" s="143"/>
      <c r="Z174" s="143"/>
      <c r="AA174" s="143"/>
      <c r="AB174" s="143"/>
    </row>
    <row r="175" spans="1:28" ht="15.75" customHeight="1" x14ac:dyDescent="0.2">
      <c r="A175" s="143"/>
      <c r="B175" s="143"/>
      <c r="C175" s="143"/>
      <c r="D175" s="143"/>
      <c r="E175" s="143"/>
      <c r="F175" s="143"/>
      <c r="G175" s="143"/>
      <c r="H175" s="143"/>
      <c r="I175" s="143"/>
      <c r="J175" s="143"/>
      <c r="K175" s="143"/>
      <c r="L175" s="143"/>
      <c r="M175" s="143"/>
      <c r="N175" s="143"/>
      <c r="O175" s="143"/>
      <c r="P175" s="143"/>
      <c r="Q175" s="143"/>
      <c r="R175" s="143"/>
      <c r="S175" s="143"/>
      <c r="T175" s="143"/>
      <c r="U175" s="143"/>
      <c r="V175" s="143"/>
      <c r="W175" s="143"/>
      <c r="X175" s="143"/>
      <c r="Y175" s="143"/>
      <c r="Z175" s="143"/>
      <c r="AA175" s="143"/>
      <c r="AB175" s="143"/>
    </row>
    <row r="176" spans="1:28" ht="15.75" customHeight="1" x14ac:dyDescent="0.2">
      <c r="A176" s="143"/>
      <c r="B176" s="143"/>
      <c r="C176" s="143"/>
      <c r="D176" s="143"/>
      <c r="E176" s="143"/>
      <c r="F176" s="143"/>
      <c r="G176" s="143"/>
      <c r="H176" s="143"/>
      <c r="I176" s="143"/>
      <c r="J176" s="143"/>
      <c r="K176" s="143"/>
      <c r="L176" s="143"/>
      <c r="M176" s="143"/>
      <c r="N176" s="143"/>
      <c r="O176" s="143"/>
      <c r="P176" s="143"/>
      <c r="Q176" s="143"/>
      <c r="R176" s="143"/>
      <c r="S176" s="143"/>
      <c r="T176" s="143"/>
      <c r="U176" s="143"/>
      <c r="V176" s="143"/>
      <c r="W176" s="143"/>
      <c r="X176" s="143"/>
      <c r="Y176" s="143"/>
      <c r="Z176" s="143"/>
      <c r="AA176" s="143"/>
      <c r="AB176" s="143"/>
    </row>
    <row r="177" spans="1:28" ht="15.75" customHeight="1" x14ac:dyDescent="0.2">
      <c r="A177" s="143"/>
      <c r="B177" s="143"/>
      <c r="C177" s="143"/>
      <c r="D177" s="143"/>
      <c r="E177" s="143"/>
      <c r="F177" s="143"/>
      <c r="G177" s="143"/>
      <c r="H177" s="143"/>
      <c r="I177" s="143"/>
      <c r="J177" s="143"/>
      <c r="K177" s="143"/>
      <c r="L177" s="143"/>
      <c r="M177" s="143"/>
      <c r="N177" s="143"/>
      <c r="O177" s="143"/>
      <c r="P177" s="143"/>
      <c r="Q177" s="143"/>
      <c r="R177" s="143"/>
      <c r="S177" s="143"/>
      <c r="T177" s="143"/>
      <c r="U177" s="143"/>
      <c r="V177" s="143"/>
      <c r="W177" s="143"/>
      <c r="X177" s="143"/>
      <c r="Y177" s="143"/>
      <c r="Z177" s="143"/>
      <c r="AA177" s="143"/>
      <c r="AB177" s="143"/>
    </row>
    <row r="178" spans="1:28" ht="15.75" customHeight="1" x14ac:dyDescent="0.2">
      <c r="A178" s="143"/>
      <c r="B178" s="143"/>
      <c r="C178" s="143"/>
      <c r="D178" s="143"/>
      <c r="E178" s="143"/>
      <c r="F178" s="143"/>
      <c r="G178" s="143"/>
      <c r="H178" s="143"/>
      <c r="I178" s="143"/>
      <c r="J178" s="143"/>
      <c r="K178" s="143"/>
      <c r="L178" s="143"/>
      <c r="M178" s="143"/>
      <c r="N178" s="143"/>
      <c r="O178" s="143"/>
      <c r="P178" s="143"/>
      <c r="Q178" s="143"/>
      <c r="R178" s="143"/>
      <c r="S178" s="143"/>
      <c r="T178" s="143"/>
      <c r="U178" s="143"/>
      <c r="V178" s="143"/>
      <c r="W178" s="143"/>
      <c r="X178" s="143"/>
      <c r="Y178" s="143"/>
      <c r="Z178" s="143"/>
      <c r="AA178" s="143"/>
      <c r="AB178" s="143"/>
    </row>
    <row r="179" spans="1:28" ht="15.75" customHeight="1" x14ac:dyDescent="0.2">
      <c r="A179" s="143"/>
      <c r="B179" s="143"/>
      <c r="C179" s="143"/>
      <c r="D179" s="143"/>
      <c r="E179" s="143"/>
      <c r="F179" s="143"/>
      <c r="G179" s="143"/>
      <c r="H179" s="143"/>
      <c r="I179" s="143"/>
      <c r="J179" s="143"/>
      <c r="K179" s="143"/>
      <c r="L179" s="143"/>
      <c r="M179" s="143"/>
      <c r="N179" s="143"/>
      <c r="O179" s="143"/>
      <c r="P179" s="143"/>
      <c r="Q179" s="143"/>
      <c r="R179" s="143"/>
      <c r="S179" s="143"/>
      <c r="T179" s="143"/>
      <c r="U179" s="143"/>
      <c r="V179" s="143"/>
      <c r="W179" s="143"/>
      <c r="X179" s="143"/>
      <c r="Y179" s="143"/>
      <c r="Z179" s="143"/>
      <c r="AA179" s="143"/>
      <c r="AB179" s="143"/>
    </row>
    <row r="180" spans="1:28" ht="15.75" customHeight="1" x14ac:dyDescent="0.2">
      <c r="A180" s="143"/>
      <c r="B180" s="143"/>
      <c r="C180" s="143"/>
      <c r="D180" s="143"/>
      <c r="E180" s="143"/>
      <c r="F180" s="143"/>
      <c r="G180" s="143"/>
      <c r="H180" s="143"/>
      <c r="I180" s="143"/>
      <c r="J180" s="143"/>
      <c r="K180" s="143"/>
      <c r="L180" s="143"/>
      <c r="M180" s="143"/>
      <c r="N180" s="143"/>
      <c r="O180" s="143"/>
      <c r="P180" s="143"/>
      <c r="Q180" s="143"/>
      <c r="R180" s="143"/>
      <c r="S180" s="143"/>
      <c r="T180" s="143"/>
      <c r="U180" s="143"/>
      <c r="V180" s="143"/>
      <c r="W180" s="143"/>
      <c r="X180" s="143"/>
      <c r="Y180" s="143"/>
      <c r="Z180" s="143"/>
      <c r="AA180" s="143"/>
      <c r="AB180" s="143"/>
    </row>
    <row r="181" spans="1:28" ht="15.75" customHeight="1" x14ac:dyDescent="0.2">
      <c r="A181" s="143"/>
      <c r="B181" s="143"/>
      <c r="C181" s="143"/>
      <c r="D181" s="143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3"/>
      <c r="Q181" s="143"/>
      <c r="R181" s="143"/>
      <c r="S181" s="143"/>
      <c r="T181" s="143"/>
      <c r="U181" s="143"/>
      <c r="V181" s="143"/>
      <c r="W181" s="143"/>
      <c r="X181" s="143"/>
      <c r="Y181" s="143"/>
      <c r="Z181" s="143"/>
      <c r="AA181" s="143"/>
      <c r="AB181" s="143"/>
    </row>
    <row r="182" spans="1:28" ht="15.75" customHeight="1" x14ac:dyDescent="0.2">
      <c r="A182" s="143"/>
      <c r="B182" s="143"/>
      <c r="C182" s="143"/>
      <c r="D182" s="143"/>
      <c r="E182" s="143"/>
      <c r="F182" s="143"/>
      <c r="G182" s="143"/>
      <c r="H182" s="143"/>
      <c r="I182" s="143"/>
      <c r="J182" s="143"/>
      <c r="K182" s="143"/>
      <c r="L182" s="143"/>
      <c r="M182" s="143"/>
      <c r="N182" s="143"/>
      <c r="O182" s="143"/>
      <c r="P182" s="143"/>
      <c r="Q182" s="143"/>
      <c r="R182" s="143"/>
      <c r="S182" s="143"/>
      <c r="T182" s="143"/>
      <c r="U182" s="143"/>
      <c r="V182" s="143"/>
      <c r="W182" s="143"/>
      <c r="X182" s="143"/>
      <c r="Y182" s="143"/>
      <c r="Z182" s="143"/>
      <c r="AA182" s="143"/>
      <c r="AB182" s="143"/>
    </row>
    <row r="183" spans="1:28" ht="15.75" customHeight="1" x14ac:dyDescent="0.2">
      <c r="A183" s="143"/>
      <c r="B183" s="143"/>
      <c r="C183" s="143"/>
      <c r="D183" s="143"/>
      <c r="E183" s="143"/>
      <c r="F183" s="143"/>
      <c r="G183" s="143"/>
      <c r="H183" s="143"/>
      <c r="I183" s="143"/>
      <c r="J183" s="143"/>
      <c r="K183" s="143"/>
      <c r="L183" s="143"/>
      <c r="M183" s="143"/>
      <c r="N183" s="143"/>
      <c r="O183" s="143"/>
      <c r="P183" s="143"/>
      <c r="Q183" s="143"/>
      <c r="R183" s="143"/>
      <c r="S183" s="143"/>
      <c r="T183" s="143"/>
      <c r="U183" s="143"/>
      <c r="V183" s="143"/>
      <c r="W183" s="143"/>
      <c r="X183" s="143"/>
      <c r="Y183" s="143"/>
      <c r="Z183" s="143"/>
      <c r="AA183" s="143"/>
      <c r="AB183" s="143"/>
    </row>
    <row r="184" spans="1:28" ht="15.75" customHeight="1" x14ac:dyDescent="0.2">
      <c r="A184" s="143"/>
      <c r="B184" s="143"/>
      <c r="C184" s="143"/>
      <c r="D184" s="143"/>
      <c r="E184" s="143"/>
      <c r="F184" s="143"/>
      <c r="G184" s="143"/>
      <c r="H184" s="143"/>
      <c r="I184" s="143"/>
      <c r="J184" s="143"/>
      <c r="K184" s="143"/>
      <c r="L184" s="143"/>
      <c r="M184" s="143"/>
      <c r="N184" s="143"/>
      <c r="O184" s="143"/>
      <c r="P184" s="143"/>
      <c r="Q184" s="143"/>
      <c r="R184" s="143"/>
      <c r="S184" s="143"/>
      <c r="T184" s="143"/>
      <c r="U184" s="143"/>
      <c r="V184" s="143"/>
      <c r="W184" s="143"/>
      <c r="X184" s="143"/>
      <c r="Y184" s="143"/>
      <c r="Z184" s="143"/>
      <c r="AA184" s="143"/>
      <c r="AB184" s="143"/>
    </row>
    <row r="185" spans="1:28" ht="15.75" customHeight="1" x14ac:dyDescent="0.2">
      <c r="A185" s="143"/>
      <c r="B185" s="143"/>
      <c r="C185" s="143"/>
      <c r="D185" s="143"/>
      <c r="E185" s="143"/>
      <c r="F185" s="143"/>
      <c r="G185" s="143"/>
      <c r="H185" s="143"/>
      <c r="I185" s="143"/>
      <c r="J185" s="143"/>
      <c r="K185" s="143"/>
      <c r="L185" s="143"/>
      <c r="M185" s="143"/>
      <c r="N185" s="143"/>
      <c r="O185" s="143"/>
      <c r="P185" s="143"/>
      <c r="Q185" s="143"/>
      <c r="R185" s="143"/>
      <c r="S185" s="143"/>
      <c r="T185" s="143"/>
      <c r="U185" s="143"/>
      <c r="V185" s="143"/>
      <c r="W185" s="143"/>
      <c r="X185" s="143"/>
      <c r="Y185" s="143"/>
      <c r="Z185" s="143"/>
      <c r="AA185" s="143"/>
      <c r="AB185" s="143"/>
    </row>
    <row r="186" spans="1:28" ht="15.75" customHeight="1" x14ac:dyDescent="0.2">
      <c r="A186" s="143"/>
      <c r="B186" s="143"/>
      <c r="C186" s="143"/>
      <c r="D186" s="143"/>
      <c r="E186" s="143"/>
      <c r="F186" s="143"/>
      <c r="G186" s="143"/>
      <c r="H186" s="143"/>
      <c r="I186" s="143"/>
      <c r="J186" s="143"/>
      <c r="K186" s="143"/>
      <c r="L186" s="143"/>
      <c r="M186" s="143"/>
      <c r="N186" s="143"/>
      <c r="O186" s="143"/>
      <c r="P186" s="143"/>
      <c r="Q186" s="143"/>
      <c r="R186" s="143"/>
      <c r="S186" s="143"/>
      <c r="T186" s="143"/>
      <c r="U186" s="143"/>
      <c r="V186" s="143"/>
      <c r="W186" s="143"/>
      <c r="X186" s="143"/>
      <c r="Y186" s="143"/>
      <c r="Z186" s="143"/>
      <c r="AA186" s="143"/>
      <c r="AB186" s="143"/>
    </row>
    <row r="187" spans="1:28" ht="15.75" customHeight="1" x14ac:dyDescent="0.2">
      <c r="A187" s="143"/>
      <c r="B187" s="143"/>
      <c r="C187" s="143"/>
      <c r="D187" s="143"/>
      <c r="E187" s="143"/>
      <c r="F187" s="143"/>
      <c r="G187" s="143"/>
      <c r="H187" s="143"/>
      <c r="I187" s="143"/>
      <c r="J187" s="143"/>
      <c r="K187" s="143"/>
      <c r="L187" s="143"/>
      <c r="M187" s="143"/>
      <c r="N187" s="143"/>
      <c r="O187" s="143"/>
      <c r="P187" s="143"/>
      <c r="Q187" s="143"/>
      <c r="R187" s="143"/>
      <c r="S187" s="143"/>
      <c r="T187" s="143"/>
      <c r="U187" s="143"/>
      <c r="V187" s="143"/>
      <c r="W187" s="143"/>
      <c r="X187" s="143"/>
      <c r="Y187" s="143"/>
      <c r="Z187" s="143"/>
      <c r="AA187" s="143"/>
      <c r="AB187" s="143"/>
    </row>
    <row r="188" spans="1:28" ht="15.75" customHeight="1" x14ac:dyDescent="0.2">
      <c r="A188" s="143"/>
      <c r="B188" s="143"/>
      <c r="C188" s="143"/>
      <c r="D188" s="143"/>
      <c r="E188" s="143"/>
      <c r="F188" s="143"/>
      <c r="G188" s="143"/>
      <c r="H188" s="143"/>
      <c r="I188" s="143"/>
      <c r="J188" s="143"/>
      <c r="K188" s="143"/>
      <c r="L188" s="143"/>
      <c r="M188" s="143"/>
      <c r="N188" s="143"/>
      <c r="O188" s="143"/>
      <c r="P188" s="143"/>
      <c r="Q188" s="143"/>
      <c r="R188" s="143"/>
      <c r="S188" s="143"/>
      <c r="T188" s="143"/>
      <c r="U188" s="143"/>
      <c r="V188" s="143"/>
      <c r="W188" s="143"/>
      <c r="X188" s="143"/>
      <c r="Y188" s="143"/>
      <c r="Z188" s="143"/>
      <c r="AA188" s="143"/>
      <c r="AB188" s="143"/>
    </row>
    <row r="189" spans="1:28" ht="15.75" customHeight="1" x14ac:dyDescent="0.2">
      <c r="A189" s="143"/>
      <c r="B189" s="143"/>
      <c r="C189" s="143"/>
      <c r="D189" s="143"/>
      <c r="E189" s="143"/>
      <c r="F189" s="143"/>
      <c r="G189" s="143"/>
      <c r="H189" s="143"/>
      <c r="I189" s="143"/>
      <c r="J189" s="143"/>
      <c r="K189" s="143"/>
      <c r="L189" s="143"/>
      <c r="M189" s="143"/>
      <c r="N189" s="143"/>
      <c r="O189" s="143"/>
      <c r="P189" s="143"/>
      <c r="Q189" s="143"/>
      <c r="R189" s="143"/>
      <c r="S189" s="143"/>
      <c r="T189" s="143"/>
      <c r="U189" s="143"/>
      <c r="V189" s="143"/>
      <c r="W189" s="143"/>
      <c r="X189" s="143"/>
      <c r="Y189" s="143"/>
      <c r="Z189" s="143"/>
      <c r="AA189" s="143"/>
      <c r="AB189" s="143"/>
    </row>
    <row r="190" spans="1:28" ht="15.75" customHeight="1" x14ac:dyDescent="0.2">
      <c r="A190" s="143"/>
      <c r="B190" s="143"/>
      <c r="C190" s="143"/>
      <c r="D190" s="143"/>
      <c r="E190" s="143"/>
      <c r="F190" s="143"/>
      <c r="G190" s="143"/>
      <c r="H190" s="143"/>
      <c r="I190" s="143"/>
      <c r="J190" s="143"/>
      <c r="K190" s="143"/>
      <c r="L190" s="143"/>
      <c r="M190" s="143"/>
      <c r="N190" s="143"/>
      <c r="O190" s="143"/>
      <c r="P190" s="143"/>
      <c r="Q190" s="143"/>
      <c r="R190" s="143"/>
      <c r="S190" s="143"/>
      <c r="T190" s="143"/>
      <c r="U190" s="143"/>
      <c r="V190" s="143"/>
      <c r="W190" s="143"/>
      <c r="X190" s="143"/>
      <c r="Y190" s="143"/>
      <c r="Z190" s="143"/>
      <c r="AA190" s="143"/>
      <c r="AB190" s="143"/>
    </row>
    <row r="191" spans="1:28" ht="15.75" customHeight="1" x14ac:dyDescent="0.2">
      <c r="A191" s="143"/>
      <c r="B191" s="143"/>
      <c r="C191" s="143"/>
      <c r="D191" s="143"/>
      <c r="E191" s="143"/>
      <c r="F191" s="143"/>
      <c r="G191" s="143"/>
      <c r="H191" s="143"/>
      <c r="I191" s="143"/>
      <c r="J191" s="143"/>
      <c r="K191" s="143"/>
      <c r="L191" s="143"/>
      <c r="M191" s="143"/>
      <c r="N191" s="143"/>
      <c r="O191" s="143"/>
      <c r="P191" s="143"/>
      <c r="Q191" s="143"/>
      <c r="R191" s="143"/>
      <c r="S191" s="143"/>
      <c r="T191" s="143"/>
      <c r="U191" s="143"/>
      <c r="V191" s="143"/>
      <c r="W191" s="143"/>
      <c r="X191" s="143"/>
      <c r="Y191" s="143"/>
      <c r="Z191" s="143"/>
      <c r="AA191" s="143"/>
      <c r="AB191" s="143"/>
    </row>
    <row r="192" spans="1:28" ht="15.75" customHeight="1" x14ac:dyDescent="0.2">
      <c r="A192" s="143"/>
      <c r="B192" s="143"/>
      <c r="C192" s="143"/>
      <c r="D192" s="143"/>
      <c r="E192" s="143"/>
      <c r="F192" s="143"/>
      <c r="G192" s="143"/>
      <c r="H192" s="143"/>
      <c r="I192" s="143"/>
      <c r="J192" s="143"/>
      <c r="K192" s="143"/>
      <c r="L192" s="143"/>
      <c r="M192" s="143"/>
      <c r="N192" s="143"/>
      <c r="O192" s="143"/>
      <c r="P192" s="143"/>
      <c r="Q192" s="143"/>
      <c r="R192" s="143"/>
      <c r="S192" s="143"/>
      <c r="T192" s="143"/>
      <c r="U192" s="143"/>
      <c r="V192" s="143"/>
      <c r="W192" s="143"/>
      <c r="X192" s="143"/>
      <c r="Y192" s="143"/>
      <c r="Z192" s="143"/>
      <c r="AA192" s="143"/>
      <c r="AB192" s="143"/>
    </row>
    <row r="193" spans="1:28" ht="15.75" customHeight="1" x14ac:dyDescent="0.2">
      <c r="A193" s="143"/>
      <c r="B193" s="143"/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3"/>
      <c r="R193" s="143"/>
      <c r="S193" s="143"/>
      <c r="T193" s="143"/>
      <c r="U193" s="143"/>
      <c r="V193" s="143"/>
      <c r="W193" s="143"/>
      <c r="X193" s="143"/>
      <c r="Y193" s="143"/>
      <c r="Z193" s="143"/>
      <c r="AA193" s="143"/>
      <c r="AB193" s="143"/>
    </row>
    <row r="194" spans="1:28" ht="15.75" customHeight="1" x14ac:dyDescent="0.2">
      <c r="A194" s="143"/>
      <c r="B194" s="143"/>
      <c r="C194" s="143"/>
      <c r="D194" s="143"/>
      <c r="E194" s="143"/>
      <c r="F194" s="143"/>
      <c r="G194" s="143"/>
      <c r="H194" s="143"/>
      <c r="I194" s="143"/>
      <c r="J194" s="143"/>
      <c r="K194" s="143"/>
      <c r="L194" s="143"/>
      <c r="M194" s="143"/>
      <c r="N194" s="143"/>
      <c r="O194" s="143"/>
      <c r="P194" s="143"/>
      <c r="Q194" s="143"/>
      <c r="R194" s="143"/>
      <c r="S194" s="143"/>
      <c r="T194" s="143"/>
      <c r="U194" s="143"/>
      <c r="V194" s="143"/>
      <c r="W194" s="143"/>
      <c r="X194" s="143"/>
      <c r="Y194" s="143"/>
      <c r="Z194" s="143"/>
      <c r="AA194" s="143"/>
      <c r="AB194" s="143"/>
    </row>
    <row r="195" spans="1:28" ht="15.75" customHeight="1" x14ac:dyDescent="0.2">
      <c r="A195" s="143"/>
      <c r="B195" s="143"/>
      <c r="C195" s="143"/>
      <c r="D195" s="143"/>
      <c r="E195" s="143"/>
      <c r="F195" s="143"/>
      <c r="G195" s="143"/>
      <c r="H195" s="143"/>
      <c r="I195" s="143"/>
      <c r="J195" s="143"/>
      <c r="K195" s="143"/>
      <c r="L195" s="143"/>
      <c r="M195" s="143"/>
      <c r="N195" s="143"/>
      <c r="O195" s="143"/>
      <c r="P195" s="143"/>
      <c r="Q195" s="143"/>
      <c r="R195" s="143"/>
      <c r="S195" s="143"/>
      <c r="T195" s="143"/>
      <c r="U195" s="143"/>
      <c r="V195" s="143"/>
      <c r="W195" s="143"/>
      <c r="X195" s="143"/>
      <c r="Y195" s="143"/>
      <c r="Z195" s="143"/>
      <c r="AA195" s="143"/>
      <c r="AB195" s="143"/>
    </row>
    <row r="196" spans="1:28" ht="15.75" customHeight="1" x14ac:dyDescent="0.2">
      <c r="A196" s="143"/>
      <c r="B196" s="143"/>
      <c r="C196" s="143"/>
      <c r="D196" s="143"/>
      <c r="E196" s="143"/>
      <c r="F196" s="143"/>
      <c r="G196" s="143"/>
      <c r="H196" s="143"/>
      <c r="I196" s="143"/>
      <c r="J196" s="143"/>
      <c r="K196" s="143"/>
      <c r="L196" s="143"/>
      <c r="M196" s="143"/>
      <c r="N196" s="143"/>
      <c r="O196" s="143"/>
      <c r="P196" s="143"/>
      <c r="Q196" s="143"/>
      <c r="R196" s="143"/>
      <c r="S196" s="143"/>
      <c r="T196" s="143"/>
      <c r="U196" s="143"/>
      <c r="V196" s="143"/>
      <c r="W196" s="143"/>
      <c r="X196" s="143"/>
      <c r="Y196" s="143"/>
      <c r="Z196" s="143"/>
      <c r="AA196" s="143"/>
      <c r="AB196" s="143"/>
    </row>
    <row r="197" spans="1:28" ht="15.75" customHeight="1" x14ac:dyDescent="0.2">
      <c r="A197" s="143"/>
      <c r="B197" s="143"/>
      <c r="C197" s="143"/>
      <c r="D197" s="143"/>
      <c r="E197" s="143"/>
      <c r="F197" s="143"/>
      <c r="G197" s="143"/>
      <c r="H197" s="143"/>
      <c r="I197" s="143"/>
      <c r="J197" s="143"/>
      <c r="K197" s="143"/>
      <c r="L197" s="143"/>
      <c r="M197" s="143"/>
      <c r="N197" s="143"/>
      <c r="O197" s="143"/>
      <c r="P197" s="143"/>
      <c r="Q197" s="143"/>
      <c r="R197" s="143"/>
      <c r="S197" s="143"/>
      <c r="T197" s="143"/>
      <c r="U197" s="143"/>
      <c r="V197" s="143"/>
      <c r="W197" s="143"/>
      <c r="X197" s="143"/>
      <c r="Y197" s="143"/>
      <c r="Z197" s="143"/>
      <c r="AA197" s="143"/>
      <c r="AB197" s="143"/>
    </row>
    <row r="198" spans="1:28" ht="15.75" customHeight="1" x14ac:dyDescent="0.2">
      <c r="A198" s="143"/>
      <c r="B198" s="143"/>
      <c r="C198" s="143"/>
      <c r="D198" s="143"/>
      <c r="E198" s="143"/>
      <c r="F198" s="143"/>
      <c r="G198" s="143"/>
      <c r="H198" s="143"/>
      <c r="I198" s="143"/>
      <c r="J198" s="143"/>
      <c r="K198" s="143"/>
      <c r="L198" s="143"/>
      <c r="M198" s="143"/>
      <c r="N198" s="143"/>
      <c r="O198" s="143"/>
      <c r="P198" s="143"/>
      <c r="Q198" s="143"/>
      <c r="R198" s="143"/>
      <c r="S198" s="143"/>
      <c r="T198" s="143"/>
      <c r="U198" s="143"/>
      <c r="V198" s="143"/>
      <c r="W198" s="143"/>
      <c r="X198" s="143"/>
      <c r="Y198" s="143"/>
      <c r="Z198" s="143"/>
      <c r="AA198" s="143"/>
      <c r="AB198" s="143"/>
    </row>
    <row r="199" spans="1:28" ht="15.75" customHeight="1" x14ac:dyDescent="0.2">
      <c r="A199" s="143"/>
      <c r="B199" s="143"/>
      <c r="C199" s="143"/>
      <c r="D199" s="143"/>
      <c r="E199" s="143"/>
      <c r="F199" s="143"/>
      <c r="G199" s="143"/>
      <c r="H199" s="143"/>
      <c r="I199" s="143"/>
      <c r="J199" s="143"/>
      <c r="K199" s="143"/>
      <c r="L199" s="143"/>
      <c r="M199" s="143"/>
      <c r="N199" s="143"/>
      <c r="O199" s="143"/>
      <c r="P199" s="143"/>
      <c r="Q199" s="143"/>
      <c r="R199" s="143"/>
      <c r="S199" s="143"/>
      <c r="T199" s="143"/>
      <c r="U199" s="143"/>
      <c r="V199" s="143"/>
      <c r="W199" s="143"/>
      <c r="X199" s="143"/>
      <c r="Y199" s="143"/>
      <c r="Z199" s="143"/>
      <c r="AA199" s="143"/>
      <c r="AB199" s="143"/>
    </row>
    <row r="200" spans="1:28" ht="15.75" customHeight="1" x14ac:dyDescent="0.2">
      <c r="A200" s="143"/>
      <c r="B200" s="143"/>
      <c r="C200" s="143"/>
      <c r="D200" s="143"/>
      <c r="E200" s="143"/>
      <c r="F200" s="143"/>
      <c r="G200" s="143"/>
      <c r="H200" s="143"/>
      <c r="I200" s="143"/>
      <c r="J200" s="143"/>
      <c r="K200" s="143"/>
      <c r="L200" s="143"/>
      <c r="M200" s="143"/>
      <c r="N200" s="143"/>
      <c r="O200" s="143"/>
      <c r="P200" s="143"/>
      <c r="Q200" s="143"/>
      <c r="R200" s="143"/>
      <c r="S200" s="143"/>
      <c r="T200" s="143"/>
      <c r="U200" s="143"/>
      <c r="V200" s="143"/>
      <c r="W200" s="143"/>
      <c r="X200" s="143"/>
      <c r="Y200" s="143"/>
      <c r="Z200" s="143"/>
      <c r="AA200" s="143"/>
      <c r="AB200" s="143"/>
    </row>
    <row r="201" spans="1:28" ht="15.75" customHeight="1" x14ac:dyDescent="0.2">
      <c r="A201" s="143"/>
      <c r="B201" s="143"/>
      <c r="C201" s="143"/>
      <c r="D201" s="143"/>
      <c r="E201" s="143"/>
      <c r="F201" s="143"/>
      <c r="G201" s="143"/>
      <c r="H201" s="143"/>
      <c r="I201" s="143"/>
      <c r="J201" s="143"/>
      <c r="K201" s="143"/>
      <c r="L201" s="143"/>
      <c r="M201" s="143"/>
      <c r="N201" s="143"/>
      <c r="O201" s="143"/>
      <c r="P201" s="143"/>
      <c r="Q201" s="143"/>
      <c r="R201" s="143"/>
      <c r="S201" s="143"/>
      <c r="T201" s="143"/>
      <c r="U201" s="143"/>
      <c r="V201" s="143"/>
      <c r="W201" s="143"/>
      <c r="X201" s="143"/>
      <c r="Y201" s="143"/>
      <c r="Z201" s="143"/>
      <c r="AA201" s="143"/>
      <c r="AB201" s="143"/>
    </row>
    <row r="202" spans="1:28" ht="15.75" customHeight="1" x14ac:dyDescent="0.2">
      <c r="A202" s="143"/>
      <c r="B202" s="143"/>
      <c r="C202" s="143"/>
      <c r="D202" s="143"/>
      <c r="E202" s="143"/>
      <c r="F202" s="143"/>
      <c r="G202" s="143"/>
      <c r="H202" s="143"/>
      <c r="I202" s="143"/>
      <c r="J202" s="143"/>
      <c r="K202" s="143"/>
      <c r="L202" s="143"/>
      <c r="M202" s="143"/>
      <c r="N202" s="143"/>
      <c r="O202" s="143"/>
      <c r="P202" s="143"/>
      <c r="Q202" s="143"/>
      <c r="R202" s="143"/>
      <c r="S202" s="143"/>
      <c r="T202" s="143"/>
      <c r="U202" s="143"/>
      <c r="V202" s="143"/>
      <c r="W202" s="143"/>
      <c r="X202" s="143"/>
      <c r="Y202" s="143"/>
      <c r="Z202" s="143"/>
      <c r="AA202" s="143"/>
      <c r="AB202" s="143"/>
    </row>
    <row r="203" spans="1:28" ht="15.75" customHeight="1" x14ac:dyDescent="0.2">
      <c r="A203" s="143"/>
      <c r="B203" s="143"/>
      <c r="C203" s="143"/>
      <c r="D203" s="143"/>
      <c r="E203" s="143"/>
      <c r="F203" s="143"/>
      <c r="G203" s="143"/>
      <c r="H203" s="143"/>
      <c r="I203" s="143"/>
      <c r="J203" s="143"/>
      <c r="K203" s="143"/>
      <c r="L203" s="143"/>
      <c r="M203" s="143"/>
      <c r="N203" s="143"/>
      <c r="O203" s="143"/>
      <c r="P203" s="143"/>
      <c r="Q203" s="143"/>
      <c r="R203" s="143"/>
      <c r="S203" s="143"/>
      <c r="T203" s="143"/>
      <c r="U203" s="143"/>
      <c r="V203" s="143"/>
      <c r="W203" s="143"/>
      <c r="X203" s="143"/>
      <c r="Y203" s="143"/>
      <c r="Z203" s="143"/>
      <c r="AA203" s="143"/>
      <c r="AB203" s="143"/>
    </row>
    <row r="204" spans="1:28" ht="15.75" customHeight="1" x14ac:dyDescent="0.2">
      <c r="A204" s="143"/>
      <c r="B204" s="143"/>
      <c r="C204" s="143"/>
      <c r="D204" s="143"/>
      <c r="E204" s="143"/>
      <c r="F204" s="143"/>
      <c r="G204" s="143"/>
      <c r="H204" s="143"/>
      <c r="I204" s="143"/>
      <c r="J204" s="143"/>
      <c r="K204" s="143"/>
      <c r="L204" s="143"/>
      <c r="M204" s="143"/>
      <c r="N204" s="143"/>
      <c r="O204" s="143"/>
      <c r="P204" s="143"/>
      <c r="Q204" s="143"/>
      <c r="R204" s="143"/>
      <c r="S204" s="143"/>
      <c r="T204" s="143"/>
      <c r="U204" s="143"/>
      <c r="V204" s="143"/>
      <c r="W204" s="143"/>
      <c r="X204" s="143"/>
      <c r="Y204" s="143"/>
      <c r="Z204" s="143"/>
      <c r="AA204" s="143"/>
      <c r="AB204" s="143"/>
    </row>
    <row r="205" spans="1:28" ht="15.75" customHeight="1" x14ac:dyDescent="0.2">
      <c r="A205" s="143"/>
      <c r="B205" s="143"/>
      <c r="C205" s="143"/>
      <c r="D205" s="143"/>
      <c r="E205" s="143"/>
      <c r="F205" s="143"/>
      <c r="G205" s="143"/>
      <c r="H205" s="143"/>
      <c r="I205" s="143"/>
      <c r="J205" s="143"/>
      <c r="K205" s="143"/>
      <c r="L205" s="143"/>
      <c r="M205" s="143"/>
      <c r="N205" s="143"/>
      <c r="O205" s="143"/>
      <c r="P205" s="143"/>
      <c r="Q205" s="143"/>
      <c r="R205" s="143"/>
      <c r="S205" s="143"/>
      <c r="T205" s="143"/>
      <c r="U205" s="143"/>
      <c r="V205" s="143"/>
      <c r="W205" s="143"/>
      <c r="X205" s="143"/>
      <c r="Y205" s="143"/>
      <c r="Z205" s="143"/>
      <c r="AA205" s="143"/>
      <c r="AB205" s="143"/>
    </row>
    <row r="206" spans="1:28" ht="15.75" customHeight="1" x14ac:dyDescent="0.2">
      <c r="A206" s="143"/>
      <c r="B206" s="143"/>
      <c r="C206" s="143"/>
      <c r="D206" s="143"/>
      <c r="E206" s="143"/>
      <c r="F206" s="143"/>
      <c r="G206" s="143"/>
      <c r="H206" s="143"/>
      <c r="I206" s="143"/>
      <c r="J206" s="143"/>
      <c r="K206" s="143"/>
      <c r="L206" s="143"/>
      <c r="M206" s="143"/>
      <c r="N206" s="143"/>
      <c r="O206" s="143"/>
      <c r="P206" s="143"/>
      <c r="Q206" s="143"/>
      <c r="R206" s="143"/>
      <c r="S206" s="143"/>
      <c r="T206" s="143"/>
      <c r="U206" s="143"/>
      <c r="V206" s="143"/>
      <c r="W206" s="143"/>
      <c r="X206" s="143"/>
      <c r="Y206" s="143"/>
      <c r="Z206" s="143"/>
      <c r="AA206" s="143"/>
      <c r="AB206" s="143"/>
    </row>
    <row r="207" spans="1:28" ht="15.75" customHeight="1" x14ac:dyDescent="0.2">
      <c r="A207" s="143"/>
      <c r="B207" s="143"/>
      <c r="C207" s="143"/>
      <c r="D207" s="143"/>
      <c r="E207" s="143"/>
      <c r="F207" s="143"/>
      <c r="G207" s="143"/>
      <c r="H207" s="143"/>
      <c r="I207" s="143"/>
      <c r="J207" s="143"/>
      <c r="K207" s="143"/>
      <c r="L207" s="143"/>
      <c r="M207" s="143"/>
      <c r="N207" s="143"/>
      <c r="O207" s="143"/>
      <c r="P207" s="143"/>
      <c r="Q207" s="143"/>
      <c r="R207" s="143"/>
      <c r="S207" s="143"/>
      <c r="T207" s="143"/>
      <c r="U207" s="143"/>
      <c r="V207" s="143"/>
      <c r="W207" s="143"/>
      <c r="X207" s="143"/>
      <c r="Y207" s="143"/>
      <c r="Z207" s="143"/>
      <c r="AA207" s="143"/>
      <c r="AB207" s="143"/>
    </row>
    <row r="208" spans="1:28" ht="15.75" customHeight="1" x14ac:dyDescent="0.2">
      <c r="A208" s="143"/>
      <c r="B208" s="143"/>
      <c r="C208" s="143"/>
      <c r="D208" s="143"/>
      <c r="E208" s="143"/>
      <c r="F208" s="143"/>
      <c r="G208" s="143"/>
      <c r="H208" s="143"/>
      <c r="I208" s="143"/>
      <c r="J208" s="143"/>
      <c r="K208" s="143"/>
      <c r="L208" s="143"/>
      <c r="M208" s="143"/>
      <c r="N208" s="143"/>
      <c r="O208" s="143"/>
      <c r="P208" s="143"/>
      <c r="Q208" s="143"/>
      <c r="R208" s="143"/>
      <c r="S208" s="143"/>
      <c r="T208" s="143"/>
      <c r="U208" s="143"/>
      <c r="V208" s="143"/>
      <c r="W208" s="143"/>
      <c r="X208" s="143"/>
      <c r="Y208" s="143"/>
      <c r="Z208" s="143"/>
      <c r="AA208" s="143"/>
      <c r="AB208" s="143"/>
    </row>
    <row r="209" spans="1:28" ht="15.75" customHeight="1" x14ac:dyDescent="0.2">
      <c r="A209" s="143"/>
      <c r="B209" s="143"/>
      <c r="C209" s="143"/>
      <c r="D209" s="143"/>
      <c r="E209" s="143"/>
      <c r="F209" s="143"/>
      <c r="G209" s="143"/>
      <c r="H209" s="143"/>
      <c r="I209" s="143"/>
      <c r="J209" s="143"/>
      <c r="K209" s="143"/>
      <c r="L209" s="143"/>
      <c r="M209" s="143"/>
      <c r="N209" s="143"/>
      <c r="O209" s="143"/>
      <c r="P209" s="143"/>
      <c r="Q209" s="143"/>
      <c r="R209" s="143"/>
      <c r="S209" s="143"/>
      <c r="T209" s="143"/>
      <c r="U209" s="143"/>
      <c r="V209" s="143"/>
      <c r="W209" s="143"/>
      <c r="X209" s="143"/>
      <c r="Y209" s="143"/>
      <c r="Z209" s="143"/>
      <c r="AA209" s="143"/>
      <c r="AB209" s="143"/>
    </row>
    <row r="210" spans="1:28" ht="15.75" customHeight="1" x14ac:dyDescent="0.2">
      <c r="A210" s="143"/>
      <c r="B210" s="143"/>
      <c r="C210" s="143"/>
      <c r="D210" s="143"/>
      <c r="E210" s="143"/>
      <c r="F210" s="143"/>
      <c r="G210" s="143"/>
      <c r="H210" s="143"/>
      <c r="I210" s="143"/>
      <c r="J210" s="143"/>
      <c r="K210" s="143"/>
      <c r="L210" s="143"/>
      <c r="M210" s="143"/>
      <c r="N210" s="143"/>
      <c r="O210" s="143"/>
      <c r="P210" s="143"/>
      <c r="Q210" s="143"/>
      <c r="R210" s="143"/>
      <c r="S210" s="143"/>
      <c r="T210" s="143"/>
      <c r="U210" s="143"/>
      <c r="V210" s="143"/>
      <c r="W210" s="143"/>
      <c r="X210" s="143"/>
      <c r="Y210" s="143"/>
      <c r="Z210" s="143"/>
      <c r="AA210" s="143"/>
      <c r="AB210" s="143"/>
    </row>
    <row r="211" spans="1:28" ht="15.75" customHeight="1" x14ac:dyDescent="0.2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  <c r="O211" s="143"/>
      <c r="P211" s="143"/>
      <c r="Q211" s="143"/>
      <c r="R211" s="143"/>
      <c r="S211" s="143"/>
      <c r="T211" s="143"/>
      <c r="U211" s="143"/>
      <c r="V211" s="143"/>
      <c r="W211" s="143"/>
      <c r="X211" s="143"/>
      <c r="Y211" s="143"/>
      <c r="Z211" s="143"/>
      <c r="AA211" s="143"/>
      <c r="AB211" s="143"/>
    </row>
    <row r="212" spans="1:28" ht="15.75" customHeight="1" x14ac:dyDescent="0.2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  <c r="O212" s="143"/>
      <c r="P212" s="143"/>
      <c r="Q212" s="143"/>
      <c r="R212" s="143"/>
      <c r="S212" s="143"/>
      <c r="T212" s="143"/>
      <c r="U212" s="143"/>
      <c r="V212" s="143"/>
      <c r="W212" s="143"/>
      <c r="X212" s="143"/>
      <c r="Y212" s="143"/>
      <c r="Z212" s="143"/>
      <c r="AA212" s="143"/>
      <c r="AB212" s="143"/>
    </row>
    <row r="213" spans="1:28" ht="15.75" customHeight="1" x14ac:dyDescent="0.2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  <c r="O213" s="143"/>
      <c r="P213" s="143"/>
      <c r="Q213" s="143"/>
      <c r="R213" s="143"/>
      <c r="S213" s="143"/>
      <c r="T213" s="143"/>
      <c r="U213" s="143"/>
      <c r="V213" s="143"/>
      <c r="W213" s="143"/>
      <c r="X213" s="143"/>
      <c r="Y213" s="143"/>
      <c r="Z213" s="143"/>
      <c r="AA213" s="143"/>
      <c r="AB213" s="143"/>
    </row>
    <row r="214" spans="1:28" ht="15.75" customHeight="1" x14ac:dyDescent="0.2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  <c r="O214" s="143"/>
      <c r="P214" s="143"/>
      <c r="Q214" s="143"/>
      <c r="R214" s="143"/>
      <c r="S214" s="143"/>
      <c r="T214" s="143"/>
      <c r="U214" s="143"/>
      <c r="V214" s="143"/>
      <c r="W214" s="143"/>
      <c r="X214" s="143"/>
      <c r="Y214" s="143"/>
      <c r="Z214" s="143"/>
      <c r="AA214" s="143"/>
      <c r="AB214" s="143"/>
    </row>
    <row r="215" spans="1:28" ht="15.75" customHeight="1" x14ac:dyDescent="0.2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  <c r="O215" s="143"/>
      <c r="P215" s="143"/>
      <c r="Q215" s="143"/>
      <c r="R215" s="143"/>
      <c r="S215" s="143"/>
      <c r="T215" s="143"/>
      <c r="U215" s="143"/>
      <c r="V215" s="143"/>
      <c r="W215" s="143"/>
      <c r="X215" s="143"/>
      <c r="Y215" s="143"/>
      <c r="Z215" s="143"/>
      <c r="AA215" s="143"/>
      <c r="AB215" s="143"/>
    </row>
    <row r="216" spans="1:28" ht="15.75" customHeight="1" x14ac:dyDescent="0.2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  <c r="O216" s="143"/>
      <c r="P216" s="143"/>
      <c r="Q216" s="143"/>
      <c r="R216" s="143"/>
      <c r="S216" s="143"/>
      <c r="T216" s="143"/>
      <c r="U216" s="143"/>
      <c r="V216" s="143"/>
      <c r="W216" s="143"/>
      <c r="X216" s="143"/>
      <c r="Y216" s="143"/>
      <c r="Z216" s="143"/>
      <c r="AA216" s="143"/>
      <c r="AB216" s="143"/>
    </row>
    <row r="217" spans="1:28" ht="15.75" customHeight="1" x14ac:dyDescent="0.2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  <c r="O217" s="143"/>
      <c r="P217" s="143"/>
      <c r="Q217" s="143"/>
      <c r="R217" s="143"/>
      <c r="S217" s="143"/>
      <c r="T217" s="143"/>
      <c r="U217" s="143"/>
      <c r="V217" s="143"/>
      <c r="W217" s="143"/>
      <c r="X217" s="143"/>
      <c r="Y217" s="143"/>
      <c r="Z217" s="143"/>
      <c r="AA217" s="143"/>
      <c r="AB217" s="143"/>
    </row>
    <row r="218" spans="1:28" ht="15.75" customHeight="1" x14ac:dyDescent="0.2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  <c r="O218" s="143"/>
      <c r="P218" s="143"/>
      <c r="Q218" s="143"/>
      <c r="R218" s="143"/>
      <c r="S218" s="143"/>
      <c r="T218" s="143"/>
      <c r="U218" s="143"/>
      <c r="V218" s="143"/>
      <c r="W218" s="143"/>
      <c r="X218" s="143"/>
      <c r="Y218" s="143"/>
      <c r="Z218" s="143"/>
      <c r="AA218" s="143"/>
      <c r="AB218" s="143"/>
    </row>
    <row r="219" spans="1:28" ht="15.75" customHeight="1" x14ac:dyDescent="0.2"/>
    <row r="220" spans="1:28" ht="15.75" customHeight="1" x14ac:dyDescent="0.2"/>
    <row r="221" spans="1:28" ht="15.75" customHeight="1" x14ac:dyDescent="0.2"/>
    <row r="222" spans="1:28" ht="15.75" customHeight="1" x14ac:dyDescent="0.2"/>
    <row r="223" spans="1:28" ht="15.75" customHeight="1" x14ac:dyDescent="0.2"/>
    <row r="224" spans="1:28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7">
    <mergeCell ref="A14:H14"/>
    <mergeCell ref="A16:U18"/>
    <mergeCell ref="A19:H20"/>
    <mergeCell ref="A1:H1"/>
    <mergeCell ref="A2:H2"/>
    <mergeCell ref="A3:H3"/>
    <mergeCell ref="A12:G12"/>
  </mergeCells>
  <pageMargins left="0.511811024" right="0.511811024" top="0.78740157499999996" bottom="0.78740157499999996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16</vt:i4>
      </vt:variant>
    </vt:vector>
  </HeadingPairs>
  <TitlesOfParts>
    <vt:vector size="16" baseType="lpstr">
      <vt:lpstr>BASE DE CÁLCULO</vt:lpstr>
      <vt:lpstr>Sup. Técnica - Eng. Civil</vt:lpstr>
      <vt:lpstr>Sup. Técnica - Eng. Eletricista</vt:lpstr>
      <vt:lpstr>Encarregado de Manutenção</vt:lpstr>
      <vt:lpstr>Eletricista Pleno</vt:lpstr>
      <vt:lpstr>Oficiais Natal</vt:lpstr>
      <vt:lpstr>Oficial Mossoró</vt:lpstr>
      <vt:lpstr>Resumo Equipe Fixa</vt:lpstr>
      <vt:lpstr>Horas Extras - Equipe Fixa</vt:lpstr>
      <vt:lpstr>Resumo Eq. Fixa com Horas Extra</vt:lpstr>
      <vt:lpstr>SERVIÇOS EVENTUAIS</vt:lpstr>
      <vt:lpstr>MATERIAIS</vt:lpstr>
      <vt:lpstr>QUADRO RESUMO GERAL</vt:lpstr>
      <vt:lpstr>FERRAMENTAS E EQUIPAMENTOS</vt:lpstr>
      <vt:lpstr>EPI'S E UNIFORMES</vt:lpstr>
      <vt:lpstr>DESLOCAMENTO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Hadrienne da Silva Coelho</dc:creator>
  <cp:lastModifiedBy>Vinicius de Oliveira Trindade</cp:lastModifiedBy>
  <dcterms:created xsi:type="dcterms:W3CDTF">2018-09-12T12:05:59Z</dcterms:created>
  <dcterms:modified xsi:type="dcterms:W3CDTF">2021-09-13T18:43:18Z</dcterms:modified>
</cp:coreProperties>
</file>