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tegovbr.sharepoint.com/sites/SoluodeTransmissesaoVivoemAuditrios-UCaaS/Documentos Compartilhados/General/TR/"/>
    </mc:Choice>
  </mc:AlternateContent>
  <xr:revisionPtr revIDLastSave="364" documentId="13_ncr:1_{98187C24-DFDA-4F2B-B4CE-0465F70D1FD0}" xr6:coauthVersionLast="47" xr6:coauthVersionMax="47" xr10:uidLastSave="{36B7E032-B022-40DA-B9D5-234711B15DF5}"/>
  <bookViews>
    <workbookView xWindow="-120" yWindow="-120" windowWidth="20730" windowHeight="11040" xr2:uid="{D475E932-74B5-4BBA-95FD-055A45D7C9BF}"/>
  </bookViews>
  <sheets>
    <sheet name="MEM-CALC" sheetId="1" r:id="rId1"/>
    <sheet name="Planilha1" sheetId="2" r:id="rId2"/>
  </sheets>
  <definedNames>
    <definedName name="_xlnm._FilterDatabase" localSheetId="0" hidden="1">'MEM-CALC'!$A$1:$U$112</definedName>
    <definedName name="_xlnm._FilterDatabase" localSheetId="1" hidden="1">Planilha1!$A$17:$F$29</definedName>
    <definedName name="_Hlk180084873" localSheetId="0">'MEM-CALC'!$C$67</definedName>
    <definedName name="_Hlk180084931" localSheetId="0">'MEM-CALC'!$C$69</definedName>
    <definedName name="_Hlk180084994" localSheetId="0">'MEM-CALC'!$C$25</definedName>
    <definedName name="list_ag_nm">#REF!</definedName>
    <definedName name="list_BDM_nm">#REF!</definedName>
    <definedName name="list_BU">#REF!</definedName>
    <definedName name="list_cepom">#REF!</definedName>
    <definedName name="list_empresa">#REF!</definedName>
    <definedName name="list_empresa_ARS">#REF!</definedName>
    <definedName name="list_empresa_CLP">#REF!</definedName>
    <definedName name="list_empresa_COP">#REF!</definedName>
    <definedName name="list_empresa_CRC">#REF!</definedName>
    <definedName name="list_empresa_MXN">#REF!</definedName>
    <definedName name="list_empresa_PAN">#REF!</definedName>
    <definedName name="list_empresa_PEN">#REF!</definedName>
    <definedName name="list_empresa_PTR">#REF!</definedName>
    <definedName name="list_empresa_PYG">#REF!</definedName>
    <definedName name="list_empresa_sw">#REF!</definedName>
    <definedName name="list_empresa_UYU">#REF!</definedName>
    <definedName name="list_ent_sp">#REF!</definedName>
    <definedName name="list_entrada">#REF!</definedName>
    <definedName name="list_entrada_ARS">#REF!</definedName>
    <definedName name="list_entrada_CLP">#REF!</definedName>
    <definedName name="list_entrada_COP">#REF!</definedName>
    <definedName name="list_entrada_CRC">#REF!</definedName>
    <definedName name="list_entrada_MXN">#REF!</definedName>
    <definedName name="list_entrada_PAN">#REF!</definedName>
    <definedName name="list_entrada_PEN">#REF!</definedName>
    <definedName name="list_entrada_PTR">#REF!</definedName>
    <definedName name="list_entrada_PYG">#REF!</definedName>
    <definedName name="list_entrada_UYU">#REF!</definedName>
    <definedName name="list_fiscal">#REF!</definedName>
    <definedName name="list_forn_ARS">#REF!</definedName>
    <definedName name="list_forn_CLP">#REF!</definedName>
    <definedName name="list_Forn_COP">#REF!</definedName>
    <definedName name="list_Forn_CRC">#REF!</definedName>
    <definedName name="list_Forn_MXN">#REF!</definedName>
    <definedName name="list_Forn_PAN">#REF!</definedName>
    <definedName name="list_Forn_PEN">#REF!</definedName>
    <definedName name="list_Forn_PTR">#REF!</definedName>
    <definedName name="list_Forn_PYG">#REF!</definedName>
    <definedName name="list_Forn_UYU">#REF!</definedName>
    <definedName name="list_fornecedores">#REF!</definedName>
    <definedName name="list_imp_direta">#REF!</definedName>
    <definedName name="list_ipi">#REF!</definedName>
    <definedName name="list_licitacao">#REF!</definedName>
    <definedName name="list_mod">#REF!</definedName>
    <definedName name="list_moeda">#REF!</definedName>
    <definedName name="list_moeda_ARS">#REF!</definedName>
    <definedName name="list_moeda_CLP">#REF!</definedName>
    <definedName name="list_moeda_COP">#REF!</definedName>
    <definedName name="list_moeda_CRC">#REF!</definedName>
    <definedName name="list_moeda_MXN">#REF!</definedName>
    <definedName name="list_moeda_PAN">#REF!</definedName>
    <definedName name="list_moeda_PEN">#REF!</definedName>
    <definedName name="list_moeda_PTR">#REF!</definedName>
    <definedName name="list_moeda_PYG">#REF!</definedName>
    <definedName name="list_moeda_UYU">#REF!</definedName>
    <definedName name="list_ncm">#REF!</definedName>
    <definedName name="list_pais">#REF!</definedName>
    <definedName name="list_prazo">#REF!</definedName>
    <definedName name="list_pre_vendas">#REF!</definedName>
    <definedName name="list_produto">#REF!</definedName>
    <definedName name="list_rep">#REF!</definedName>
    <definedName name="list_representante">#REF!</definedName>
    <definedName name="list_service">#REF!</definedName>
    <definedName name="list_sol_service">#REF!</definedName>
    <definedName name="list_solucoes">#REF!</definedName>
    <definedName name="list_tp_vendas">#REF!</definedName>
    <definedName name="list_trainee">#REF!</definedName>
    <definedName name="list_transaction">#REF!</definedName>
    <definedName name="list_transaction_LT">#REF!</definedName>
    <definedName name="list_UF">#REF!</definedName>
    <definedName name="LOCAL_MYSQL_DATE_FORMAT" hidden="1">#N/A</definedName>
    <definedName name="Nome_do_Rep">#REF!</definedName>
    <definedName name="Nome_do_Representante">#REF!</definedName>
    <definedName name="UF_im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1" l="1"/>
  <c r="D107" i="1"/>
  <c r="D106" i="1"/>
  <c r="D105" i="1"/>
  <c r="D104" i="1"/>
  <c r="D89" i="1"/>
  <c r="D90" i="1"/>
  <c r="D91" i="1"/>
  <c r="E109" i="1" l="1"/>
  <c r="F109" i="1"/>
  <c r="G109" i="1"/>
  <c r="H109" i="1"/>
  <c r="I109" i="1"/>
  <c r="J109" i="1"/>
  <c r="K109" i="1"/>
  <c r="L109" i="1"/>
  <c r="M109" i="1"/>
  <c r="N109" i="1"/>
  <c r="O109" i="1"/>
  <c r="P109" i="1"/>
  <c r="Q109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D103" i="1"/>
  <c r="D102" i="1"/>
  <c r="D101" i="1"/>
  <c r="D100" i="1"/>
  <c r="D99" i="1"/>
  <c r="D98" i="1"/>
  <c r="D97" i="1"/>
  <c r="D96" i="1"/>
  <c r="D95" i="1"/>
  <c r="D94" i="1"/>
  <c r="D93" i="1"/>
  <c r="D92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D2" i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P110" i="1"/>
  <c r="O110" i="1"/>
  <c r="N110" i="1"/>
  <c r="M110" i="1"/>
  <c r="L110" i="1"/>
  <c r="J110" i="1"/>
  <c r="H110" i="1"/>
  <c r="G110" i="1"/>
  <c r="K110" i="1"/>
  <c r="I110" i="1"/>
  <c r="F110" i="1"/>
  <c r="Q110" i="1"/>
  <c r="E110" i="1"/>
  <c r="D109" i="1"/>
  <c r="D111" i="1"/>
  <c r="D110" i="1" l="1"/>
  <c r="D112" i="1" l="1"/>
</calcChain>
</file>

<file path=xl/sharedStrings.xml><?xml version="1.0" encoding="utf-8"?>
<sst xmlns="http://schemas.openxmlformats.org/spreadsheetml/2006/main" count="262" uniqueCount="177">
  <si>
    <t>ITEM</t>
  </si>
  <si>
    <t>DESCRIÇÃO</t>
  </si>
  <si>
    <t>TOTAL</t>
  </si>
  <si>
    <t>BLOCO K – AUDITÓRIO SUBSOLO (COASP) – 223 PESSOAS</t>
  </si>
  <si>
    <t>BLOCO K – AUDITÓRIO TÉRREO (COASP) – 100 PESSOAS</t>
  </si>
  <si>
    <t>BLOCO K – SALÃO NOBRE 9° ANDAR  – 70 PESSOAS</t>
  </si>
  <si>
    <t>BLOCO P – AUDITÓRIO TÉRREO – 72 PESSOAS</t>
  </si>
  <si>
    <t>BLOCO J – AUDITÓRIO TÉRREO (MDIC) – 52 PESSOAS</t>
  </si>
  <si>
    <t>BLOCO F – AUDITÓRIO TÉRREO (MTE) – 122 PESSOAS</t>
  </si>
  <si>
    <t>BLOCO D – AUDITÓRIO TÉRREO (SOF) – 100 PESSOAS</t>
  </si>
  <si>
    <t>ÓRGÃOS CENTRAIS – AUDITÓRIO9° ANDAR (RFB) – 60 PESSOAS</t>
  </si>
  <si>
    <t>ÓRGÃOS REGIONAIS – AUDITÓRIO 11° ANDAR (QUADRA 3) – 124 PESSOAS</t>
  </si>
  <si>
    <t>RIO DE JANEIRO – AUDITÓRIO – 350 PESSOAS</t>
  </si>
  <si>
    <t>SÃO PAULO – AUDITÓRIO – 350 PESSOAS</t>
  </si>
  <si>
    <t>MINAS GERAIS – AUDITÓRIO – 196 PESSOAS</t>
  </si>
  <si>
    <t>KIT MÓVEL</t>
  </si>
  <si>
    <t>VALOR UNITÁRIO MENSAL</t>
  </si>
  <si>
    <t>TOTAL MENSAL</t>
  </si>
  <si>
    <t>VALOR UNITÁRIO 
(PAGAMENTO ÚNICO)</t>
  </si>
  <si>
    <t>TOTAL GERAL
(60 MESES)</t>
  </si>
  <si>
    <t>AMPLIFICADOR COMPACTO – TIPO 1</t>
  </si>
  <si>
    <t>AMPLIFICADOR COMPACTO – TIPO 2</t>
  </si>
  <si>
    <t>AMPLIFICADOR COMPACTO – TIPO 3</t>
  </si>
  <si>
    <t>AMPLIFICADOR DE ÁUDIO DIGITAL MULTICANAL – TIPO 1</t>
  </si>
  <si>
    <t>AMPLIFICADOR DE ÁUDIO DIGITAL MULTICANAL – TIPO 2</t>
  </si>
  <si>
    <t>ANTENA CENTRAL DE DISCUSSÃO E VOTAÇÃO (SEM FIOS)</t>
  </si>
  <si>
    <t>ANTENA PARA SISTEMA DE CONVERSAÇÃO 2 CANAIS</t>
  </si>
  <si>
    <t>ANTENA PARA SISTEMA DE CONVERSAÇÃO 4 CANAIS</t>
  </si>
  <si>
    <t>BANDOOR PARA SPOTS</t>
  </si>
  <si>
    <t>CAIXA DE SOM COLUNA</t>
  </si>
  <si>
    <t>CAIXA DE SOM PROFISSIONAL DE EMBUTIR</t>
  </si>
  <si>
    <t>CAIXA DE SOM PROFISSIONAL SLIM – TIPO 1</t>
  </si>
  <si>
    <t>CAIXA DE SOM TIPO COLUNA SLIM – TIPO 2</t>
  </si>
  <si>
    <t>CAIXA DE SOM TIPO SUBWOOFER ATIVO OU PASSIVO</t>
  </si>
  <si>
    <t>CÂMERA DE VÍDEO PROFISSIONAL PTZ 3G-SDI</t>
  </si>
  <si>
    <t>CÂMERA HANDYCAM</t>
  </si>
  <si>
    <t>CASE CUSTOMIZADO PARA TRANSPORTE</t>
  </si>
  <si>
    <t>CONSOLE DE ILUMINAÇÃO CÊNICA DMX</t>
  </si>
  <si>
    <t>CONTROLADOR JOYSTICK PARA CAMERA PTZ 3G-SDI</t>
  </si>
  <si>
    <t>CONTROLADORA LED MODULAR</t>
  </si>
  <si>
    <t>CONTROLADORA LED SMALL</t>
  </si>
  <si>
    <t>CONVERSOR DE VÍDEO HDMI-3GSDI COM PREVIEW</t>
  </si>
  <si>
    <t>CONVERSOR DE VÍDEO SDI PARA USB</t>
  </si>
  <si>
    <t>DECODER DE VÍDEO 2K AVoverIP</t>
  </si>
  <si>
    <t>ENCODER DE VÍDEO 2K AVoverIP</t>
  </si>
  <si>
    <t>ENCODER DE VÍDEO PARA STREAM</t>
  </si>
  <si>
    <t>ENCODER DE VÍDEO, GRAVAÇÃO E STREAM</t>
  </si>
  <si>
    <t>EXPANSOR DE ÁUDIO DIGITAL EM REDE 4 CANAIS</t>
  </si>
  <si>
    <t>GRAVADOR DE AV EM MÍDIA FÍSICA SSD</t>
  </si>
  <si>
    <t>ILUMINADOR LED BICOLOR SIMPLES</t>
  </si>
  <si>
    <t>INTERFACE DE ÁUDIO REMOTA DE PAREDE</t>
  </si>
  <si>
    <t>INTERFACE DE ÁUDIO PARA IMPRENSA 12 PORTAS</t>
  </si>
  <si>
    <t>INTERFACE DE ÁUDIO PARA IMPRENSA 8 PORTAS</t>
  </si>
  <si>
    <t>INTERFACE TOUCH DE OPERAÇÃO E GERENCIAMENTO DE AV FIXA</t>
  </si>
  <si>
    <t xml:space="preserve">INTERFACE WIRELESS PARA CONTROLE E GERENCIAMENTO DE SISTEMA </t>
  </si>
  <si>
    <t>KIT CHROMA KEY</t>
  </si>
  <si>
    <t>SISTEMA DE MICROFONE WIRELESS ESTUDIO</t>
  </si>
  <si>
    <t>LED SPOT CW/WW - 45 graus</t>
  </si>
  <si>
    <t>LED SPOT RGBWA 10x15W</t>
  </si>
  <si>
    <t>MATRIZ DE VÍDEO HDMI 8x8</t>
  </si>
  <si>
    <t>MICROFONE SEM FIOS TIPO BASTÃO</t>
  </si>
  <si>
    <t>MICROFONE SEM FIOS TIPO BASTÃO DUPLO</t>
  </si>
  <si>
    <t>MICROFONE SEM FIOS TIPO HEADSET</t>
  </si>
  <si>
    <t>MICROFONE TIPO GOOSENECK COM BASE DE MESA</t>
  </si>
  <si>
    <t>MICROFONE PARA EXTERNAS TIPO BOOM</t>
  </si>
  <si>
    <t>VARA PARA MICROFONE BOOM</t>
  </si>
  <si>
    <t>MIXER DE ÁUDIO MÓVEL</t>
  </si>
  <si>
    <t>MONITOR DE MESA RETRÁTIL 21"</t>
  </si>
  <si>
    <t>MONITOR LCD/LED 27" PARA CABINE TÉCNICA</t>
  </si>
  <si>
    <t>MONITOR PARA PREVIEW DE VÍDEO 23"</t>
  </si>
  <si>
    <t>MONITOR PARA PREVIEW DE VÍDEO 27"</t>
  </si>
  <si>
    <t>MONITOR PROSISSIONAL 55"</t>
  </si>
  <si>
    <t>MONITOR PROSISSIONAL 65"</t>
  </si>
  <si>
    <t>MONITOR PROSISSIONAL 85"</t>
  </si>
  <si>
    <t>MONITOR PROSISSIONAL 98"</t>
  </si>
  <si>
    <t>NOBREAK PARA RACK 6 KVA</t>
  </si>
  <si>
    <t>NOBREAK PARA RACK 10kVA</t>
  </si>
  <si>
    <t>NOBREAK PARA RACK 3kVA</t>
  </si>
  <si>
    <t>PAINEL DE LED ALL-IN-ONE 130"</t>
  </si>
  <si>
    <t>PAINEL DE LED P1.5</t>
  </si>
  <si>
    <t>PAINEL DE LED P1.9</t>
  </si>
  <si>
    <t>PAINEL DE LED P2.5</t>
  </si>
  <si>
    <t>CONJUNTO DE PLACAS DE IO PARA CONTROLADORA LED MODULAR</t>
  </si>
  <si>
    <t>PRISMA ELETRÔNICO (E-INK)</t>
  </si>
  <si>
    <t>PROCESSADOR DE ÁUDIO E AUTOMAÇÃO DIGITAL</t>
  </si>
  <si>
    <t>PROCESSADOR DE ÁUDIO E AUTOMAÇÃO DIGITAL COMPACTO</t>
  </si>
  <si>
    <t>PROCESSADOR DE VIDEO AVoverIP</t>
  </si>
  <si>
    <t>RACK DE EQUIPAMENTOS</t>
  </si>
  <si>
    <t>REGUA PDU PARA RACK 10 PORTAS GERENCÁVEL</t>
  </si>
  <si>
    <t>REGUA PDU PARA RACK 20 PORTAS GERENCÁVEL</t>
  </si>
  <si>
    <t>SISTEMA DE DISTRIBUIÇÃO DE ÁUDIO ASSISTIVO</t>
  </si>
  <si>
    <t>SISTEMA PARA COMPARTILHAMENTO DE CONTEUDO WIRELESS</t>
  </si>
  <si>
    <t>SOFTWARE GESTÃO DE PRISMAS</t>
  </si>
  <si>
    <t>SUPORTE ARTICULADO PARA MONITOR PROFISSIONAL</t>
  </si>
  <si>
    <t>SUPORTE CUSTOMIZADO PARA PAINEL DE LED M²</t>
  </si>
  <si>
    <t>SUPORTE MOTORIZADO DE TETO PARA MONITOR PROFISSIONAL</t>
  </si>
  <si>
    <t>SWITCH DE REDE ETHERNET LAYER 3 - 24P</t>
  </si>
  <si>
    <t>SWITCH DE REDE ETHERNET LAYER 3 - 48P</t>
  </si>
  <si>
    <t>SWITCHER DE VÍDEO 4 CANAIS SDI COMPACTO</t>
  </si>
  <si>
    <t>SWITCHER DE VÍDEO 6 CANAIS SDI COMPACTO</t>
  </si>
  <si>
    <t>SWITCHER DE VIDEO BROADCAST COM TOUCHSCREEN</t>
  </si>
  <si>
    <t>SWITCHER DE VÍDEO DE 8 CANAIS SDI DE MESA</t>
  </si>
  <si>
    <t>TRANSMISSOR MESA GOOSENECK PARA SISTEMA DE CONVERSAÇÃO</t>
  </si>
  <si>
    <t>UNIDADE DE CARREGAMENTO 10 BATERIAS PARA CENTRAL SEM FIOS</t>
  </si>
  <si>
    <t>UNIDADE DE DISCUSSÃO E VOTAÇÃO (SEM FIOS)</t>
  </si>
  <si>
    <t>WEBCONFERENCE MANAGER</t>
  </si>
  <si>
    <t>SERVIÇO DE INSTALAÇÃO – BLOCO K – AUDITÓRIO SUBSOLO (COASP) – 223 PESSOAS</t>
  </si>
  <si>
    <t>SERVIÇO DE INSTALAÇÃO – BLOCO K – AUDITÓRIO TÉRREO (COASP) – 100 PESSOAS</t>
  </si>
  <si>
    <t>SERVIÇO  BLOCO K – SALÃO NOBRE 9° ANDAR  – 70 PESSOAS</t>
  </si>
  <si>
    <t>SERVIÇO  – BLOCO P – AUDITÓRIO TÉRREO – 72 PESSOAS</t>
  </si>
  <si>
    <t>SERVIÇO  – BLOCO J – AUDITÓRIO TÉRREO (MDIC) – 52 PESSOAS</t>
  </si>
  <si>
    <t>SERVIÇO  – BLOCO F – AUDITÓRIO TÉRREO (MTE) – 122 PESSOAS</t>
  </si>
  <si>
    <t>SERVIÇO  – BLOCO D – AUDITÓRIO TÉRREO (SOF) – 100 PESSOAS</t>
  </si>
  <si>
    <t>SERVIÇO  – ÓRGÃOS CENTRAIS – AUDITÓRIO9° ANDAR (RFB) – 60 PESSOAS</t>
  </si>
  <si>
    <t>SERVIÇO  – ÓRGÃOS REGIONAIS – AUDITÓRIO 11° ANDAR (QUADRA 3) – 124 PESSOAS</t>
  </si>
  <si>
    <t>SERVIÇO DE INSTALAÇÃO – RIO DE JANEIRO – AUDITÓRIO – 350 PESSOAS</t>
  </si>
  <si>
    <t>SERVIÇO DE INSTALAÇÃO – SÃO PAULO – AUDITÓRIO – 350 PESSOAS</t>
  </si>
  <si>
    <t>SERVIÇO DE INSTALAÇÃO – MINAS GERAIS – AUDITÓRIO – 196 PESSOAS</t>
  </si>
  <si>
    <t>Custo mensal</t>
  </si>
  <si>
    <t>Custo toal 60 meses</t>
  </si>
  <si>
    <t>Instalação</t>
  </si>
  <si>
    <t>TOTAL GERAL &gt;&gt;&gt;</t>
  </si>
  <si>
    <t>UF</t>
  </si>
  <si>
    <t>BLOCO</t>
  </si>
  <si>
    <t>SETOR</t>
  </si>
  <si>
    <t>LOCAL</t>
  </si>
  <si>
    <t>CAPACIDADE DA SALA</t>
  </si>
  <si>
    <t>DF</t>
  </si>
  <si>
    <r>
      <t>Bloco K-</t>
    </r>
    <r>
      <rPr>
        <sz val="9"/>
        <color rgb="FF000000"/>
        <rFont val="Times New Roman"/>
        <family val="1"/>
      </rPr>
      <t>Subsolo</t>
    </r>
  </si>
  <si>
    <t>COASP</t>
  </si>
  <si>
    <r>
      <t>A</t>
    </r>
    <r>
      <rPr>
        <sz val="9"/>
        <color rgb="FF000000"/>
        <rFont val="Times New Roman"/>
        <family val="1"/>
      </rPr>
      <t>uditório Celso Furtado</t>
    </r>
  </si>
  <si>
    <r>
      <t xml:space="preserve">Bloco K </t>
    </r>
    <r>
      <rPr>
        <sz val="9"/>
        <color rgb="FF000000"/>
        <rFont val="Times New Roman"/>
        <family val="1"/>
      </rPr>
      <t>- Térreo</t>
    </r>
  </si>
  <si>
    <t>Auditório Térreo</t>
  </si>
  <si>
    <t>Bloco K</t>
  </si>
  <si>
    <t>Salão Nobre</t>
  </si>
  <si>
    <t>9º andar</t>
  </si>
  <si>
    <t>Bloco P</t>
  </si>
  <si>
    <t>Auditório</t>
  </si>
  <si>
    <t>AUDITORIO TÉRREO</t>
  </si>
  <si>
    <t>Bloco J</t>
  </si>
  <si>
    <t>MDIC</t>
  </si>
  <si>
    <t>AUDITÓRIO TÉRREO</t>
  </si>
  <si>
    <t>Bloco F</t>
  </si>
  <si>
    <t>MTE</t>
  </si>
  <si>
    <t>Térreo</t>
  </si>
  <si>
    <t>Bloco D- SOF</t>
  </si>
  <si>
    <t>SOF</t>
  </si>
  <si>
    <t>Edif. Órgãos Centrais</t>
  </si>
  <si>
    <t>RFB - quadra 6</t>
  </si>
  <si>
    <t>AUDITÓRIO 9º ANDAR</t>
  </si>
  <si>
    <t>Edif. Órgãos regionais</t>
  </si>
  <si>
    <t>Quadra 3</t>
  </si>
  <si>
    <t>Andar 11º</t>
  </si>
  <si>
    <t>RJ</t>
  </si>
  <si>
    <t>Rio de Janeiro</t>
  </si>
  <si>
    <t>Palácio da Fazenda</t>
  </si>
  <si>
    <t>SP</t>
  </si>
  <si>
    <t>São Paulo</t>
  </si>
  <si>
    <t>Horácio Lafer 22º</t>
  </si>
  <si>
    <t>MG</t>
  </si>
  <si>
    <t>Belo Horizonte</t>
  </si>
  <si>
    <t>Auditório 10º – 1131B</t>
  </si>
  <si>
    <t>PRIORIZAÇÃO</t>
  </si>
  <si>
    <t>TIPO</t>
  </si>
  <si>
    <t>PARÂMETRO</t>
  </si>
  <si>
    <t>média</t>
  </si>
  <si>
    <t>Entre 50 - 80 pessoas</t>
  </si>
  <si>
    <t>baixa</t>
  </si>
  <si>
    <t>alta</t>
  </si>
  <si>
    <t>Entre 100 - 130 pessoas</t>
  </si>
  <si>
    <t>Entre 150 - 250 pessoas</t>
  </si>
  <si>
    <t>Acima de 350 pessoas</t>
  </si>
  <si>
    <t>SERVIÇO ADEQUAÇÃO ACÚSTICA PARA AUDITÓRIO PADRÃO A - M²</t>
  </si>
  <si>
    <t>SERVIÇO ADEQUAÇÃO ACÚSTICA PARA AUDITÓRIOS PADRÃO AA - M²</t>
  </si>
  <si>
    <t>SERVIÇO ADEQUAÇÃO ACÚSTICA PARA SALAS DE REUNIÃO PADRÃO A - M²</t>
  </si>
  <si>
    <t>INTERFACE DE ÁUDIO PARA IMPRENSA 16 PORTAS (DANTE)</t>
  </si>
  <si>
    <t>SERVIÇO DE MANUTENÇAÕ E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</si>
</sst>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ptos"/>
      <family val="2"/>
    </font>
    <font>
      <b/>
      <sz val="10"/>
      <color rgb="FF000000"/>
      <name val="Calibri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33DA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BEA7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textRotation="90"/>
    </xf>
    <xf numFmtId="0" fontId="3" fillId="2" borderId="1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64" fontId="2" fillId="0" borderId="1" xfId="1" applyFont="1" applyBorder="1"/>
    <xf numFmtId="0" fontId="2" fillId="9" borderId="1" xfId="0" quotePrefix="1" applyFont="1" applyFill="1" applyBorder="1" applyAlignment="1">
      <alignment horizontal="center" vertical="center"/>
    </xf>
    <xf numFmtId="164" fontId="2" fillId="10" borderId="1" xfId="1" applyFont="1" applyFill="1" applyBorder="1" applyAlignment="1">
      <alignment vertical="center"/>
    </xf>
    <xf numFmtId="0" fontId="2" fillId="0" borderId="0" xfId="0" applyFont="1" applyAlignment="1">
      <alignment textRotation="90"/>
    </xf>
    <xf numFmtId="44" fontId="2" fillId="0" borderId="0" xfId="2" applyFont="1"/>
    <xf numFmtId="0" fontId="7" fillId="0" borderId="0" xfId="0" applyFont="1"/>
    <xf numFmtId="0" fontId="7" fillId="0" borderId="0" xfId="0" applyFont="1" applyAlignment="1">
      <alignment textRotation="90"/>
    </xf>
    <xf numFmtId="164" fontId="2" fillId="0" borderId="1" xfId="1" applyFont="1" applyBorder="1" applyAlignment="1"/>
    <xf numFmtId="44" fontId="2" fillId="0" borderId="1" xfId="2" applyFont="1" applyBorder="1" applyAlignment="1"/>
    <xf numFmtId="0" fontId="4" fillId="4" borderId="1" xfId="0" applyFont="1" applyFill="1" applyBorder="1" applyAlignment="1">
      <alignment horizontal="center" textRotation="90" wrapText="1"/>
    </xf>
    <xf numFmtId="0" fontId="4" fillId="5" borderId="1" xfId="0" applyFont="1" applyFill="1" applyBorder="1" applyAlignment="1">
      <alignment horizontal="center" textRotation="90" wrapText="1"/>
    </xf>
    <xf numFmtId="0" fontId="4" fillId="6" borderId="1" xfId="0" applyFont="1" applyFill="1" applyBorder="1" applyAlignment="1">
      <alignment horizontal="center" textRotation="90" wrapText="1"/>
    </xf>
    <xf numFmtId="0" fontId="4" fillId="7" borderId="1" xfId="0" applyFont="1" applyFill="1" applyBorder="1" applyAlignment="1">
      <alignment horizontal="center" textRotation="90" wrapText="1"/>
    </xf>
    <xf numFmtId="0" fontId="4" fillId="8" borderId="1" xfId="0" applyFont="1" applyFill="1" applyBorder="1" applyAlignment="1">
      <alignment horizont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2" fillId="10" borderId="0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2">
    <dxf>
      <fill>
        <patternFill>
          <bgColor rgb="FF00B0F0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D6F3-23B5-49D3-8BE0-9F24CAC24643}">
  <sheetPr>
    <tabColor rgb="FF00B0F0"/>
  </sheetPr>
  <dimension ref="A1:U112"/>
  <sheetViews>
    <sheetView tabSelected="1" topLeftCell="C1" zoomScaleNormal="100" workbookViewId="0">
      <pane ySplit="1" topLeftCell="A89" activePane="bottomLeft" state="frozen"/>
      <selection pane="bottomLeft" activeCell="C109" sqref="C109"/>
    </sheetView>
  </sheetViews>
  <sheetFormatPr defaultRowHeight="13.5" x14ac:dyDescent="0.25"/>
  <cols>
    <col min="1" max="1" width="1.5703125" style="5" hidden="1" customWidth="1"/>
    <col min="2" max="2" width="10.5703125" style="5" customWidth="1"/>
    <col min="3" max="3" width="83.28515625" style="44" customWidth="1"/>
    <col min="4" max="4" width="15.85546875" style="11" bestFit="1" customWidth="1"/>
    <col min="5" max="5" width="14.5703125" style="11" customWidth="1"/>
    <col min="6" max="6" width="13.5703125" style="11" customWidth="1"/>
    <col min="7" max="8" width="14.5703125" style="5" customWidth="1"/>
    <col min="9" max="9" width="13.5703125" style="5" customWidth="1"/>
    <col min="10" max="10" width="14.5703125" style="5" customWidth="1"/>
    <col min="11" max="11" width="13.5703125" style="5" customWidth="1"/>
    <col min="12" max="16" width="14.5703125" style="5" customWidth="1"/>
    <col min="17" max="17" width="12.42578125" style="5" bestFit="1" customWidth="1"/>
    <col min="18" max="18" width="10" style="5" bestFit="1" customWidth="1"/>
    <col min="19" max="19" width="15" style="5" bestFit="1" customWidth="1"/>
    <col min="20" max="20" width="13.7109375" style="5" customWidth="1"/>
    <col min="21" max="21" width="15.7109375" style="5" customWidth="1"/>
    <col min="22" max="16384" width="9.140625" style="5"/>
  </cols>
  <sheetData>
    <row r="1" spans="1:21" ht="139.5" x14ac:dyDescent="0.25">
      <c r="A1" s="1">
        <v>60</v>
      </c>
      <c r="B1" s="2" t="s">
        <v>0</v>
      </c>
      <c r="C1" s="39" t="s">
        <v>1</v>
      </c>
      <c r="D1" s="3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8" t="s">
        <v>7</v>
      </c>
      <c r="J1" s="18" t="s">
        <v>8</v>
      </c>
      <c r="K1" s="18" t="s">
        <v>9</v>
      </c>
      <c r="L1" s="19" t="s">
        <v>10</v>
      </c>
      <c r="M1" s="19" t="s">
        <v>11</v>
      </c>
      <c r="N1" s="20" t="s">
        <v>12</v>
      </c>
      <c r="O1" s="20" t="s">
        <v>13</v>
      </c>
      <c r="P1" s="20" t="s">
        <v>14</v>
      </c>
      <c r="Q1" s="21" t="s">
        <v>15</v>
      </c>
      <c r="R1" s="4" t="s">
        <v>16</v>
      </c>
      <c r="S1" s="4" t="s">
        <v>17</v>
      </c>
      <c r="T1" s="4" t="s">
        <v>18</v>
      </c>
      <c r="U1" s="4" t="s">
        <v>19</v>
      </c>
    </row>
    <row r="2" spans="1:21" x14ac:dyDescent="0.25">
      <c r="B2" s="2">
        <v>1</v>
      </c>
      <c r="C2" s="40" t="s">
        <v>20</v>
      </c>
      <c r="D2" s="6">
        <f>SUM(E2:Q2)</f>
        <v>3</v>
      </c>
      <c r="E2" s="7"/>
      <c r="F2" s="7"/>
      <c r="G2" s="7">
        <v>1</v>
      </c>
      <c r="H2" s="7"/>
      <c r="I2" s="7">
        <v>2</v>
      </c>
      <c r="J2" s="7"/>
      <c r="K2" s="7"/>
      <c r="L2" s="7"/>
      <c r="M2" s="7"/>
      <c r="N2" s="7"/>
      <c r="O2" s="7"/>
      <c r="P2" s="7"/>
      <c r="Q2" s="7"/>
      <c r="R2" s="8"/>
      <c r="S2" s="8"/>
      <c r="T2" s="8"/>
      <c r="U2" s="8"/>
    </row>
    <row r="3" spans="1:21" x14ac:dyDescent="0.25">
      <c r="B3" s="2">
        <f t="shared" ref="B3:B33" si="0">B2+1</f>
        <v>2</v>
      </c>
      <c r="C3" s="41" t="s">
        <v>21</v>
      </c>
      <c r="D3" s="6">
        <f t="shared" ref="D3:D65" si="1">SUM(E3:Q3)</f>
        <v>2</v>
      </c>
      <c r="E3" s="7"/>
      <c r="F3" s="7">
        <v>2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</row>
    <row r="4" spans="1:21" x14ac:dyDescent="0.25">
      <c r="B4" s="2">
        <f t="shared" si="0"/>
        <v>3</v>
      </c>
      <c r="C4" s="41" t="s">
        <v>22</v>
      </c>
      <c r="D4" s="6">
        <f t="shared" si="1"/>
        <v>2</v>
      </c>
      <c r="E4" s="7"/>
      <c r="F4" s="7"/>
      <c r="G4" s="7">
        <v>2</v>
      </c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T4" s="8"/>
      <c r="U4" s="8"/>
    </row>
    <row r="5" spans="1:21" x14ac:dyDescent="0.25">
      <c r="B5" s="2">
        <f t="shared" si="0"/>
        <v>4</v>
      </c>
      <c r="C5" s="41" t="s">
        <v>23</v>
      </c>
      <c r="D5" s="6">
        <f t="shared" si="1"/>
        <v>2</v>
      </c>
      <c r="E5" s="7"/>
      <c r="F5" s="7"/>
      <c r="G5" s="7"/>
      <c r="H5" s="7"/>
      <c r="I5" s="7"/>
      <c r="J5" s="7">
        <v>1</v>
      </c>
      <c r="K5" s="7"/>
      <c r="L5" s="7"/>
      <c r="M5" s="7">
        <v>1</v>
      </c>
      <c r="N5" s="7"/>
      <c r="O5" s="7"/>
      <c r="P5" s="7"/>
      <c r="Q5" s="7"/>
      <c r="R5" s="8"/>
      <c r="S5" s="8"/>
      <c r="T5" s="8"/>
      <c r="U5" s="8"/>
    </row>
    <row r="6" spans="1:21" x14ac:dyDescent="0.25">
      <c r="B6" s="2">
        <f t="shared" si="0"/>
        <v>5</v>
      </c>
      <c r="C6" s="41" t="s">
        <v>24</v>
      </c>
      <c r="D6" s="6">
        <f t="shared" si="1"/>
        <v>7</v>
      </c>
      <c r="E6" s="7">
        <v>1</v>
      </c>
      <c r="F6" s="7"/>
      <c r="G6" s="7"/>
      <c r="H6" s="7">
        <v>1</v>
      </c>
      <c r="I6" s="7"/>
      <c r="J6" s="7"/>
      <c r="K6" s="7">
        <v>1</v>
      </c>
      <c r="L6" s="7">
        <v>1</v>
      </c>
      <c r="M6" s="7"/>
      <c r="N6" s="7">
        <v>1</v>
      </c>
      <c r="O6" s="7">
        <v>1</v>
      </c>
      <c r="P6" s="7">
        <v>1</v>
      </c>
      <c r="Q6" s="7"/>
      <c r="R6" s="8"/>
      <c r="S6" s="8"/>
      <c r="T6" s="8"/>
      <c r="U6" s="8"/>
    </row>
    <row r="7" spans="1:21" x14ac:dyDescent="0.25">
      <c r="B7" s="2">
        <f t="shared" si="0"/>
        <v>6</v>
      </c>
      <c r="C7" s="41" t="s">
        <v>25</v>
      </c>
      <c r="D7" s="6">
        <f t="shared" si="1"/>
        <v>1</v>
      </c>
      <c r="E7" s="7"/>
      <c r="F7" s="7"/>
      <c r="G7" s="7">
        <v>1</v>
      </c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</row>
    <row r="8" spans="1:21" x14ac:dyDescent="0.25">
      <c r="B8" s="2">
        <f t="shared" si="0"/>
        <v>7</v>
      </c>
      <c r="C8" s="41" t="s">
        <v>26</v>
      </c>
      <c r="D8" s="6">
        <f t="shared" si="1"/>
        <v>2</v>
      </c>
      <c r="E8" s="7">
        <v>1</v>
      </c>
      <c r="F8" s="7"/>
      <c r="G8" s="7"/>
      <c r="H8" s="7"/>
      <c r="I8" s="7"/>
      <c r="J8" s="7"/>
      <c r="K8" s="7"/>
      <c r="L8" s="7">
        <v>1</v>
      </c>
      <c r="M8" s="7"/>
      <c r="N8" s="7"/>
      <c r="O8" s="7"/>
      <c r="P8" s="7"/>
      <c r="Q8" s="7"/>
      <c r="R8" s="8"/>
      <c r="S8" s="8"/>
      <c r="T8" s="8"/>
      <c r="U8" s="8"/>
    </row>
    <row r="9" spans="1:21" x14ac:dyDescent="0.25">
      <c r="B9" s="2">
        <f t="shared" si="0"/>
        <v>8</v>
      </c>
      <c r="C9" s="41" t="s">
        <v>27</v>
      </c>
      <c r="D9" s="6">
        <f t="shared" si="1"/>
        <v>4</v>
      </c>
      <c r="E9" s="7">
        <v>1</v>
      </c>
      <c r="F9" s="7">
        <v>1</v>
      </c>
      <c r="G9" s="7"/>
      <c r="H9" s="7"/>
      <c r="I9" s="7"/>
      <c r="J9" s="7"/>
      <c r="K9" s="7"/>
      <c r="L9" s="7">
        <v>1</v>
      </c>
      <c r="M9" s="7">
        <v>1</v>
      </c>
      <c r="N9" s="7"/>
      <c r="O9" s="7"/>
      <c r="P9" s="7"/>
      <c r="Q9" s="7"/>
      <c r="R9" s="8"/>
      <c r="S9" s="8"/>
      <c r="T9" s="8"/>
      <c r="U9" s="8"/>
    </row>
    <row r="10" spans="1:21" x14ac:dyDescent="0.25">
      <c r="B10" s="2">
        <f t="shared" si="0"/>
        <v>9</v>
      </c>
      <c r="C10" s="41" t="s">
        <v>28</v>
      </c>
      <c r="D10" s="6">
        <f t="shared" si="1"/>
        <v>40</v>
      </c>
      <c r="E10" s="7"/>
      <c r="F10" s="7"/>
      <c r="G10" s="7"/>
      <c r="H10" s="7">
        <v>10</v>
      </c>
      <c r="I10" s="7"/>
      <c r="J10" s="7"/>
      <c r="K10" s="7"/>
      <c r="L10" s="7"/>
      <c r="M10" s="7"/>
      <c r="N10" s="7">
        <v>10</v>
      </c>
      <c r="O10" s="7">
        <v>10</v>
      </c>
      <c r="P10" s="7">
        <v>10</v>
      </c>
      <c r="Q10" s="7"/>
      <c r="R10" s="8"/>
      <c r="S10" s="8"/>
      <c r="T10" s="8"/>
      <c r="U10" s="8"/>
    </row>
    <row r="11" spans="1:21" x14ac:dyDescent="0.25">
      <c r="B11" s="2">
        <f t="shared" si="0"/>
        <v>10</v>
      </c>
      <c r="C11" s="41" t="s">
        <v>29</v>
      </c>
      <c r="D11" s="6">
        <f t="shared" si="1"/>
        <v>40</v>
      </c>
      <c r="E11" s="7">
        <v>8</v>
      </c>
      <c r="F11" s="7"/>
      <c r="G11" s="7"/>
      <c r="H11" s="7">
        <v>4</v>
      </c>
      <c r="I11" s="7"/>
      <c r="J11" s="7">
        <v>4</v>
      </c>
      <c r="K11" s="7"/>
      <c r="L11" s="7">
        <v>6</v>
      </c>
      <c r="M11" s="7"/>
      <c r="N11" s="7">
        <v>6</v>
      </c>
      <c r="O11" s="7">
        <v>6</v>
      </c>
      <c r="P11" s="7">
        <v>6</v>
      </c>
      <c r="Q11" s="7"/>
      <c r="R11" s="8"/>
      <c r="S11" s="8"/>
      <c r="T11" s="8"/>
      <c r="U11" s="8"/>
    </row>
    <row r="12" spans="1:21" x14ac:dyDescent="0.25">
      <c r="B12" s="2">
        <f t="shared" si="0"/>
        <v>11</v>
      </c>
      <c r="C12" s="41" t="s">
        <v>30</v>
      </c>
      <c r="D12" s="6">
        <f t="shared" si="1"/>
        <v>40</v>
      </c>
      <c r="E12" s="7"/>
      <c r="F12" s="7">
        <v>10</v>
      </c>
      <c r="G12" s="7">
        <v>10</v>
      </c>
      <c r="H12" s="7">
        <v>2</v>
      </c>
      <c r="I12" s="7"/>
      <c r="J12" s="7"/>
      <c r="K12" s="7">
        <v>4</v>
      </c>
      <c r="L12" s="7"/>
      <c r="M12" s="7">
        <v>10</v>
      </c>
      <c r="N12" s="7"/>
      <c r="O12" s="7">
        <v>4</v>
      </c>
      <c r="P12" s="7"/>
      <c r="Q12" s="7"/>
      <c r="R12" s="8"/>
      <c r="S12" s="8"/>
      <c r="T12" s="8"/>
      <c r="U12" s="8"/>
    </row>
    <row r="13" spans="1:21" x14ac:dyDescent="0.25">
      <c r="B13" s="2">
        <f t="shared" si="0"/>
        <v>12</v>
      </c>
      <c r="C13" s="41" t="s">
        <v>31</v>
      </c>
      <c r="D13" s="6">
        <f t="shared" si="1"/>
        <v>4</v>
      </c>
      <c r="E13" s="7"/>
      <c r="F13" s="7"/>
      <c r="G13" s="7"/>
      <c r="H13" s="7"/>
      <c r="I13" s="7">
        <v>2</v>
      </c>
      <c r="J13" s="7"/>
      <c r="K13" s="7">
        <v>2</v>
      </c>
      <c r="L13" s="7"/>
      <c r="M13" s="7"/>
      <c r="N13" s="7"/>
      <c r="O13" s="7"/>
      <c r="P13" s="7"/>
      <c r="Q13" s="7"/>
      <c r="R13" s="8"/>
      <c r="S13" s="8"/>
      <c r="T13" s="8"/>
      <c r="U13" s="8"/>
    </row>
    <row r="14" spans="1:21" x14ac:dyDescent="0.25">
      <c r="B14" s="2">
        <f t="shared" si="0"/>
        <v>13</v>
      </c>
      <c r="C14" s="41" t="s">
        <v>32</v>
      </c>
      <c r="D14" s="6">
        <f t="shared" si="1"/>
        <v>2</v>
      </c>
      <c r="E14" s="7"/>
      <c r="F14" s="7"/>
      <c r="G14" s="7"/>
      <c r="H14" s="7"/>
      <c r="I14" s="7"/>
      <c r="J14" s="7"/>
      <c r="K14" s="7">
        <v>2</v>
      </c>
      <c r="L14" s="7"/>
      <c r="M14" s="7"/>
      <c r="N14" s="7"/>
      <c r="O14" s="7"/>
      <c r="P14" s="7"/>
      <c r="Q14" s="7"/>
      <c r="R14" s="8"/>
      <c r="S14" s="8"/>
      <c r="T14" s="8"/>
      <c r="U14" s="8"/>
    </row>
    <row r="15" spans="1:21" x14ac:dyDescent="0.25">
      <c r="B15" s="2">
        <f t="shared" si="0"/>
        <v>14</v>
      </c>
      <c r="C15" s="41" t="s">
        <v>33</v>
      </c>
      <c r="D15" s="6">
        <f t="shared" si="1"/>
        <v>20</v>
      </c>
      <c r="E15" s="7">
        <v>2</v>
      </c>
      <c r="F15" s="7">
        <v>1</v>
      </c>
      <c r="G15" s="7">
        <v>1</v>
      </c>
      <c r="H15" s="7">
        <v>2</v>
      </c>
      <c r="I15" s="7">
        <v>1</v>
      </c>
      <c r="J15" s="7">
        <v>1</v>
      </c>
      <c r="K15" s="7">
        <v>1</v>
      </c>
      <c r="L15" s="7">
        <v>2</v>
      </c>
      <c r="M15" s="7">
        <v>1</v>
      </c>
      <c r="N15" s="7">
        <v>4</v>
      </c>
      <c r="O15" s="7">
        <v>2</v>
      </c>
      <c r="P15" s="7">
        <v>2</v>
      </c>
      <c r="Q15" s="7"/>
      <c r="R15" s="8"/>
      <c r="S15" s="8"/>
      <c r="T15" s="8"/>
      <c r="U15" s="8"/>
    </row>
    <row r="16" spans="1:21" x14ac:dyDescent="0.25">
      <c r="B16" s="2">
        <f t="shared" si="0"/>
        <v>15</v>
      </c>
      <c r="C16" s="40" t="s">
        <v>34</v>
      </c>
      <c r="D16" s="6">
        <f t="shared" si="1"/>
        <v>47</v>
      </c>
      <c r="E16" s="7">
        <v>5</v>
      </c>
      <c r="F16" s="7">
        <v>3</v>
      </c>
      <c r="G16" s="7">
        <v>5</v>
      </c>
      <c r="H16" s="7">
        <v>4</v>
      </c>
      <c r="I16" s="7">
        <v>3</v>
      </c>
      <c r="J16" s="7">
        <v>4</v>
      </c>
      <c r="K16" s="7">
        <v>3</v>
      </c>
      <c r="L16" s="7">
        <v>5</v>
      </c>
      <c r="M16" s="7">
        <v>3</v>
      </c>
      <c r="N16" s="7">
        <v>4</v>
      </c>
      <c r="O16" s="7">
        <v>4</v>
      </c>
      <c r="P16" s="7">
        <v>4</v>
      </c>
      <c r="Q16" s="7"/>
      <c r="R16" s="8"/>
      <c r="S16" s="8"/>
      <c r="T16" s="8"/>
      <c r="U16" s="8"/>
    </row>
    <row r="17" spans="2:21" x14ac:dyDescent="0.25">
      <c r="B17" s="2">
        <f t="shared" si="0"/>
        <v>16</v>
      </c>
      <c r="C17" s="40" t="s">
        <v>35</v>
      </c>
      <c r="D17" s="6">
        <f t="shared" si="1"/>
        <v>2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>
        <v>2</v>
      </c>
      <c r="R17" s="8"/>
      <c r="S17" s="8"/>
      <c r="T17" s="8"/>
      <c r="U17" s="8"/>
    </row>
    <row r="18" spans="2:21" x14ac:dyDescent="0.25">
      <c r="B18" s="2">
        <f t="shared" si="0"/>
        <v>17</v>
      </c>
      <c r="C18" s="40" t="s">
        <v>36</v>
      </c>
      <c r="D18" s="6">
        <f t="shared" si="1"/>
        <v>1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>
        <v>1</v>
      </c>
      <c r="R18" s="8"/>
      <c r="S18" s="8"/>
      <c r="T18" s="8"/>
      <c r="U18" s="8"/>
    </row>
    <row r="19" spans="2:21" x14ac:dyDescent="0.25">
      <c r="B19" s="2">
        <f t="shared" si="0"/>
        <v>18</v>
      </c>
      <c r="C19" s="41" t="s">
        <v>37</v>
      </c>
      <c r="D19" s="6">
        <f t="shared" si="1"/>
        <v>4</v>
      </c>
      <c r="E19" s="7"/>
      <c r="F19" s="7"/>
      <c r="G19" s="7"/>
      <c r="H19" s="7">
        <v>1</v>
      </c>
      <c r="I19" s="7"/>
      <c r="J19" s="7"/>
      <c r="K19" s="7"/>
      <c r="L19" s="7"/>
      <c r="M19" s="7"/>
      <c r="N19" s="7">
        <v>1</v>
      </c>
      <c r="O19" s="7">
        <v>1</v>
      </c>
      <c r="P19" s="7">
        <v>1</v>
      </c>
      <c r="Q19" s="7"/>
      <c r="R19" s="8"/>
      <c r="S19" s="8"/>
      <c r="T19" s="8"/>
      <c r="U19" s="8"/>
    </row>
    <row r="20" spans="2:21" x14ac:dyDescent="0.25">
      <c r="B20" s="2">
        <f t="shared" si="0"/>
        <v>19</v>
      </c>
      <c r="C20" s="40" t="s">
        <v>38</v>
      </c>
      <c r="D20" s="6">
        <f t="shared" si="1"/>
        <v>12</v>
      </c>
      <c r="E20" s="9">
        <v>1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K20" s="7">
        <v>1</v>
      </c>
      <c r="L20" s="7">
        <v>1</v>
      </c>
      <c r="M20" s="7">
        <v>1</v>
      </c>
      <c r="N20" s="7">
        <v>1</v>
      </c>
      <c r="O20" s="7">
        <v>1</v>
      </c>
      <c r="P20" s="7">
        <v>1</v>
      </c>
      <c r="Q20" s="7"/>
      <c r="R20" s="8"/>
      <c r="S20" s="8"/>
      <c r="T20" s="8"/>
      <c r="U20" s="8"/>
    </row>
    <row r="21" spans="2:21" x14ac:dyDescent="0.25">
      <c r="B21" s="2">
        <f t="shared" si="0"/>
        <v>20</v>
      </c>
      <c r="C21" s="40" t="s">
        <v>39</v>
      </c>
      <c r="D21" s="6">
        <f t="shared" si="1"/>
        <v>6</v>
      </c>
      <c r="E21" s="7">
        <v>1</v>
      </c>
      <c r="F21" s="7"/>
      <c r="G21" s="7"/>
      <c r="H21" s="7">
        <v>1</v>
      </c>
      <c r="I21" s="7"/>
      <c r="J21" s="7"/>
      <c r="K21" s="7"/>
      <c r="L21" s="7">
        <v>1</v>
      </c>
      <c r="M21" s="7"/>
      <c r="N21" s="7">
        <v>1</v>
      </c>
      <c r="O21" s="7">
        <v>1</v>
      </c>
      <c r="P21" s="7">
        <v>1</v>
      </c>
      <c r="Q21" s="7"/>
      <c r="R21" s="8"/>
      <c r="S21" s="8"/>
      <c r="T21" s="8"/>
      <c r="U21" s="8"/>
    </row>
    <row r="22" spans="2:21" x14ac:dyDescent="0.25">
      <c r="B22" s="2">
        <f t="shared" si="0"/>
        <v>21</v>
      </c>
      <c r="C22" s="40" t="s">
        <v>40</v>
      </c>
      <c r="D22" s="6">
        <f t="shared" si="1"/>
        <v>4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2</v>
      </c>
      <c r="N22" s="7"/>
      <c r="O22" s="7"/>
      <c r="P22" s="7"/>
      <c r="Q22" s="7"/>
      <c r="R22" s="8"/>
      <c r="S22" s="8"/>
      <c r="T22" s="8"/>
      <c r="U22" s="8"/>
    </row>
    <row r="23" spans="2:21" x14ac:dyDescent="0.25">
      <c r="B23" s="2">
        <f t="shared" si="0"/>
        <v>22</v>
      </c>
      <c r="C23" s="41" t="s">
        <v>41</v>
      </c>
      <c r="D23" s="6">
        <f t="shared" si="1"/>
        <v>23</v>
      </c>
      <c r="E23" s="7">
        <v>3</v>
      </c>
      <c r="F23" s="7"/>
      <c r="G23" s="7">
        <v>3</v>
      </c>
      <c r="H23" s="7">
        <v>3</v>
      </c>
      <c r="I23" s="7"/>
      <c r="J23" s="7"/>
      <c r="K23" s="7"/>
      <c r="L23" s="7">
        <v>3</v>
      </c>
      <c r="M23" s="7"/>
      <c r="N23" s="7">
        <v>3</v>
      </c>
      <c r="O23" s="7">
        <v>3</v>
      </c>
      <c r="P23" s="7">
        <v>3</v>
      </c>
      <c r="Q23" s="7">
        <v>2</v>
      </c>
      <c r="R23" s="8"/>
      <c r="S23" s="8"/>
      <c r="T23" s="8"/>
      <c r="U23" s="8"/>
    </row>
    <row r="24" spans="2:21" x14ac:dyDescent="0.25">
      <c r="B24" s="2">
        <f t="shared" si="0"/>
        <v>23</v>
      </c>
      <c r="C24" s="41" t="s">
        <v>42</v>
      </c>
      <c r="D24" s="6">
        <f t="shared" si="1"/>
        <v>9</v>
      </c>
      <c r="E24" s="7"/>
      <c r="F24" s="7"/>
      <c r="G24" s="7"/>
      <c r="H24" s="7"/>
      <c r="I24" s="7">
        <v>1</v>
      </c>
      <c r="J24" s="7">
        <v>1</v>
      </c>
      <c r="K24" s="7">
        <v>1</v>
      </c>
      <c r="L24" s="7">
        <v>6</v>
      </c>
      <c r="M24" s="7"/>
      <c r="N24" s="7"/>
      <c r="O24" s="7"/>
      <c r="P24" s="7"/>
      <c r="Q24" s="7"/>
      <c r="R24" s="8"/>
      <c r="S24" s="8"/>
      <c r="T24" s="8"/>
      <c r="U24" s="8"/>
    </row>
    <row r="25" spans="2:21" x14ac:dyDescent="0.25">
      <c r="B25" s="2">
        <f t="shared" si="0"/>
        <v>24</v>
      </c>
      <c r="C25" s="41" t="s">
        <v>43</v>
      </c>
      <c r="D25" s="6">
        <f t="shared" si="1"/>
        <v>71</v>
      </c>
      <c r="E25" s="7">
        <v>8</v>
      </c>
      <c r="F25" s="7">
        <v>4</v>
      </c>
      <c r="G25" s="7">
        <v>8</v>
      </c>
      <c r="H25" s="7">
        <v>8</v>
      </c>
      <c r="I25" s="7"/>
      <c r="J25" s="7">
        <v>6</v>
      </c>
      <c r="K25" s="7"/>
      <c r="L25" s="7">
        <v>7</v>
      </c>
      <c r="M25" s="7">
        <v>6</v>
      </c>
      <c r="N25" s="7">
        <v>8</v>
      </c>
      <c r="O25" s="7">
        <v>8</v>
      </c>
      <c r="P25" s="7">
        <v>8</v>
      </c>
      <c r="Q25" s="7"/>
      <c r="R25" s="8"/>
      <c r="S25" s="8"/>
      <c r="T25" s="8"/>
      <c r="U25" s="8"/>
    </row>
    <row r="26" spans="2:21" x14ac:dyDescent="0.25">
      <c r="B26" s="2">
        <f t="shared" si="0"/>
        <v>25</v>
      </c>
      <c r="C26" s="41" t="s">
        <v>44</v>
      </c>
      <c r="D26" s="6">
        <f t="shared" si="1"/>
        <v>60</v>
      </c>
      <c r="E26" s="7">
        <v>6</v>
      </c>
      <c r="F26" s="7">
        <v>4</v>
      </c>
      <c r="G26" s="7">
        <v>6</v>
      </c>
      <c r="H26" s="7">
        <v>8</v>
      </c>
      <c r="I26" s="7"/>
      <c r="J26" s="7">
        <v>6</v>
      </c>
      <c r="K26" s="7"/>
      <c r="L26" s="7"/>
      <c r="M26" s="7">
        <v>6</v>
      </c>
      <c r="N26" s="7">
        <v>8</v>
      </c>
      <c r="O26" s="7">
        <v>8</v>
      </c>
      <c r="P26" s="7">
        <v>8</v>
      </c>
      <c r="Q26" s="7"/>
      <c r="R26" s="8"/>
      <c r="S26" s="8"/>
      <c r="T26" s="8"/>
      <c r="U26" s="8"/>
    </row>
    <row r="27" spans="2:21" x14ac:dyDescent="0.25">
      <c r="B27" s="2">
        <f t="shared" si="0"/>
        <v>26</v>
      </c>
      <c r="C27" s="41" t="s">
        <v>45</v>
      </c>
      <c r="D27" s="6">
        <f t="shared" si="1"/>
        <v>5</v>
      </c>
      <c r="E27" s="7"/>
      <c r="F27" s="7"/>
      <c r="G27" s="7"/>
      <c r="H27" s="7">
        <v>1</v>
      </c>
      <c r="I27" s="7"/>
      <c r="J27" s="7"/>
      <c r="K27" s="7"/>
      <c r="L27" s="7"/>
      <c r="M27" s="7"/>
      <c r="N27" s="7">
        <v>1</v>
      </c>
      <c r="O27" s="7">
        <v>1</v>
      </c>
      <c r="P27" s="7">
        <v>1</v>
      </c>
      <c r="Q27" s="7">
        <v>1</v>
      </c>
      <c r="R27" s="8"/>
      <c r="S27" s="8"/>
      <c r="T27" s="8"/>
      <c r="U27" s="8"/>
    </row>
    <row r="28" spans="2:21" x14ac:dyDescent="0.25">
      <c r="B28" s="2">
        <f t="shared" si="0"/>
        <v>27</v>
      </c>
      <c r="C28" s="41" t="s">
        <v>46</v>
      </c>
      <c r="D28" s="6">
        <f t="shared" si="1"/>
        <v>12</v>
      </c>
      <c r="E28" s="7">
        <v>1</v>
      </c>
      <c r="F28" s="7">
        <v>1</v>
      </c>
      <c r="G28" s="7">
        <v>1</v>
      </c>
      <c r="H28" s="7">
        <v>1</v>
      </c>
      <c r="I28" s="7">
        <v>1</v>
      </c>
      <c r="J28" s="7">
        <v>1</v>
      </c>
      <c r="K28" s="7">
        <v>1</v>
      </c>
      <c r="L28" s="7">
        <v>1</v>
      </c>
      <c r="M28" s="7">
        <v>1</v>
      </c>
      <c r="N28" s="7">
        <v>1</v>
      </c>
      <c r="O28" s="7">
        <v>1</v>
      </c>
      <c r="P28" s="7">
        <v>1</v>
      </c>
      <c r="Q28" s="7"/>
      <c r="R28" s="8"/>
      <c r="S28" s="8"/>
      <c r="T28" s="8"/>
      <c r="U28" s="8"/>
    </row>
    <row r="29" spans="2:21" x14ac:dyDescent="0.25">
      <c r="B29" s="2">
        <f t="shared" si="0"/>
        <v>28</v>
      </c>
      <c r="C29" s="41" t="s">
        <v>47</v>
      </c>
      <c r="D29" s="6">
        <f t="shared" si="1"/>
        <v>2</v>
      </c>
      <c r="E29" s="7"/>
      <c r="F29" s="7"/>
      <c r="G29" s="7"/>
      <c r="H29" s="7"/>
      <c r="I29" s="7">
        <v>2</v>
      </c>
      <c r="J29" s="7"/>
      <c r="K29" s="7"/>
      <c r="L29" s="7"/>
      <c r="M29" s="7"/>
      <c r="N29" s="7"/>
      <c r="O29" s="7"/>
      <c r="P29" s="7"/>
      <c r="Q29" s="7"/>
      <c r="R29" s="8"/>
      <c r="S29" s="8"/>
      <c r="T29" s="8"/>
      <c r="U29" s="8"/>
    </row>
    <row r="30" spans="2:21" x14ac:dyDescent="0.25">
      <c r="B30" s="2">
        <f t="shared" si="0"/>
        <v>29</v>
      </c>
      <c r="C30" s="41" t="s">
        <v>48</v>
      </c>
      <c r="D30" s="6">
        <f t="shared" si="1"/>
        <v>8</v>
      </c>
      <c r="E30" s="7">
        <v>1</v>
      </c>
      <c r="F30" s="7"/>
      <c r="G30" s="7">
        <v>1</v>
      </c>
      <c r="H30" s="7">
        <v>1</v>
      </c>
      <c r="I30" s="7"/>
      <c r="J30" s="7"/>
      <c r="K30" s="7"/>
      <c r="L30" s="7">
        <v>1</v>
      </c>
      <c r="M30" s="7"/>
      <c r="N30" s="7">
        <v>1</v>
      </c>
      <c r="O30" s="7">
        <v>1</v>
      </c>
      <c r="P30" s="7">
        <v>1</v>
      </c>
      <c r="Q30" s="7">
        <v>1</v>
      </c>
      <c r="R30" s="8"/>
      <c r="S30" s="8"/>
      <c r="T30" s="8"/>
      <c r="U30" s="8"/>
    </row>
    <row r="31" spans="2:21" x14ac:dyDescent="0.25">
      <c r="B31" s="2">
        <f t="shared" si="0"/>
        <v>30</v>
      </c>
      <c r="C31" s="40" t="s">
        <v>49</v>
      </c>
      <c r="D31" s="6">
        <f t="shared" si="1"/>
        <v>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>
        <v>1</v>
      </c>
      <c r="R31" s="8"/>
      <c r="S31" s="8"/>
      <c r="T31" s="8"/>
      <c r="U31" s="8"/>
    </row>
    <row r="32" spans="2:21" x14ac:dyDescent="0.25">
      <c r="B32" s="2">
        <f t="shared" si="0"/>
        <v>31</v>
      </c>
      <c r="C32" s="41" t="s">
        <v>50</v>
      </c>
      <c r="D32" s="6">
        <f t="shared" si="1"/>
        <v>3</v>
      </c>
      <c r="E32" s="7"/>
      <c r="F32" s="7">
        <v>1</v>
      </c>
      <c r="G32" s="7"/>
      <c r="H32" s="7"/>
      <c r="I32" s="7">
        <v>1</v>
      </c>
      <c r="J32" s="7"/>
      <c r="K32" s="7"/>
      <c r="L32" s="7"/>
      <c r="M32" s="7">
        <v>1</v>
      </c>
      <c r="N32" s="7"/>
      <c r="O32" s="7"/>
      <c r="P32" s="7"/>
      <c r="Q32" s="7"/>
      <c r="R32" s="8"/>
      <c r="S32" s="8"/>
      <c r="T32" s="8"/>
      <c r="U32" s="8"/>
    </row>
    <row r="33" spans="2:21" x14ac:dyDescent="0.25">
      <c r="B33" s="2">
        <f t="shared" si="0"/>
        <v>32</v>
      </c>
      <c r="C33" s="41" t="s">
        <v>51</v>
      </c>
      <c r="D33" s="6">
        <f t="shared" si="1"/>
        <v>2</v>
      </c>
      <c r="E33" s="7"/>
      <c r="F33" s="7"/>
      <c r="G33" s="7"/>
      <c r="H33" s="7"/>
      <c r="I33" s="7"/>
      <c r="J33" s="7">
        <v>1</v>
      </c>
      <c r="K33" s="7">
        <v>1</v>
      </c>
      <c r="L33" s="7"/>
      <c r="M33" s="7"/>
      <c r="N33" s="7"/>
      <c r="O33" s="7"/>
      <c r="P33" s="7"/>
      <c r="Q33" s="7"/>
      <c r="R33" s="8"/>
      <c r="S33" s="8"/>
      <c r="T33" s="8"/>
      <c r="U33" s="8"/>
    </row>
    <row r="34" spans="2:21" x14ac:dyDescent="0.25">
      <c r="B34" s="2">
        <f t="shared" ref="B34:B88" si="2">B33+1</f>
        <v>33</v>
      </c>
      <c r="C34" s="41" t="s">
        <v>175</v>
      </c>
      <c r="D34" s="6">
        <f t="shared" si="1"/>
        <v>7</v>
      </c>
      <c r="E34" s="7">
        <v>1</v>
      </c>
      <c r="F34" s="7"/>
      <c r="G34" s="7">
        <v>1</v>
      </c>
      <c r="H34" s="7">
        <v>1</v>
      </c>
      <c r="I34" s="7"/>
      <c r="J34" s="7"/>
      <c r="K34" s="7"/>
      <c r="L34" s="7">
        <v>1</v>
      </c>
      <c r="M34" s="7"/>
      <c r="N34" s="7">
        <v>1</v>
      </c>
      <c r="O34" s="7">
        <v>1</v>
      </c>
      <c r="P34" s="7">
        <v>1</v>
      </c>
      <c r="Q34" s="7"/>
      <c r="R34" s="8"/>
      <c r="S34" s="8"/>
      <c r="T34" s="8"/>
      <c r="U34" s="8"/>
    </row>
    <row r="35" spans="2:21" x14ac:dyDescent="0.25">
      <c r="B35" s="2">
        <f t="shared" si="2"/>
        <v>34</v>
      </c>
      <c r="C35" s="41" t="s">
        <v>52</v>
      </c>
      <c r="D35" s="6">
        <f t="shared" si="1"/>
        <v>1</v>
      </c>
      <c r="E35" s="7"/>
      <c r="F35" s="7"/>
      <c r="G35" s="7"/>
      <c r="H35" s="7"/>
      <c r="I35" s="7">
        <v>1</v>
      </c>
      <c r="J35" s="7"/>
      <c r="K35" s="7"/>
      <c r="L35" s="7"/>
      <c r="M35" s="7"/>
      <c r="N35" s="7"/>
      <c r="O35" s="7"/>
      <c r="P35" s="7"/>
      <c r="Q35" s="7"/>
      <c r="R35" s="8"/>
      <c r="S35" s="8"/>
      <c r="T35" s="8"/>
      <c r="U35" s="8"/>
    </row>
    <row r="36" spans="2:21" x14ac:dyDescent="0.25">
      <c r="B36" s="2">
        <f t="shared" si="2"/>
        <v>35</v>
      </c>
      <c r="C36" s="41" t="s">
        <v>53</v>
      </c>
      <c r="D36" s="6">
        <f t="shared" si="1"/>
        <v>16</v>
      </c>
      <c r="E36" s="7">
        <v>2</v>
      </c>
      <c r="F36" s="7"/>
      <c r="G36" s="7">
        <v>2</v>
      </c>
      <c r="H36" s="7">
        <v>2</v>
      </c>
      <c r="I36" s="7">
        <v>1</v>
      </c>
      <c r="J36" s="7">
        <v>2</v>
      </c>
      <c r="K36" s="7">
        <v>1</v>
      </c>
      <c r="L36" s="7">
        <v>2</v>
      </c>
      <c r="M36" s="7"/>
      <c r="N36" s="7">
        <v>2</v>
      </c>
      <c r="O36" s="7">
        <v>1</v>
      </c>
      <c r="P36" s="7">
        <v>1</v>
      </c>
      <c r="Q36" s="7"/>
      <c r="R36" s="8"/>
      <c r="S36" s="8"/>
      <c r="T36" s="8"/>
      <c r="U36" s="8"/>
    </row>
    <row r="37" spans="2:21" x14ac:dyDescent="0.25">
      <c r="B37" s="2">
        <f t="shared" si="2"/>
        <v>36</v>
      </c>
      <c r="C37" s="41" t="s">
        <v>54</v>
      </c>
      <c r="D37" s="6">
        <f t="shared" si="1"/>
        <v>12</v>
      </c>
      <c r="E37" s="7">
        <v>1</v>
      </c>
      <c r="F37" s="7">
        <v>1</v>
      </c>
      <c r="G37" s="7">
        <v>1</v>
      </c>
      <c r="H37" s="7">
        <v>1</v>
      </c>
      <c r="I37" s="7">
        <v>1</v>
      </c>
      <c r="J37" s="7">
        <v>1</v>
      </c>
      <c r="K37" s="7">
        <v>1</v>
      </c>
      <c r="L37" s="7">
        <v>1</v>
      </c>
      <c r="M37" s="7">
        <v>1</v>
      </c>
      <c r="N37" s="7">
        <v>1</v>
      </c>
      <c r="O37" s="7">
        <v>1</v>
      </c>
      <c r="P37" s="7">
        <v>1</v>
      </c>
      <c r="Q37" s="7"/>
      <c r="R37" s="8"/>
      <c r="S37" s="8"/>
      <c r="T37" s="8"/>
      <c r="U37" s="8"/>
    </row>
    <row r="38" spans="2:21" x14ac:dyDescent="0.25">
      <c r="B38" s="2">
        <f t="shared" si="2"/>
        <v>37</v>
      </c>
      <c r="C38" s="40" t="s">
        <v>55</v>
      </c>
      <c r="D38" s="6">
        <f t="shared" si="1"/>
        <v>1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>
        <v>1</v>
      </c>
      <c r="R38" s="8"/>
      <c r="S38" s="8"/>
      <c r="T38" s="8"/>
      <c r="U38" s="8"/>
    </row>
    <row r="39" spans="2:21" x14ac:dyDescent="0.25">
      <c r="B39" s="2">
        <f t="shared" si="2"/>
        <v>38</v>
      </c>
      <c r="C39" s="40" t="s">
        <v>56</v>
      </c>
      <c r="D39" s="6">
        <f t="shared" si="1"/>
        <v>1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>
        <v>1</v>
      </c>
      <c r="R39" s="8"/>
      <c r="S39" s="8"/>
      <c r="T39" s="8"/>
      <c r="U39" s="8"/>
    </row>
    <row r="40" spans="2:21" x14ac:dyDescent="0.25">
      <c r="B40" s="2">
        <f t="shared" si="2"/>
        <v>39</v>
      </c>
      <c r="C40" s="41" t="s">
        <v>57</v>
      </c>
      <c r="D40" s="6">
        <f t="shared" si="1"/>
        <v>18</v>
      </c>
      <c r="E40" s="7"/>
      <c r="F40" s="7"/>
      <c r="G40" s="7"/>
      <c r="H40" s="7"/>
      <c r="I40" s="7"/>
      <c r="J40" s="7"/>
      <c r="K40" s="7"/>
      <c r="L40" s="7"/>
      <c r="M40" s="7"/>
      <c r="N40" s="7">
        <v>6</v>
      </c>
      <c r="O40" s="7">
        <v>6</v>
      </c>
      <c r="P40" s="7">
        <v>6</v>
      </c>
      <c r="Q40" s="7"/>
      <c r="R40" s="8"/>
      <c r="S40" s="8"/>
      <c r="T40" s="8"/>
      <c r="U40" s="8"/>
    </row>
    <row r="41" spans="2:21" x14ac:dyDescent="0.25">
      <c r="B41" s="2">
        <f t="shared" si="2"/>
        <v>40</v>
      </c>
      <c r="C41" s="41" t="s">
        <v>58</v>
      </c>
      <c r="D41" s="6">
        <f t="shared" si="1"/>
        <v>16</v>
      </c>
      <c r="E41" s="7"/>
      <c r="F41" s="7"/>
      <c r="G41" s="7"/>
      <c r="H41" s="7">
        <v>4</v>
      </c>
      <c r="I41" s="7"/>
      <c r="J41" s="7"/>
      <c r="K41" s="7"/>
      <c r="L41" s="7"/>
      <c r="M41" s="7"/>
      <c r="N41" s="7">
        <v>4</v>
      </c>
      <c r="O41" s="7">
        <v>4</v>
      </c>
      <c r="P41" s="7">
        <v>4</v>
      </c>
      <c r="Q41" s="7"/>
      <c r="R41" s="8"/>
      <c r="S41" s="8"/>
      <c r="T41" s="8"/>
      <c r="U41" s="8"/>
    </row>
    <row r="42" spans="2:21" x14ac:dyDescent="0.25">
      <c r="B42" s="2">
        <f t="shared" si="2"/>
        <v>41</v>
      </c>
      <c r="C42" s="40" t="s">
        <v>59</v>
      </c>
      <c r="D42" s="6">
        <f t="shared" si="1"/>
        <v>8</v>
      </c>
      <c r="E42" s="7"/>
      <c r="F42" s="7"/>
      <c r="G42" s="7"/>
      <c r="H42" s="7">
        <v>6</v>
      </c>
      <c r="I42" s="7">
        <v>1</v>
      </c>
      <c r="J42" s="7"/>
      <c r="K42" s="7">
        <v>1</v>
      </c>
      <c r="L42" s="7"/>
      <c r="M42" s="7"/>
      <c r="N42" s="7"/>
      <c r="O42" s="7"/>
      <c r="P42" s="7"/>
      <c r="Q42" s="7"/>
      <c r="R42" s="8"/>
      <c r="S42" s="8"/>
      <c r="T42" s="8"/>
      <c r="U42" s="8"/>
    </row>
    <row r="43" spans="2:21" x14ac:dyDescent="0.25">
      <c r="B43" s="2">
        <f t="shared" si="2"/>
        <v>42</v>
      </c>
      <c r="C43" s="41" t="s">
        <v>60</v>
      </c>
      <c r="D43" s="6">
        <f t="shared" si="1"/>
        <v>4</v>
      </c>
      <c r="E43" s="7"/>
      <c r="F43" s="7"/>
      <c r="G43" s="7"/>
      <c r="H43" s="7"/>
      <c r="I43" s="7"/>
      <c r="J43" s="7"/>
      <c r="K43" s="7"/>
      <c r="L43" s="7">
        <v>2</v>
      </c>
      <c r="M43" s="7"/>
      <c r="N43" s="7"/>
      <c r="O43" s="7"/>
      <c r="P43" s="7"/>
      <c r="Q43" s="7">
        <v>2</v>
      </c>
      <c r="R43" s="8"/>
      <c r="S43" s="8"/>
      <c r="T43" s="8"/>
      <c r="U43" s="8"/>
    </row>
    <row r="44" spans="2:21" x14ac:dyDescent="0.25">
      <c r="B44" s="2">
        <f t="shared" si="2"/>
        <v>43</v>
      </c>
      <c r="C44" s="40" t="s">
        <v>61</v>
      </c>
      <c r="D44" s="6">
        <f t="shared" si="1"/>
        <v>19</v>
      </c>
      <c r="E44" s="7">
        <v>2</v>
      </c>
      <c r="F44" s="7">
        <v>2</v>
      </c>
      <c r="G44" s="7">
        <v>2</v>
      </c>
      <c r="H44" s="7">
        <v>2</v>
      </c>
      <c r="I44" s="7">
        <v>1</v>
      </c>
      <c r="J44" s="7">
        <v>1</v>
      </c>
      <c r="K44" s="7">
        <v>1</v>
      </c>
      <c r="L44" s="7"/>
      <c r="M44" s="7">
        <v>2</v>
      </c>
      <c r="N44" s="7">
        <v>2</v>
      </c>
      <c r="O44" s="7">
        <v>2</v>
      </c>
      <c r="P44" s="7">
        <v>2</v>
      </c>
      <c r="Q44" s="7"/>
      <c r="R44" s="8"/>
      <c r="S44" s="8"/>
      <c r="T44" s="8"/>
      <c r="U44" s="8"/>
    </row>
    <row r="45" spans="2:21" x14ac:dyDescent="0.25">
      <c r="B45" s="2">
        <f t="shared" si="2"/>
        <v>44</v>
      </c>
      <c r="C45" s="41" t="s">
        <v>62</v>
      </c>
      <c r="D45" s="6">
        <f t="shared" si="1"/>
        <v>12</v>
      </c>
      <c r="E45" s="7">
        <v>2</v>
      </c>
      <c r="F45" s="7"/>
      <c r="G45" s="7">
        <v>1</v>
      </c>
      <c r="H45" s="7">
        <v>1</v>
      </c>
      <c r="I45" s="7"/>
      <c r="J45" s="7">
        <v>1</v>
      </c>
      <c r="K45" s="7">
        <v>1</v>
      </c>
      <c r="L45" s="7">
        <v>1</v>
      </c>
      <c r="M45" s="7"/>
      <c r="N45" s="7">
        <v>1</v>
      </c>
      <c r="O45" s="7">
        <v>1</v>
      </c>
      <c r="P45" s="7">
        <v>1</v>
      </c>
      <c r="Q45" s="7">
        <v>2</v>
      </c>
      <c r="R45" s="8"/>
      <c r="S45" s="8"/>
      <c r="T45" s="8"/>
      <c r="U45" s="8"/>
    </row>
    <row r="46" spans="2:21" x14ac:dyDescent="0.25">
      <c r="B46" s="2">
        <f t="shared" si="2"/>
        <v>45</v>
      </c>
      <c r="C46" s="41" t="s">
        <v>63</v>
      </c>
      <c r="D46" s="6">
        <f t="shared" si="1"/>
        <v>48</v>
      </c>
      <c r="E46" s="7"/>
      <c r="F46" s="7"/>
      <c r="G46" s="7"/>
      <c r="H46" s="7">
        <v>8</v>
      </c>
      <c r="I46" s="7">
        <v>4</v>
      </c>
      <c r="J46" s="7">
        <v>6</v>
      </c>
      <c r="K46" s="7">
        <v>6</v>
      </c>
      <c r="L46" s="7"/>
      <c r="M46" s="7"/>
      <c r="N46" s="7">
        <v>8</v>
      </c>
      <c r="O46" s="7">
        <v>8</v>
      </c>
      <c r="P46" s="7">
        <v>8</v>
      </c>
      <c r="Q46" s="7"/>
      <c r="R46" s="8"/>
      <c r="S46" s="8"/>
      <c r="T46" s="8"/>
      <c r="U46" s="8"/>
    </row>
    <row r="47" spans="2:21" x14ac:dyDescent="0.25">
      <c r="B47" s="2">
        <f t="shared" si="2"/>
        <v>46</v>
      </c>
      <c r="C47" s="40" t="s">
        <v>64</v>
      </c>
      <c r="D47" s="6">
        <f t="shared" si="1"/>
        <v>2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>
        <v>2</v>
      </c>
      <c r="R47" s="8"/>
      <c r="S47" s="8"/>
      <c r="T47" s="8"/>
      <c r="U47" s="8"/>
    </row>
    <row r="48" spans="2:21" x14ac:dyDescent="0.25">
      <c r="B48" s="2">
        <f t="shared" si="2"/>
        <v>47</v>
      </c>
      <c r="C48" s="40" t="s">
        <v>65</v>
      </c>
      <c r="D48" s="6">
        <f t="shared" si="1"/>
        <v>2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>
        <v>2</v>
      </c>
      <c r="R48" s="8"/>
      <c r="S48" s="8"/>
      <c r="T48" s="8"/>
      <c r="U48" s="8"/>
    </row>
    <row r="49" spans="2:21" x14ac:dyDescent="0.25">
      <c r="B49" s="2">
        <f t="shared" si="2"/>
        <v>48</v>
      </c>
      <c r="C49" s="40" t="s">
        <v>66</v>
      </c>
      <c r="D49" s="6">
        <f t="shared" si="1"/>
        <v>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>
        <v>1</v>
      </c>
      <c r="R49" s="8"/>
      <c r="S49" s="8"/>
      <c r="T49" s="8"/>
      <c r="U49" s="8"/>
    </row>
    <row r="50" spans="2:21" x14ac:dyDescent="0.25">
      <c r="B50" s="2">
        <f t="shared" si="2"/>
        <v>49</v>
      </c>
      <c r="C50" s="41" t="s">
        <v>67</v>
      </c>
      <c r="D50" s="6">
        <f t="shared" si="1"/>
        <v>4</v>
      </c>
      <c r="E50" s="7"/>
      <c r="F50" s="7"/>
      <c r="G50" s="7"/>
      <c r="H50" s="7"/>
      <c r="I50" s="7"/>
      <c r="J50" s="7"/>
      <c r="K50" s="7"/>
      <c r="L50" s="7">
        <v>4</v>
      </c>
      <c r="M50" s="7"/>
      <c r="N50" s="7"/>
      <c r="O50" s="7"/>
      <c r="P50" s="7"/>
      <c r="Q50" s="7"/>
      <c r="R50" s="8"/>
      <c r="S50" s="8"/>
      <c r="T50" s="8"/>
      <c r="U50" s="8"/>
    </row>
    <row r="51" spans="2:21" x14ac:dyDescent="0.25">
      <c r="B51" s="2">
        <f t="shared" si="2"/>
        <v>50</v>
      </c>
      <c r="C51" s="41" t="s">
        <v>68</v>
      </c>
      <c r="D51" s="6">
        <f t="shared" si="1"/>
        <v>5</v>
      </c>
      <c r="E51" s="7">
        <v>2</v>
      </c>
      <c r="F51" s="7"/>
      <c r="G51" s="7"/>
      <c r="H51" s="7"/>
      <c r="I51" s="7"/>
      <c r="J51" s="7"/>
      <c r="K51" s="7"/>
      <c r="L51" s="7">
        <v>2</v>
      </c>
      <c r="M51" s="7"/>
      <c r="N51" s="7"/>
      <c r="O51" s="7"/>
      <c r="P51" s="7"/>
      <c r="Q51" s="7">
        <v>1</v>
      </c>
      <c r="R51" s="8"/>
      <c r="S51" s="8"/>
      <c r="T51" s="8"/>
      <c r="U51" s="8"/>
    </row>
    <row r="52" spans="2:21" x14ac:dyDescent="0.25">
      <c r="B52" s="2">
        <f t="shared" si="2"/>
        <v>51</v>
      </c>
      <c r="C52" s="41" t="s">
        <v>69</v>
      </c>
      <c r="D52" s="6">
        <f t="shared" si="1"/>
        <v>3</v>
      </c>
      <c r="E52" s="7"/>
      <c r="F52" s="7">
        <v>1</v>
      </c>
      <c r="G52" s="7">
        <v>1</v>
      </c>
      <c r="H52" s="7"/>
      <c r="I52" s="7"/>
      <c r="J52" s="7"/>
      <c r="K52" s="7"/>
      <c r="L52" s="7"/>
      <c r="M52" s="7">
        <v>1</v>
      </c>
      <c r="N52" s="7"/>
      <c r="O52" s="7"/>
      <c r="P52" s="7"/>
      <c r="Q52" s="7"/>
      <c r="R52" s="8"/>
      <c r="S52" s="8"/>
      <c r="T52" s="8"/>
      <c r="U52" s="8"/>
    </row>
    <row r="53" spans="2:21" x14ac:dyDescent="0.25">
      <c r="B53" s="2">
        <f t="shared" si="2"/>
        <v>52</v>
      </c>
      <c r="C53" s="41" t="s">
        <v>70</v>
      </c>
      <c r="D53" s="6">
        <f t="shared" si="1"/>
        <v>5</v>
      </c>
      <c r="E53" s="7"/>
      <c r="F53" s="7"/>
      <c r="G53" s="7"/>
      <c r="H53" s="7">
        <v>1</v>
      </c>
      <c r="I53" s="7"/>
      <c r="J53" s="7"/>
      <c r="K53" s="7"/>
      <c r="L53" s="7"/>
      <c r="M53" s="7"/>
      <c r="N53" s="7">
        <v>2</v>
      </c>
      <c r="O53" s="7">
        <v>1</v>
      </c>
      <c r="P53" s="7">
        <v>1</v>
      </c>
      <c r="Q53" s="7"/>
      <c r="R53" s="8"/>
      <c r="S53" s="8"/>
      <c r="T53" s="8"/>
      <c r="U53" s="8"/>
    </row>
    <row r="54" spans="2:21" x14ac:dyDescent="0.25">
      <c r="B54" s="2">
        <f t="shared" si="2"/>
        <v>53</v>
      </c>
      <c r="C54" s="41" t="s">
        <v>71</v>
      </c>
      <c r="D54" s="6">
        <f t="shared" si="1"/>
        <v>8</v>
      </c>
      <c r="E54" s="7"/>
      <c r="F54" s="7"/>
      <c r="G54" s="7"/>
      <c r="H54" s="7">
        <v>2</v>
      </c>
      <c r="I54" s="7"/>
      <c r="J54" s="7"/>
      <c r="K54" s="7">
        <v>2</v>
      </c>
      <c r="L54" s="7"/>
      <c r="M54" s="7"/>
      <c r="N54" s="7">
        <v>2</v>
      </c>
      <c r="O54" s="7">
        <v>2</v>
      </c>
      <c r="P54" s="7"/>
      <c r="Q54" s="7"/>
      <c r="R54" s="8"/>
      <c r="S54" s="8"/>
      <c r="T54" s="8"/>
      <c r="U54" s="8"/>
    </row>
    <row r="55" spans="2:21" x14ac:dyDescent="0.25">
      <c r="B55" s="2">
        <f t="shared" si="2"/>
        <v>54</v>
      </c>
      <c r="C55" s="40" t="s">
        <v>72</v>
      </c>
      <c r="D55" s="6">
        <f t="shared" si="1"/>
        <v>17</v>
      </c>
      <c r="E55" s="7"/>
      <c r="F55" s="7">
        <v>2</v>
      </c>
      <c r="G55" s="7">
        <v>2</v>
      </c>
      <c r="H55" s="7">
        <v>1</v>
      </c>
      <c r="I55" s="7">
        <v>1</v>
      </c>
      <c r="J55" s="7">
        <v>2</v>
      </c>
      <c r="K55" s="7">
        <v>2</v>
      </c>
      <c r="L55" s="7"/>
      <c r="M55" s="7">
        <v>2</v>
      </c>
      <c r="N55" s="7">
        <v>1</v>
      </c>
      <c r="O55" s="7">
        <v>2</v>
      </c>
      <c r="P55" s="7">
        <v>2</v>
      </c>
      <c r="Q55" s="7"/>
      <c r="R55" s="8"/>
      <c r="S55" s="8"/>
      <c r="T55" s="8"/>
      <c r="U55" s="8"/>
    </row>
    <row r="56" spans="2:21" x14ac:dyDescent="0.25">
      <c r="B56" s="2">
        <f t="shared" si="2"/>
        <v>55</v>
      </c>
      <c r="C56" s="40" t="s">
        <v>73</v>
      </c>
      <c r="D56" s="6">
        <f t="shared" si="1"/>
        <v>7</v>
      </c>
      <c r="E56" s="7">
        <v>4</v>
      </c>
      <c r="F56" s="7"/>
      <c r="G56" s="7">
        <v>1</v>
      </c>
      <c r="H56" s="7"/>
      <c r="I56" s="7"/>
      <c r="J56" s="7"/>
      <c r="K56" s="7"/>
      <c r="L56" s="7">
        <v>2</v>
      </c>
      <c r="M56" s="7"/>
      <c r="N56" s="7"/>
      <c r="O56" s="7"/>
      <c r="P56" s="7"/>
      <c r="Q56" s="7"/>
      <c r="R56" s="8"/>
      <c r="S56" s="8"/>
      <c r="T56" s="8"/>
      <c r="U56" s="8"/>
    </row>
    <row r="57" spans="2:21" x14ac:dyDescent="0.25">
      <c r="B57" s="2">
        <f t="shared" si="2"/>
        <v>56</v>
      </c>
      <c r="C57" s="40" t="s">
        <v>74</v>
      </c>
      <c r="D57" s="6">
        <f t="shared" si="1"/>
        <v>3</v>
      </c>
      <c r="E57" s="7"/>
      <c r="F57" s="7"/>
      <c r="G57" s="7"/>
      <c r="H57" s="7"/>
      <c r="I57" s="7">
        <v>1</v>
      </c>
      <c r="J57" s="7"/>
      <c r="K57" s="7">
        <v>2</v>
      </c>
      <c r="L57" s="7"/>
      <c r="M57" s="7"/>
      <c r="N57" s="7"/>
      <c r="O57" s="7"/>
      <c r="P57" s="7"/>
      <c r="Q57" s="7"/>
      <c r="R57" s="8"/>
      <c r="S57" s="8"/>
      <c r="T57" s="8"/>
      <c r="U57" s="8"/>
    </row>
    <row r="58" spans="2:21" x14ac:dyDescent="0.25">
      <c r="B58" s="2">
        <f t="shared" si="2"/>
        <v>57</v>
      </c>
      <c r="C58" s="40" t="s">
        <v>75</v>
      </c>
      <c r="D58" s="6">
        <f t="shared" si="1"/>
        <v>4</v>
      </c>
      <c r="E58" s="7"/>
      <c r="F58" s="7">
        <v>1</v>
      </c>
      <c r="G58" s="7"/>
      <c r="H58" s="7"/>
      <c r="I58" s="7"/>
      <c r="J58" s="7"/>
      <c r="K58" s="7">
        <v>1</v>
      </c>
      <c r="L58" s="7">
        <v>1</v>
      </c>
      <c r="M58" s="7">
        <v>1</v>
      </c>
      <c r="N58" s="7"/>
      <c r="O58" s="7"/>
      <c r="P58" s="7"/>
      <c r="Q58" s="7"/>
      <c r="R58" s="8"/>
      <c r="S58" s="8"/>
      <c r="T58" s="8"/>
      <c r="U58" s="8"/>
    </row>
    <row r="59" spans="2:21" x14ac:dyDescent="0.25">
      <c r="B59" s="2">
        <f t="shared" si="2"/>
        <v>58</v>
      </c>
      <c r="C59" s="40" t="s">
        <v>76</v>
      </c>
      <c r="D59" s="6">
        <f t="shared" si="1"/>
        <v>7</v>
      </c>
      <c r="E59" s="7">
        <v>1</v>
      </c>
      <c r="F59" s="7"/>
      <c r="G59" s="7">
        <v>1</v>
      </c>
      <c r="H59" s="7">
        <v>1</v>
      </c>
      <c r="I59" s="7"/>
      <c r="J59" s="7">
        <v>1</v>
      </c>
      <c r="K59" s="7"/>
      <c r="L59" s="7"/>
      <c r="M59" s="7"/>
      <c r="N59" s="7">
        <v>1</v>
      </c>
      <c r="O59" s="7">
        <v>1</v>
      </c>
      <c r="P59" s="7">
        <v>1</v>
      </c>
      <c r="Q59" s="7"/>
      <c r="R59" s="8"/>
      <c r="S59" s="8"/>
      <c r="T59" s="8"/>
      <c r="U59" s="8"/>
    </row>
    <row r="60" spans="2:21" x14ac:dyDescent="0.25">
      <c r="B60" s="2">
        <f t="shared" si="2"/>
        <v>59</v>
      </c>
      <c r="C60" s="41" t="s">
        <v>77</v>
      </c>
      <c r="D60" s="6">
        <f t="shared" si="1"/>
        <v>1</v>
      </c>
      <c r="E60" s="7"/>
      <c r="F60" s="7"/>
      <c r="G60" s="7"/>
      <c r="H60" s="7"/>
      <c r="I60" s="7">
        <v>1</v>
      </c>
      <c r="J60" s="7"/>
      <c r="K60" s="7"/>
      <c r="L60" s="7"/>
      <c r="M60" s="7"/>
      <c r="N60" s="7"/>
      <c r="O60" s="7"/>
      <c r="P60" s="7"/>
      <c r="Q60" s="7"/>
      <c r="R60" s="8"/>
      <c r="S60" s="8"/>
      <c r="T60" s="8"/>
      <c r="U60" s="8"/>
    </row>
    <row r="61" spans="2:21" x14ac:dyDescent="0.25">
      <c r="B61" s="2">
        <f t="shared" si="2"/>
        <v>60</v>
      </c>
      <c r="C61" s="41" t="s">
        <v>78</v>
      </c>
      <c r="D61" s="6">
        <f t="shared" si="1"/>
        <v>1</v>
      </c>
      <c r="E61" s="7"/>
      <c r="F61" s="7">
        <v>1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8"/>
      <c r="S61" s="8"/>
      <c r="T61" s="8"/>
      <c r="U61" s="8"/>
    </row>
    <row r="62" spans="2:21" x14ac:dyDescent="0.25">
      <c r="B62" s="2">
        <f t="shared" si="2"/>
        <v>61</v>
      </c>
      <c r="C62" s="41" t="s">
        <v>79</v>
      </c>
      <c r="D62" s="6">
        <f t="shared" si="1"/>
        <v>12</v>
      </c>
      <c r="E62" s="7"/>
      <c r="F62" s="7"/>
      <c r="G62" s="7">
        <v>12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  <c r="S62" s="8"/>
      <c r="T62" s="8"/>
      <c r="U62" s="8"/>
    </row>
    <row r="63" spans="2:21" x14ac:dyDescent="0.25">
      <c r="B63" s="2">
        <f t="shared" si="2"/>
        <v>62</v>
      </c>
      <c r="C63" s="41" t="s">
        <v>80</v>
      </c>
      <c r="D63" s="6">
        <f t="shared" si="1"/>
        <v>10</v>
      </c>
      <c r="E63" s="7"/>
      <c r="F63" s="7"/>
      <c r="G63" s="7"/>
      <c r="H63" s="7"/>
      <c r="I63" s="7"/>
      <c r="J63" s="7"/>
      <c r="K63" s="7"/>
      <c r="L63" s="7"/>
      <c r="M63" s="7">
        <v>10</v>
      </c>
      <c r="N63" s="7"/>
      <c r="O63" s="7"/>
      <c r="P63" s="7"/>
      <c r="Q63" s="7"/>
      <c r="R63" s="8"/>
      <c r="S63" s="8"/>
      <c r="T63" s="8"/>
      <c r="U63" s="8"/>
    </row>
    <row r="64" spans="2:21" x14ac:dyDescent="0.25">
      <c r="B64" s="2">
        <f t="shared" si="2"/>
        <v>63</v>
      </c>
      <c r="C64" s="41" t="s">
        <v>81</v>
      </c>
      <c r="D64" s="6">
        <f t="shared" si="1"/>
        <v>98</v>
      </c>
      <c r="E64" s="7">
        <v>21</v>
      </c>
      <c r="F64" s="7"/>
      <c r="G64" s="7"/>
      <c r="H64" s="7">
        <v>12</v>
      </c>
      <c r="I64" s="7"/>
      <c r="J64" s="7">
        <v>14</v>
      </c>
      <c r="K64" s="7"/>
      <c r="L64" s="7">
        <v>15</v>
      </c>
      <c r="M64" s="7"/>
      <c r="N64" s="7">
        <v>12</v>
      </c>
      <c r="O64" s="7">
        <v>12</v>
      </c>
      <c r="P64" s="7">
        <v>12</v>
      </c>
      <c r="Q64" s="7"/>
      <c r="R64" s="8"/>
      <c r="S64" s="8"/>
      <c r="T64" s="8"/>
      <c r="U64" s="8"/>
    </row>
    <row r="65" spans="2:21" x14ac:dyDescent="0.25">
      <c r="B65" s="2">
        <f t="shared" si="2"/>
        <v>64</v>
      </c>
      <c r="C65" s="42" t="s">
        <v>82</v>
      </c>
      <c r="D65" s="6">
        <f t="shared" si="1"/>
        <v>6</v>
      </c>
      <c r="E65" s="7">
        <v>1</v>
      </c>
      <c r="F65" s="7"/>
      <c r="G65" s="7"/>
      <c r="H65" s="7">
        <v>1</v>
      </c>
      <c r="I65" s="7"/>
      <c r="J65" s="7"/>
      <c r="K65" s="7"/>
      <c r="L65" s="7">
        <v>1</v>
      </c>
      <c r="M65" s="7"/>
      <c r="N65" s="7">
        <v>1</v>
      </c>
      <c r="O65" s="7">
        <v>1</v>
      </c>
      <c r="P65" s="7">
        <v>1</v>
      </c>
      <c r="Q65" s="7"/>
      <c r="R65" s="8"/>
      <c r="S65" s="8"/>
      <c r="T65" s="8"/>
      <c r="U65" s="8"/>
    </row>
    <row r="66" spans="2:21" x14ac:dyDescent="0.25">
      <c r="B66" s="2">
        <f t="shared" si="2"/>
        <v>65</v>
      </c>
      <c r="C66" s="40" t="s">
        <v>83</v>
      </c>
      <c r="D66" s="6">
        <f t="shared" ref="D66:D108" si="3">SUM(E66:Q66)</f>
        <v>40</v>
      </c>
      <c r="E66" s="7"/>
      <c r="F66" s="7"/>
      <c r="G66" s="7">
        <v>40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8"/>
      <c r="S66" s="8"/>
      <c r="T66" s="8"/>
      <c r="U66" s="8"/>
    </row>
    <row r="67" spans="2:21" x14ac:dyDescent="0.25">
      <c r="B67" s="2">
        <f t="shared" si="2"/>
        <v>66</v>
      </c>
      <c r="C67" s="41" t="s">
        <v>84</v>
      </c>
      <c r="D67" s="6">
        <f t="shared" si="3"/>
        <v>10</v>
      </c>
      <c r="E67" s="7">
        <v>1</v>
      </c>
      <c r="F67" s="7"/>
      <c r="G67" s="7">
        <v>1</v>
      </c>
      <c r="H67" s="7">
        <v>1</v>
      </c>
      <c r="I67" s="7"/>
      <c r="J67" s="7">
        <v>1</v>
      </c>
      <c r="K67" s="7">
        <v>1</v>
      </c>
      <c r="L67" s="7">
        <v>1</v>
      </c>
      <c r="M67" s="7">
        <v>1</v>
      </c>
      <c r="N67" s="7">
        <v>1</v>
      </c>
      <c r="O67" s="7">
        <v>1</v>
      </c>
      <c r="P67" s="7">
        <v>1</v>
      </c>
      <c r="Q67" s="7"/>
      <c r="R67" s="8"/>
      <c r="S67" s="8"/>
      <c r="T67" s="8"/>
      <c r="U67" s="8"/>
    </row>
    <row r="68" spans="2:21" x14ac:dyDescent="0.25">
      <c r="B68" s="2">
        <f t="shared" si="2"/>
        <v>67</v>
      </c>
      <c r="C68" s="41" t="s">
        <v>85</v>
      </c>
      <c r="D68" s="6">
        <f t="shared" si="3"/>
        <v>2</v>
      </c>
      <c r="E68" s="7"/>
      <c r="F68" s="7">
        <v>1</v>
      </c>
      <c r="G68" s="7"/>
      <c r="H68" s="7"/>
      <c r="I68" s="7">
        <v>1</v>
      </c>
      <c r="J68" s="7"/>
      <c r="K68" s="7"/>
      <c r="L68" s="7"/>
      <c r="M68" s="7"/>
      <c r="N68" s="7"/>
      <c r="O68" s="7"/>
      <c r="P68" s="7"/>
      <c r="Q68" s="7"/>
      <c r="R68" s="8"/>
      <c r="S68" s="8"/>
      <c r="T68" s="8"/>
      <c r="U68" s="8"/>
    </row>
    <row r="69" spans="2:21" x14ac:dyDescent="0.25">
      <c r="B69" s="2">
        <f t="shared" si="2"/>
        <v>68</v>
      </c>
      <c r="C69" s="40" t="s">
        <v>86</v>
      </c>
      <c r="D69" s="6">
        <f t="shared" si="3"/>
        <v>10</v>
      </c>
      <c r="E69" s="7">
        <v>1</v>
      </c>
      <c r="F69" s="7">
        <v>1</v>
      </c>
      <c r="G69" s="7">
        <v>1</v>
      </c>
      <c r="H69" s="7">
        <v>1</v>
      </c>
      <c r="I69" s="7"/>
      <c r="J69" s="7">
        <v>1</v>
      </c>
      <c r="K69" s="7"/>
      <c r="L69" s="7">
        <v>1</v>
      </c>
      <c r="M69" s="7">
        <v>1</v>
      </c>
      <c r="N69" s="7">
        <v>1</v>
      </c>
      <c r="O69" s="7">
        <v>1</v>
      </c>
      <c r="P69" s="7">
        <v>1</v>
      </c>
      <c r="Q69" s="7"/>
      <c r="R69" s="8"/>
      <c r="S69" s="8"/>
      <c r="T69" s="8"/>
      <c r="U69" s="8"/>
    </row>
    <row r="70" spans="2:21" x14ac:dyDescent="0.25">
      <c r="B70" s="2">
        <f t="shared" si="2"/>
        <v>69</v>
      </c>
      <c r="C70" s="40" t="s">
        <v>87</v>
      </c>
      <c r="D70" s="6">
        <f t="shared" si="3"/>
        <v>12</v>
      </c>
      <c r="E70" s="7">
        <v>1</v>
      </c>
      <c r="F70" s="7">
        <v>1</v>
      </c>
      <c r="G70" s="7">
        <v>1</v>
      </c>
      <c r="H70" s="7">
        <v>1</v>
      </c>
      <c r="I70" s="7">
        <v>1</v>
      </c>
      <c r="J70" s="7">
        <v>1</v>
      </c>
      <c r="K70" s="7">
        <v>1</v>
      </c>
      <c r="L70" s="7">
        <v>1</v>
      </c>
      <c r="M70" s="7">
        <v>1</v>
      </c>
      <c r="N70" s="7">
        <v>1</v>
      </c>
      <c r="O70" s="7">
        <v>1</v>
      </c>
      <c r="P70" s="7">
        <v>1</v>
      </c>
      <c r="Q70" s="7"/>
      <c r="R70" s="8"/>
      <c r="S70" s="8"/>
      <c r="T70" s="8"/>
      <c r="U70" s="8"/>
    </row>
    <row r="71" spans="2:21" x14ac:dyDescent="0.25">
      <c r="B71" s="2">
        <f t="shared" si="2"/>
        <v>70</v>
      </c>
      <c r="C71" s="40" t="s">
        <v>88</v>
      </c>
      <c r="D71" s="6">
        <f t="shared" si="3"/>
        <v>11</v>
      </c>
      <c r="E71" s="7">
        <v>1</v>
      </c>
      <c r="F71" s="7"/>
      <c r="G71" s="7">
        <v>1</v>
      </c>
      <c r="H71" s="7">
        <v>1</v>
      </c>
      <c r="I71" s="7">
        <v>1</v>
      </c>
      <c r="J71" s="7">
        <v>1</v>
      </c>
      <c r="K71" s="7">
        <v>1</v>
      </c>
      <c r="L71" s="7">
        <v>1</v>
      </c>
      <c r="M71" s="7">
        <v>1</v>
      </c>
      <c r="N71" s="7">
        <v>1</v>
      </c>
      <c r="O71" s="7">
        <v>1</v>
      </c>
      <c r="P71" s="7">
        <v>1</v>
      </c>
      <c r="Q71" s="7"/>
      <c r="R71" s="8"/>
      <c r="S71" s="8"/>
      <c r="T71" s="8"/>
      <c r="U71" s="8"/>
    </row>
    <row r="72" spans="2:21" x14ac:dyDescent="0.25">
      <c r="B72" s="2">
        <f t="shared" si="2"/>
        <v>71</v>
      </c>
      <c r="C72" s="40" t="s">
        <v>89</v>
      </c>
      <c r="D72" s="6">
        <f t="shared" si="3"/>
        <v>10</v>
      </c>
      <c r="E72" s="7">
        <v>1</v>
      </c>
      <c r="F72" s="7"/>
      <c r="G72" s="7">
        <v>1</v>
      </c>
      <c r="H72" s="7">
        <v>1</v>
      </c>
      <c r="I72" s="7">
        <v>1</v>
      </c>
      <c r="J72" s="7">
        <v>1</v>
      </c>
      <c r="K72" s="7">
        <v>1</v>
      </c>
      <c r="L72" s="7">
        <v>1</v>
      </c>
      <c r="M72" s="7"/>
      <c r="N72" s="7">
        <v>1</v>
      </c>
      <c r="O72" s="7">
        <v>1</v>
      </c>
      <c r="P72" s="7">
        <v>1</v>
      </c>
      <c r="Q72" s="7"/>
      <c r="R72" s="8"/>
      <c r="S72" s="8"/>
      <c r="T72" s="8"/>
      <c r="U72" s="8"/>
    </row>
    <row r="73" spans="2:21" x14ac:dyDescent="0.25">
      <c r="B73" s="2">
        <f t="shared" si="2"/>
        <v>72</v>
      </c>
      <c r="C73" s="40" t="s">
        <v>90</v>
      </c>
      <c r="D73" s="6">
        <f t="shared" si="3"/>
        <v>12</v>
      </c>
      <c r="E73" s="7">
        <v>1</v>
      </c>
      <c r="F73" s="7">
        <v>1</v>
      </c>
      <c r="G73" s="7">
        <v>1</v>
      </c>
      <c r="H73" s="7">
        <v>1</v>
      </c>
      <c r="I73" s="7">
        <v>1</v>
      </c>
      <c r="J73" s="7">
        <v>1</v>
      </c>
      <c r="K73" s="7">
        <v>1</v>
      </c>
      <c r="L73" s="7">
        <v>1</v>
      </c>
      <c r="M73" s="7">
        <v>1</v>
      </c>
      <c r="N73" s="7">
        <v>1</v>
      </c>
      <c r="O73" s="7">
        <v>1</v>
      </c>
      <c r="P73" s="7">
        <v>1</v>
      </c>
      <c r="Q73" s="7"/>
      <c r="R73" s="8"/>
      <c r="S73" s="8"/>
      <c r="T73" s="8"/>
      <c r="U73" s="8"/>
    </row>
    <row r="74" spans="2:21" x14ac:dyDescent="0.25">
      <c r="B74" s="2">
        <f t="shared" si="2"/>
        <v>73</v>
      </c>
      <c r="C74" s="40" t="s">
        <v>91</v>
      </c>
      <c r="D74" s="6">
        <f t="shared" si="3"/>
        <v>12</v>
      </c>
      <c r="E74" s="7">
        <v>1</v>
      </c>
      <c r="F74" s="7">
        <v>1</v>
      </c>
      <c r="G74" s="7">
        <v>1</v>
      </c>
      <c r="H74" s="7">
        <v>1</v>
      </c>
      <c r="I74" s="7">
        <v>1</v>
      </c>
      <c r="J74" s="7">
        <v>1</v>
      </c>
      <c r="K74" s="7">
        <v>1</v>
      </c>
      <c r="L74" s="7">
        <v>1</v>
      </c>
      <c r="M74" s="7">
        <v>1</v>
      </c>
      <c r="N74" s="7">
        <v>1</v>
      </c>
      <c r="O74" s="7">
        <v>1</v>
      </c>
      <c r="P74" s="7">
        <v>1</v>
      </c>
      <c r="Q74" s="7"/>
      <c r="R74" s="8"/>
      <c r="S74" s="8"/>
      <c r="T74" s="8"/>
      <c r="U74" s="8"/>
    </row>
    <row r="75" spans="2:21" x14ac:dyDescent="0.25">
      <c r="B75" s="2">
        <f t="shared" si="2"/>
        <v>74</v>
      </c>
      <c r="C75" s="40" t="s">
        <v>92</v>
      </c>
      <c r="D75" s="6">
        <f t="shared" si="3"/>
        <v>1</v>
      </c>
      <c r="E75" s="7"/>
      <c r="F75" s="7"/>
      <c r="G75" s="7">
        <v>1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8"/>
      <c r="S75" s="8"/>
      <c r="T75" s="8"/>
      <c r="U75" s="8"/>
    </row>
    <row r="76" spans="2:21" x14ac:dyDescent="0.25">
      <c r="B76" s="2">
        <f t="shared" si="2"/>
        <v>75</v>
      </c>
      <c r="C76" s="41" t="s">
        <v>93</v>
      </c>
      <c r="D76" s="6">
        <f t="shared" si="3"/>
        <v>26</v>
      </c>
      <c r="E76" s="7">
        <v>4</v>
      </c>
      <c r="F76" s="7"/>
      <c r="G76" s="7">
        <v>3</v>
      </c>
      <c r="H76" s="7">
        <v>3</v>
      </c>
      <c r="I76" s="7">
        <v>1</v>
      </c>
      <c r="J76" s="7">
        <v>2</v>
      </c>
      <c r="K76" s="7">
        <v>2</v>
      </c>
      <c r="L76" s="7">
        <v>2</v>
      </c>
      <c r="M76" s="7"/>
      <c r="N76" s="7">
        <v>3</v>
      </c>
      <c r="O76" s="7">
        <v>4</v>
      </c>
      <c r="P76" s="7">
        <v>2</v>
      </c>
      <c r="Q76" s="7"/>
      <c r="R76" s="8"/>
      <c r="S76" s="8"/>
      <c r="T76" s="8"/>
      <c r="U76" s="8"/>
    </row>
    <row r="77" spans="2:21" x14ac:dyDescent="0.25">
      <c r="B77" s="2">
        <f t="shared" si="2"/>
        <v>76</v>
      </c>
      <c r="C77" s="41" t="s">
        <v>94</v>
      </c>
      <c r="D77" s="6">
        <f t="shared" si="3"/>
        <v>106</v>
      </c>
      <c r="E77" s="7">
        <v>21</v>
      </c>
      <c r="F77" s="7"/>
      <c r="G77" s="7">
        <v>12</v>
      </c>
      <c r="H77" s="7">
        <v>12</v>
      </c>
      <c r="I77" s="7"/>
      <c r="J77" s="7"/>
      <c r="K77" s="7"/>
      <c r="L77" s="7">
        <v>15</v>
      </c>
      <c r="M77" s="7">
        <v>10</v>
      </c>
      <c r="N77" s="7">
        <v>12</v>
      </c>
      <c r="O77" s="7">
        <v>12</v>
      </c>
      <c r="P77" s="7">
        <v>12</v>
      </c>
      <c r="Q77" s="7"/>
      <c r="R77" s="8"/>
      <c r="S77" s="8"/>
      <c r="T77" s="8"/>
      <c r="U77" s="8"/>
    </row>
    <row r="78" spans="2:21" x14ac:dyDescent="0.25">
      <c r="B78" s="2">
        <f t="shared" si="2"/>
        <v>77</v>
      </c>
      <c r="C78" s="41" t="s">
        <v>95</v>
      </c>
      <c r="D78" s="6">
        <f t="shared" si="3"/>
        <v>6</v>
      </c>
      <c r="E78" s="7"/>
      <c r="F78" s="7">
        <v>2</v>
      </c>
      <c r="G78" s="7"/>
      <c r="H78" s="7"/>
      <c r="I78" s="7"/>
      <c r="J78" s="7"/>
      <c r="K78" s="7">
        <v>2</v>
      </c>
      <c r="L78" s="7"/>
      <c r="M78" s="7">
        <v>2</v>
      </c>
      <c r="N78" s="7"/>
      <c r="O78" s="7"/>
      <c r="P78" s="7"/>
      <c r="Q78" s="7"/>
      <c r="R78" s="8"/>
      <c r="S78" s="8"/>
      <c r="T78" s="8"/>
      <c r="U78" s="8"/>
    </row>
    <row r="79" spans="2:21" x14ac:dyDescent="0.25">
      <c r="B79" s="2">
        <f t="shared" si="2"/>
        <v>78</v>
      </c>
      <c r="C79" s="40" t="s">
        <v>96</v>
      </c>
      <c r="D79" s="6">
        <f t="shared" si="3"/>
        <v>4</v>
      </c>
      <c r="E79" s="7"/>
      <c r="F79" s="7">
        <v>1</v>
      </c>
      <c r="G79" s="7"/>
      <c r="H79" s="7"/>
      <c r="I79" s="7">
        <v>1</v>
      </c>
      <c r="J79" s="7">
        <v>1</v>
      </c>
      <c r="K79" s="7">
        <v>1</v>
      </c>
      <c r="L79" s="7"/>
      <c r="M79" s="7"/>
      <c r="N79" s="7"/>
      <c r="O79" s="7"/>
      <c r="P79" s="7"/>
      <c r="Q79" s="7"/>
      <c r="R79" s="8"/>
      <c r="S79" s="8"/>
      <c r="T79" s="8"/>
      <c r="U79" s="8"/>
    </row>
    <row r="80" spans="2:21" x14ac:dyDescent="0.25">
      <c r="B80" s="2">
        <f t="shared" si="2"/>
        <v>79</v>
      </c>
      <c r="C80" s="40" t="s">
        <v>97</v>
      </c>
      <c r="D80" s="6">
        <f t="shared" si="3"/>
        <v>8</v>
      </c>
      <c r="E80" s="7">
        <v>1</v>
      </c>
      <c r="F80" s="7"/>
      <c r="G80" s="7">
        <v>1</v>
      </c>
      <c r="H80" s="7">
        <v>1</v>
      </c>
      <c r="I80" s="7"/>
      <c r="J80" s="7"/>
      <c r="K80" s="7"/>
      <c r="L80" s="7">
        <v>1</v>
      </c>
      <c r="M80" s="7">
        <v>1</v>
      </c>
      <c r="N80" s="7">
        <v>1</v>
      </c>
      <c r="O80" s="7">
        <v>1</v>
      </c>
      <c r="P80" s="7">
        <v>1</v>
      </c>
      <c r="Q80" s="7"/>
      <c r="R80" s="8"/>
      <c r="S80" s="8"/>
      <c r="T80" s="8"/>
      <c r="U80" s="8"/>
    </row>
    <row r="81" spans="2:21" x14ac:dyDescent="0.25">
      <c r="B81" s="2">
        <f t="shared" si="2"/>
        <v>80</v>
      </c>
      <c r="C81" s="41" t="s">
        <v>98</v>
      </c>
      <c r="D81" s="6">
        <f t="shared" si="3"/>
        <v>2</v>
      </c>
      <c r="E81" s="7"/>
      <c r="F81" s="7"/>
      <c r="G81" s="7"/>
      <c r="H81" s="7"/>
      <c r="I81" s="7">
        <v>1</v>
      </c>
      <c r="J81" s="7"/>
      <c r="K81" s="7"/>
      <c r="L81" s="7"/>
      <c r="M81" s="7"/>
      <c r="N81" s="7"/>
      <c r="O81" s="7"/>
      <c r="P81" s="7"/>
      <c r="Q81" s="7">
        <v>1</v>
      </c>
      <c r="R81" s="8"/>
      <c r="S81" s="8"/>
      <c r="T81" s="8"/>
      <c r="U81" s="8"/>
    </row>
    <row r="82" spans="2:21" x14ac:dyDescent="0.25">
      <c r="B82" s="2">
        <f t="shared" si="2"/>
        <v>81</v>
      </c>
      <c r="C82" s="40" t="s">
        <v>99</v>
      </c>
      <c r="D82" s="6">
        <f t="shared" si="3"/>
        <v>1</v>
      </c>
      <c r="E82" s="7"/>
      <c r="F82" s="7"/>
      <c r="G82" s="7"/>
      <c r="H82" s="7"/>
      <c r="I82" s="7"/>
      <c r="J82" s="7"/>
      <c r="K82" s="7">
        <v>1</v>
      </c>
      <c r="L82" s="7"/>
      <c r="M82" s="7"/>
      <c r="N82" s="7"/>
      <c r="O82" s="7"/>
      <c r="P82" s="7"/>
      <c r="Q82" s="7"/>
      <c r="R82" s="8"/>
      <c r="S82" s="8"/>
      <c r="T82" s="8"/>
      <c r="U82" s="8"/>
    </row>
    <row r="83" spans="2:21" x14ac:dyDescent="0.25">
      <c r="B83" s="2">
        <f t="shared" si="2"/>
        <v>82</v>
      </c>
      <c r="C83" s="40" t="s">
        <v>100</v>
      </c>
      <c r="D83" s="6">
        <f t="shared" si="3"/>
        <v>2</v>
      </c>
      <c r="E83" s="7"/>
      <c r="F83" s="7">
        <v>1</v>
      </c>
      <c r="G83" s="7"/>
      <c r="H83" s="7"/>
      <c r="I83" s="7"/>
      <c r="J83" s="7"/>
      <c r="K83" s="7"/>
      <c r="L83" s="7"/>
      <c r="M83" s="7">
        <v>1</v>
      </c>
      <c r="N83" s="7"/>
      <c r="O83" s="7"/>
      <c r="P83" s="7"/>
      <c r="Q83" s="7"/>
      <c r="R83" s="8"/>
      <c r="S83" s="8"/>
      <c r="T83" s="8"/>
      <c r="U83" s="8"/>
    </row>
    <row r="84" spans="2:21" x14ac:dyDescent="0.25">
      <c r="B84" s="2">
        <f t="shared" si="2"/>
        <v>83</v>
      </c>
      <c r="C84" s="40" t="s">
        <v>101</v>
      </c>
      <c r="D84" s="6">
        <f t="shared" si="3"/>
        <v>8</v>
      </c>
      <c r="E84" s="7">
        <v>1</v>
      </c>
      <c r="F84" s="7"/>
      <c r="G84" s="7">
        <v>1</v>
      </c>
      <c r="H84" s="7">
        <v>1</v>
      </c>
      <c r="I84" s="7"/>
      <c r="J84" s="7">
        <v>1</v>
      </c>
      <c r="K84" s="7"/>
      <c r="L84" s="7">
        <v>1</v>
      </c>
      <c r="M84" s="7"/>
      <c r="N84" s="7">
        <v>1</v>
      </c>
      <c r="O84" s="7">
        <v>1</v>
      </c>
      <c r="P84" s="7">
        <v>1</v>
      </c>
      <c r="Q84" s="7"/>
      <c r="R84" s="8"/>
      <c r="S84" s="8"/>
      <c r="T84" s="8"/>
      <c r="U84" s="8"/>
    </row>
    <row r="85" spans="2:21" x14ac:dyDescent="0.25">
      <c r="B85" s="2">
        <f t="shared" si="2"/>
        <v>84</v>
      </c>
      <c r="C85" s="41" t="s">
        <v>102</v>
      </c>
      <c r="D85" s="6">
        <f t="shared" si="3"/>
        <v>20</v>
      </c>
      <c r="E85" s="7">
        <v>6</v>
      </c>
      <c r="F85" s="7">
        <v>4</v>
      </c>
      <c r="G85" s="7"/>
      <c r="H85" s="7"/>
      <c r="I85" s="7"/>
      <c r="J85" s="7"/>
      <c r="K85" s="7"/>
      <c r="L85" s="7">
        <v>6</v>
      </c>
      <c r="M85" s="7">
        <v>4</v>
      </c>
      <c r="N85" s="7"/>
      <c r="O85" s="7"/>
      <c r="P85" s="7"/>
      <c r="Q85" s="7"/>
      <c r="R85" s="8"/>
      <c r="S85" s="8"/>
      <c r="T85" s="8"/>
      <c r="U85" s="8"/>
    </row>
    <row r="86" spans="2:21" x14ac:dyDescent="0.25">
      <c r="B86" s="2">
        <f t="shared" si="2"/>
        <v>85</v>
      </c>
      <c r="C86" s="41" t="s">
        <v>103</v>
      </c>
      <c r="D86" s="6">
        <f t="shared" si="3"/>
        <v>4</v>
      </c>
      <c r="E86" s="7"/>
      <c r="F86" s="7"/>
      <c r="G86" s="7">
        <v>4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8"/>
      <c r="S86" s="8"/>
      <c r="T86" s="8"/>
      <c r="U86" s="8"/>
    </row>
    <row r="87" spans="2:21" x14ac:dyDescent="0.25">
      <c r="B87" s="2">
        <f t="shared" si="2"/>
        <v>86</v>
      </c>
      <c r="C87" s="41" t="s">
        <v>104</v>
      </c>
      <c r="D87" s="6">
        <f t="shared" si="3"/>
        <v>40</v>
      </c>
      <c r="E87" s="7"/>
      <c r="F87" s="7"/>
      <c r="G87" s="7">
        <v>40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8"/>
      <c r="T87" s="8"/>
      <c r="U87" s="8"/>
    </row>
    <row r="88" spans="2:21" x14ac:dyDescent="0.25">
      <c r="B88" s="2">
        <f t="shared" si="2"/>
        <v>87</v>
      </c>
      <c r="C88" s="40" t="s">
        <v>105</v>
      </c>
      <c r="D88" s="6">
        <f t="shared" si="3"/>
        <v>13</v>
      </c>
      <c r="E88" s="7">
        <v>1</v>
      </c>
      <c r="F88" s="7">
        <v>1</v>
      </c>
      <c r="G88" s="7">
        <v>1</v>
      </c>
      <c r="H88" s="7">
        <v>1</v>
      </c>
      <c r="I88" s="7">
        <v>1</v>
      </c>
      <c r="J88" s="7">
        <v>1</v>
      </c>
      <c r="K88" s="7">
        <v>1</v>
      </c>
      <c r="L88" s="7">
        <v>1</v>
      </c>
      <c r="M88" s="7">
        <v>1</v>
      </c>
      <c r="N88" s="7">
        <v>1</v>
      </c>
      <c r="O88" s="7">
        <v>1</v>
      </c>
      <c r="P88" s="7">
        <v>1</v>
      </c>
      <c r="Q88" s="7">
        <v>1</v>
      </c>
      <c r="R88" s="8"/>
      <c r="S88" s="8"/>
      <c r="T88" s="8"/>
      <c r="U88" s="8"/>
    </row>
    <row r="89" spans="2:21" x14ac:dyDescent="0.25">
      <c r="B89" s="2">
        <v>88</v>
      </c>
      <c r="C89" s="40" t="s">
        <v>172</v>
      </c>
      <c r="D89" s="6">
        <f t="shared" si="3"/>
        <v>600</v>
      </c>
      <c r="E89" s="7"/>
      <c r="F89" s="7"/>
      <c r="G89" s="7"/>
      <c r="H89" s="7"/>
      <c r="I89" s="7"/>
      <c r="J89" s="7">
        <v>80</v>
      </c>
      <c r="K89" s="7"/>
      <c r="L89" s="7">
        <v>120</v>
      </c>
      <c r="M89" s="7"/>
      <c r="N89" s="7"/>
      <c r="O89" s="7">
        <v>200</v>
      </c>
      <c r="P89" s="7">
        <v>200</v>
      </c>
      <c r="Q89" s="7"/>
      <c r="R89" s="8"/>
      <c r="S89" s="8"/>
      <c r="T89" s="8"/>
      <c r="U89" s="8"/>
    </row>
    <row r="90" spans="2:21" x14ac:dyDescent="0.25">
      <c r="B90" s="2">
        <v>89</v>
      </c>
      <c r="C90" s="46" t="s">
        <v>173</v>
      </c>
      <c r="D90" s="6">
        <f t="shared" si="3"/>
        <v>330</v>
      </c>
      <c r="E90" s="7"/>
      <c r="F90" s="7"/>
      <c r="G90" s="7"/>
      <c r="H90" s="7">
        <v>120</v>
      </c>
      <c r="I90" s="7"/>
      <c r="J90" s="7"/>
      <c r="K90" s="7"/>
      <c r="L90" s="7"/>
      <c r="M90" s="7"/>
      <c r="N90" s="7">
        <v>210</v>
      </c>
      <c r="O90" s="7"/>
      <c r="P90" s="7"/>
      <c r="Q90" s="7"/>
      <c r="R90" s="8"/>
      <c r="S90" s="8"/>
      <c r="T90" s="8"/>
      <c r="U90" s="8"/>
    </row>
    <row r="91" spans="2:21" x14ac:dyDescent="0.25">
      <c r="B91" s="2">
        <v>90</v>
      </c>
      <c r="C91" s="46" t="s">
        <v>174</v>
      </c>
      <c r="D91" s="6">
        <f t="shared" si="3"/>
        <v>135</v>
      </c>
      <c r="E91" s="7"/>
      <c r="F91" s="7"/>
      <c r="G91" s="7"/>
      <c r="H91" s="7"/>
      <c r="I91" s="7">
        <v>55</v>
      </c>
      <c r="J91" s="7"/>
      <c r="K91" s="7"/>
      <c r="L91" s="7">
        <v>80</v>
      </c>
      <c r="M91" s="7"/>
      <c r="N91" s="7"/>
      <c r="O91" s="7"/>
      <c r="P91" s="7"/>
      <c r="Q91" s="7"/>
      <c r="R91" s="8"/>
      <c r="S91" s="8"/>
      <c r="T91" s="8"/>
      <c r="U91" s="8"/>
    </row>
    <row r="92" spans="2:21" x14ac:dyDescent="0.25">
      <c r="B92" s="2">
        <v>91</v>
      </c>
      <c r="C92" s="41" t="s">
        <v>106</v>
      </c>
      <c r="D92" s="6">
        <f t="shared" si="3"/>
        <v>1</v>
      </c>
      <c r="E92" s="7">
        <v>1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10"/>
      <c r="S92" s="10"/>
      <c r="T92" s="10"/>
      <c r="U92" s="10"/>
    </row>
    <row r="93" spans="2:21" x14ac:dyDescent="0.25">
      <c r="B93" s="2">
        <v>92</v>
      </c>
      <c r="C93" s="41" t="s">
        <v>107</v>
      </c>
      <c r="D93" s="6">
        <f t="shared" si="3"/>
        <v>1</v>
      </c>
      <c r="E93" s="7"/>
      <c r="F93" s="7">
        <v>1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10"/>
      <c r="S93" s="10"/>
      <c r="T93" s="10"/>
      <c r="U93" s="10"/>
    </row>
    <row r="94" spans="2:21" x14ac:dyDescent="0.25">
      <c r="B94" s="2">
        <v>93</v>
      </c>
      <c r="C94" s="41" t="s">
        <v>108</v>
      </c>
      <c r="D94" s="6">
        <f t="shared" si="3"/>
        <v>1</v>
      </c>
      <c r="E94" s="7"/>
      <c r="F94" s="7"/>
      <c r="G94" s="7">
        <v>1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10"/>
      <c r="S94" s="10"/>
      <c r="T94" s="10"/>
      <c r="U94" s="10"/>
    </row>
    <row r="95" spans="2:21" x14ac:dyDescent="0.25">
      <c r="B95" s="2">
        <v>94</v>
      </c>
      <c r="C95" s="41" t="s">
        <v>109</v>
      </c>
      <c r="D95" s="6">
        <f t="shared" si="3"/>
        <v>1</v>
      </c>
      <c r="E95" s="7"/>
      <c r="F95" s="7"/>
      <c r="G95" s="7"/>
      <c r="H95" s="7">
        <v>1</v>
      </c>
      <c r="I95" s="7"/>
      <c r="J95" s="7"/>
      <c r="K95" s="7"/>
      <c r="L95" s="7"/>
      <c r="M95" s="7"/>
      <c r="N95" s="7"/>
      <c r="O95" s="7"/>
      <c r="P95" s="7"/>
      <c r="Q95" s="7"/>
      <c r="R95" s="10"/>
      <c r="S95" s="10"/>
      <c r="T95" s="10"/>
      <c r="U95" s="10"/>
    </row>
    <row r="96" spans="2:21" x14ac:dyDescent="0.25">
      <c r="B96" s="2">
        <v>95</v>
      </c>
      <c r="C96" s="41" t="s">
        <v>110</v>
      </c>
      <c r="D96" s="6">
        <f t="shared" si="3"/>
        <v>1</v>
      </c>
      <c r="E96" s="7"/>
      <c r="F96" s="7"/>
      <c r="G96" s="7"/>
      <c r="H96" s="7"/>
      <c r="I96" s="7">
        <v>1</v>
      </c>
      <c r="J96" s="7"/>
      <c r="K96" s="7"/>
      <c r="L96" s="7"/>
      <c r="M96" s="7"/>
      <c r="N96" s="7"/>
      <c r="O96" s="7"/>
      <c r="P96" s="7"/>
      <c r="Q96" s="7"/>
      <c r="R96" s="10"/>
      <c r="S96" s="10"/>
      <c r="T96" s="10"/>
      <c r="U96" s="10"/>
    </row>
    <row r="97" spans="2:21" x14ac:dyDescent="0.25">
      <c r="B97" s="2">
        <v>96</v>
      </c>
      <c r="C97" s="41" t="s">
        <v>111</v>
      </c>
      <c r="D97" s="6">
        <f t="shared" si="3"/>
        <v>1</v>
      </c>
      <c r="E97" s="7"/>
      <c r="F97" s="7"/>
      <c r="G97" s="7"/>
      <c r="H97" s="7"/>
      <c r="I97" s="7"/>
      <c r="J97" s="7">
        <v>1</v>
      </c>
      <c r="K97" s="7"/>
      <c r="L97" s="7"/>
      <c r="M97" s="7"/>
      <c r="N97" s="7"/>
      <c r="O97" s="7"/>
      <c r="P97" s="7"/>
      <c r="Q97" s="7"/>
      <c r="R97" s="10"/>
      <c r="S97" s="10"/>
      <c r="T97" s="10"/>
      <c r="U97" s="10"/>
    </row>
    <row r="98" spans="2:21" x14ac:dyDescent="0.25">
      <c r="B98" s="2">
        <v>97</v>
      </c>
      <c r="C98" s="41" t="s">
        <v>112</v>
      </c>
      <c r="D98" s="6">
        <f t="shared" si="3"/>
        <v>1</v>
      </c>
      <c r="E98" s="7"/>
      <c r="F98" s="7"/>
      <c r="G98" s="7"/>
      <c r="H98" s="7"/>
      <c r="I98" s="7"/>
      <c r="J98" s="7"/>
      <c r="K98" s="7">
        <v>1</v>
      </c>
      <c r="L98" s="7"/>
      <c r="M98" s="7"/>
      <c r="N98" s="7"/>
      <c r="O98" s="7"/>
      <c r="P98" s="7"/>
      <c r="Q98" s="7"/>
      <c r="R98" s="10"/>
      <c r="S98" s="10"/>
      <c r="T98" s="10"/>
      <c r="U98" s="10"/>
    </row>
    <row r="99" spans="2:21" x14ac:dyDescent="0.25">
      <c r="B99" s="2">
        <v>98</v>
      </c>
      <c r="C99" s="41" t="s">
        <v>113</v>
      </c>
      <c r="D99" s="6">
        <f t="shared" si="3"/>
        <v>1</v>
      </c>
      <c r="E99" s="7"/>
      <c r="F99" s="7"/>
      <c r="G99" s="7"/>
      <c r="H99" s="7"/>
      <c r="I99" s="7"/>
      <c r="J99" s="7"/>
      <c r="K99" s="7"/>
      <c r="L99" s="7">
        <v>1</v>
      </c>
      <c r="M99" s="7"/>
      <c r="N99" s="7"/>
      <c r="O99" s="7"/>
      <c r="P99" s="7"/>
      <c r="Q99" s="7"/>
      <c r="R99" s="10"/>
      <c r="S99" s="10"/>
      <c r="T99" s="10"/>
      <c r="U99" s="10"/>
    </row>
    <row r="100" spans="2:21" x14ac:dyDescent="0.25">
      <c r="B100" s="2">
        <v>99</v>
      </c>
      <c r="C100" s="41" t="s">
        <v>114</v>
      </c>
      <c r="D100" s="6">
        <f t="shared" si="3"/>
        <v>1</v>
      </c>
      <c r="E100" s="7"/>
      <c r="F100" s="7"/>
      <c r="G100" s="7"/>
      <c r="H100" s="7"/>
      <c r="I100" s="7"/>
      <c r="J100" s="7"/>
      <c r="K100" s="7"/>
      <c r="L100" s="7"/>
      <c r="M100" s="7">
        <v>1</v>
      </c>
      <c r="N100" s="7"/>
      <c r="O100" s="7"/>
      <c r="P100" s="7"/>
      <c r="Q100" s="7"/>
      <c r="R100" s="10"/>
      <c r="S100" s="10"/>
      <c r="T100" s="10"/>
      <c r="U100" s="10"/>
    </row>
    <row r="101" spans="2:21" x14ac:dyDescent="0.25">
      <c r="B101" s="2">
        <v>100</v>
      </c>
      <c r="C101" s="41" t="s">
        <v>115</v>
      </c>
      <c r="D101" s="6">
        <f t="shared" si="3"/>
        <v>1</v>
      </c>
      <c r="E101" s="7"/>
      <c r="F101" s="7"/>
      <c r="G101" s="7"/>
      <c r="H101" s="7"/>
      <c r="I101" s="7"/>
      <c r="J101" s="7"/>
      <c r="K101" s="7"/>
      <c r="L101" s="7"/>
      <c r="M101" s="7"/>
      <c r="N101" s="7">
        <v>1</v>
      </c>
      <c r="O101" s="7"/>
      <c r="P101" s="7"/>
      <c r="Q101" s="7"/>
      <c r="R101" s="10"/>
      <c r="S101" s="10"/>
      <c r="T101" s="10"/>
      <c r="U101" s="10"/>
    </row>
    <row r="102" spans="2:21" x14ac:dyDescent="0.25">
      <c r="B102" s="2">
        <v>101</v>
      </c>
      <c r="C102" s="41" t="s">
        <v>116</v>
      </c>
      <c r="D102" s="6">
        <f t="shared" si="3"/>
        <v>1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>
        <v>1</v>
      </c>
      <c r="P102" s="7"/>
      <c r="Q102" s="7"/>
      <c r="R102" s="10"/>
      <c r="S102" s="10"/>
      <c r="T102" s="10"/>
      <c r="U102" s="10"/>
    </row>
    <row r="103" spans="2:21" x14ac:dyDescent="0.25">
      <c r="B103" s="2">
        <v>102</v>
      </c>
      <c r="C103" s="41" t="s">
        <v>117</v>
      </c>
      <c r="D103" s="6">
        <f t="shared" si="3"/>
        <v>1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>
        <v>1</v>
      </c>
      <c r="Q103" s="7"/>
      <c r="R103" s="10"/>
      <c r="S103" s="10"/>
      <c r="T103" s="10"/>
      <c r="U103" s="10"/>
    </row>
    <row r="104" spans="2:21" x14ac:dyDescent="0.25">
      <c r="B104" s="2">
        <v>103</v>
      </c>
      <c r="C104" s="47" t="s">
        <v>176</v>
      </c>
      <c r="D104" s="6">
        <f t="shared" si="3"/>
        <v>12</v>
      </c>
      <c r="E104" s="7">
        <v>1</v>
      </c>
      <c r="F104" s="7">
        <v>1</v>
      </c>
      <c r="G104" s="7">
        <v>1</v>
      </c>
      <c r="H104" s="7">
        <v>1</v>
      </c>
      <c r="I104" s="7">
        <v>1</v>
      </c>
      <c r="J104" s="7">
        <v>1</v>
      </c>
      <c r="K104" s="7">
        <v>1</v>
      </c>
      <c r="L104" s="7">
        <v>1</v>
      </c>
      <c r="M104" s="7">
        <v>1</v>
      </c>
      <c r="N104" s="7">
        <v>1</v>
      </c>
      <c r="O104" s="7">
        <v>1</v>
      </c>
      <c r="P104" s="7">
        <v>1</v>
      </c>
      <c r="Q104" s="7"/>
      <c r="R104" s="45"/>
      <c r="S104" s="45"/>
      <c r="T104" s="45"/>
      <c r="U104" s="45"/>
    </row>
    <row r="105" spans="2:21" x14ac:dyDescent="0.25">
      <c r="B105" s="2">
        <v>104</v>
      </c>
      <c r="C105" s="48"/>
      <c r="D105" s="6">
        <f t="shared" si="3"/>
        <v>12</v>
      </c>
      <c r="E105" s="7">
        <v>1</v>
      </c>
      <c r="F105" s="7">
        <v>1</v>
      </c>
      <c r="G105" s="7">
        <v>1</v>
      </c>
      <c r="H105" s="7">
        <v>1</v>
      </c>
      <c r="I105" s="7">
        <v>1</v>
      </c>
      <c r="J105" s="7">
        <v>1</v>
      </c>
      <c r="K105" s="7">
        <v>1</v>
      </c>
      <c r="L105" s="7">
        <v>1</v>
      </c>
      <c r="M105" s="7">
        <v>1</v>
      </c>
      <c r="N105" s="7">
        <v>1</v>
      </c>
      <c r="O105" s="7">
        <v>1</v>
      </c>
      <c r="P105" s="7">
        <v>1</v>
      </c>
      <c r="Q105" s="7"/>
      <c r="R105" s="45"/>
      <c r="S105" s="45"/>
      <c r="T105" s="45"/>
      <c r="U105" s="45"/>
    </row>
    <row r="106" spans="2:21" x14ac:dyDescent="0.25">
      <c r="B106" s="2">
        <v>105</v>
      </c>
      <c r="C106" s="48"/>
      <c r="D106" s="6">
        <f t="shared" si="3"/>
        <v>12</v>
      </c>
      <c r="E106" s="7">
        <v>1</v>
      </c>
      <c r="F106" s="7">
        <v>1</v>
      </c>
      <c r="G106" s="7">
        <v>1</v>
      </c>
      <c r="H106" s="7">
        <v>1</v>
      </c>
      <c r="I106" s="7">
        <v>1</v>
      </c>
      <c r="J106" s="7">
        <v>1</v>
      </c>
      <c r="K106" s="7">
        <v>1</v>
      </c>
      <c r="L106" s="7">
        <v>1</v>
      </c>
      <c r="M106" s="7">
        <v>1</v>
      </c>
      <c r="N106" s="7">
        <v>1</v>
      </c>
      <c r="O106" s="7">
        <v>1</v>
      </c>
      <c r="P106" s="7">
        <v>1</v>
      </c>
      <c r="Q106" s="7"/>
      <c r="R106" s="45"/>
      <c r="S106" s="45"/>
      <c r="T106" s="45"/>
      <c r="U106" s="45"/>
    </row>
    <row r="107" spans="2:21" x14ac:dyDescent="0.25">
      <c r="B107" s="2">
        <v>106</v>
      </c>
      <c r="C107" s="48"/>
      <c r="D107" s="6">
        <f t="shared" si="3"/>
        <v>12</v>
      </c>
      <c r="E107" s="7">
        <v>1</v>
      </c>
      <c r="F107" s="7">
        <v>1</v>
      </c>
      <c r="G107" s="7">
        <v>1</v>
      </c>
      <c r="H107" s="7">
        <v>1</v>
      </c>
      <c r="I107" s="7">
        <v>1</v>
      </c>
      <c r="J107" s="7">
        <v>1</v>
      </c>
      <c r="K107" s="7">
        <v>1</v>
      </c>
      <c r="L107" s="7">
        <v>1</v>
      </c>
      <c r="M107" s="7">
        <v>1</v>
      </c>
      <c r="N107" s="7">
        <v>1</v>
      </c>
      <c r="O107" s="7">
        <v>1</v>
      </c>
      <c r="P107" s="7">
        <v>1</v>
      </c>
      <c r="Q107" s="7"/>
      <c r="R107" s="45"/>
      <c r="S107" s="45"/>
      <c r="T107" s="45"/>
      <c r="U107" s="45"/>
    </row>
    <row r="108" spans="2:21" x14ac:dyDescent="0.25">
      <c r="B108" s="2">
        <v>107</v>
      </c>
      <c r="C108" s="49"/>
      <c r="D108" s="6">
        <f t="shared" si="3"/>
        <v>12</v>
      </c>
      <c r="E108" s="7">
        <v>1</v>
      </c>
      <c r="F108" s="7">
        <v>1</v>
      </c>
      <c r="G108" s="7">
        <v>1</v>
      </c>
      <c r="H108" s="7">
        <v>1</v>
      </c>
      <c r="I108" s="7">
        <v>1</v>
      </c>
      <c r="J108" s="7">
        <v>1</v>
      </c>
      <c r="K108" s="7">
        <v>1</v>
      </c>
      <c r="L108" s="7">
        <v>1</v>
      </c>
      <c r="M108" s="7">
        <v>1</v>
      </c>
      <c r="N108" s="7">
        <v>1</v>
      </c>
      <c r="O108" s="7">
        <v>1</v>
      </c>
      <c r="P108" s="7">
        <v>1</v>
      </c>
      <c r="Q108" s="7"/>
      <c r="R108" s="45"/>
      <c r="S108" s="45"/>
      <c r="T108" s="45"/>
      <c r="U108" s="45"/>
    </row>
    <row r="109" spans="2:21" x14ac:dyDescent="0.25">
      <c r="C109" s="43" t="s">
        <v>118</v>
      </c>
      <c r="D109" s="16">
        <f>SUM(E109:Q109)</f>
        <v>0</v>
      </c>
      <c r="E109" s="15">
        <f t="shared" ref="E109:Q109" si="4">SUMPRODUCT(E2:E88,$R$2:$R$88)</f>
        <v>0</v>
      </c>
      <c r="F109" s="15">
        <f t="shared" si="4"/>
        <v>0</v>
      </c>
      <c r="G109" s="15">
        <f t="shared" si="4"/>
        <v>0</v>
      </c>
      <c r="H109" s="15">
        <f t="shared" si="4"/>
        <v>0</v>
      </c>
      <c r="I109" s="15">
        <f t="shared" si="4"/>
        <v>0</v>
      </c>
      <c r="J109" s="15">
        <f t="shared" si="4"/>
        <v>0</v>
      </c>
      <c r="K109" s="15">
        <f t="shared" si="4"/>
        <v>0</v>
      </c>
      <c r="L109" s="15">
        <f t="shared" si="4"/>
        <v>0</v>
      </c>
      <c r="M109" s="15">
        <f t="shared" si="4"/>
        <v>0</v>
      </c>
      <c r="N109" s="15">
        <f t="shared" si="4"/>
        <v>0</v>
      </c>
      <c r="O109" s="15">
        <f t="shared" si="4"/>
        <v>0</v>
      </c>
      <c r="P109" s="15">
        <f t="shared" si="4"/>
        <v>0</v>
      </c>
      <c r="Q109" s="15">
        <f t="shared" si="4"/>
        <v>0</v>
      </c>
      <c r="S109" s="12"/>
      <c r="T109" s="12"/>
      <c r="U109" s="12"/>
    </row>
    <row r="110" spans="2:21" x14ac:dyDescent="0.25">
      <c r="C110" s="43" t="s">
        <v>119</v>
      </c>
      <c r="D110" s="16">
        <f>SUM(E110:Q110)</f>
        <v>0</v>
      </c>
      <c r="E110" s="15">
        <f t="shared" ref="E110:Q110" si="5">E109*$A$1</f>
        <v>0</v>
      </c>
      <c r="F110" s="15">
        <f t="shared" si="5"/>
        <v>0</v>
      </c>
      <c r="G110" s="15">
        <f t="shared" si="5"/>
        <v>0</v>
      </c>
      <c r="H110" s="15">
        <f t="shared" si="5"/>
        <v>0</v>
      </c>
      <c r="I110" s="15">
        <f t="shared" si="5"/>
        <v>0</v>
      </c>
      <c r="J110" s="15">
        <f t="shared" si="5"/>
        <v>0</v>
      </c>
      <c r="K110" s="15">
        <f t="shared" si="5"/>
        <v>0</v>
      </c>
      <c r="L110" s="15">
        <f t="shared" si="5"/>
        <v>0</v>
      </c>
      <c r="M110" s="15">
        <f t="shared" si="5"/>
        <v>0</v>
      </c>
      <c r="N110" s="15">
        <f t="shared" si="5"/>
        <v>0</v>
      </c>
      <c r="O110" s="15">
        <f t="shared" si="5"/>
        <v>0</v>
      </c>
      <c r="P110" s="15">
        <f t="shared" si="5"/>
        <v>0</v>
      </c>
      <c r="Q110" s="15">
        <f t="shared" si="5"/>
        <v>0</v>
      </c>
    </row>
    <row r="111" spans="2:21" x14ac:dyDescent="0.25">
      <c r="C111" s="43" t="s">
        <v>120</v>
      </c>
      <c r="D111" s="16">
        <f>SUM(E111:Q111)</f>
        <v>0</v>
      </c>
      <c r="E111" s="15">
        <f t="shared" ref="E111:Q111" si="6">SUMPRODUCT(E92:E103,$T$92:$T$103)</f>
        <v>0</v>
      </c>
      <c r="F111" s="15">
        <f t="shared" si="6"/>
        <v>0</v>
      </c>
      <c r="G111" s="15">
        <f t="shared" si="6"/>
        <v>0</v>
      </c>
      <c r="H111" s="15">
        <f t="shared" si="6"/>
        <v>0</v>
      </c>
      <c r="I111" s="15">
        <f t="shared" si="6"/>
        <v>0</v>
      </c>
      <c r="J111" s="15">
        <f t="shared" si="6"/>
        <v>0</v>
      </c>
      <c r="K111" s="15">
        <f t="shared" si="6"/>
        <v>0</v>
      </c>
      <c r="L111" s="15">
        <f t="shared" si="6"/>
        <v>0</v>
      </c>
      <c r="M111" s="15">
        <f t="shared" si="6"/>
        <v>0</v>
      </c>
      <c r="N111" s="15">
        <f t="shared" si="6"/>
        <v>0</v>
      </c>
      <c r="O111" s="15">
        <f t="shared" si="6"/>
        <v>0</v>
      </c>
      <c r="P111" s="15">
        <f t="shared" si="6"/>
        <v>0</v>
      </c>
      <c r="Q111" s="15">
        <f t="shared" si="6"/>
        <v>0</v>
      </c>
    </row>
    <row r="112" spans="2:21" x14ac:dyDescent="0.25">
      <c r="C112" s="43" t="s">
        <v>121</v>
      </c>
      <c r="D112" s="16">
        <f>SUM(D110:D111)</f>
        <v>0</v>
      </c>
      <c r="E112" s="14"/>
      <c r="F112" s="14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</sheetData>
  <autoFilter ref="A1:U112" xr:uid="{5D35D6F3-23B5-49D3-8BE0-9F24CAC24643}"/>
  <mergeCells count="1">
    <mergeCell ref="C104:C108"/>
  </mergeCells>
  <conditionalFormatting sqref="D1:Q1">
    <cfRule type="containsText" dxfId="1" priority="1" operator="containsText" text="ADEQUAÇÃO ACÚSTICA">
      <formula>NOT(ISERROR(SEARCH("ADEQUAÇÃO ACÚSTICA",D1)))</formula>
    </cfRule>
    <cfRule type="cellIs" dxfId="0" priority="2" operator="equal">
      <formula>"SERVIÇO DE INSTALAÇÃO CUSTOM"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BF94-8C25-43C5-8A52-B66DC24F0FDD}">
  <dimension ref="A1:I30"/>
  <sheetViews>
    <sheetView topLeftCell="A6" zoomScale="115" zoomScaleNormal="115" workbookViewId="0">
      <selection activeCell="B32" sqref="B32"/>
    </sheetView>
  </sheetViews>
  <sheetFormatPr defaultColWidth="18.28515625" defaultRowHeight="15" x14ac:dyDescent="0.25"/>
  <cols>
    <col min="1" max="1" width="5.140625" bestFit="1" customWidth="1"/>
    <col min="2" max="2" width="3.5703125" bestFit="1" customWidth="1"/>
    <col min="3" max="3" width="20.85546875" customWidth="1"/>
    <col min="4" max="4" width="13" bestFit="1" customWidth="1"/>
    <col min="5" max="5" width="18.85546875" bestFit="1" customWidth="1"/>
    <col min="6" max="6" width="12.28515625" customWidth="1"/>
    <col min="7" max="7" width="12.85546875" bestFit="1" customWidth="1"/>
    <col min="8" max="8" width="4.85546875" style="31" bestFit="1" customWidth="1"/>
    <col min="9" max="9" width="20.7109375" bestFit="1" customWidth="1"/>
  </cols>
  <sheetData>
    <row r="1" spans="1:7" ht="15.75" thickBot="1" x14ac:dyDescent="0.3"/>
    <row r="2" spans="1:7" ht="24.75" thickBot="1" x14ac:dyDescent="0.3">
      <c r="A2" s="22" t="s">
        <v>0</v>
      </c>
      <c r="B2" s="23" t="s">
        <v>122</v>
      </c>
      <c r="C2" s="23" t="s">
        <v>123</v>
      </c>
      <c r="D2" s="23" t="s">
        <v>124</v>
      </c>
      <c r="E2" s="23" t="s">
        <v>125</v>
      </c>
      <c r="F2" s="23" t="s">
        <v>126</v>
      </c>
      <c r="G2" s="35"/>
    </row>
    <row r="3" spans="1:7" ht="15.75" thickBot="1" x14ac:dyDescent="0.3">
      <c r="A3" s="24">
        <v>1</v>
      </c>
      <c r="B3" s="25" t="s">
        <v>127</v>
      </c>
      <c r="C3" s="25" t="s">
        <v>128</v>
      </c>
      <c r="D3" s="25" t="s">
        <v>129</v>
      </c>
      <c r="E3" s="25" t="s">
        <v>130</v>
      </c>
      <c r="F3" s="25">
        <v>223</v>
      </c>
      <c r="G3" s="36"/>
    </row>
    <row r="4" spans="1:7" ht="15.75" thickBot="1" x14ac:dyDescent="0.3">
      <c r="A4" s="24">
        <v>2</v>
      </c>
      <c r="B4" s="25" t="s">
        <v>127</v>
      </c>
      <c r="C4" s="25" t="s">
        <v>131</v>
      </c>
      <c r="D4" s="25" t="s">
        <v>129</v>
      </c>
      <c r="E4" s="25" t="s">
        <v>132</v>
      </c>
      <c r="F4" s="25">
        <v>100</v>
      </c>
      <c r="G4" s="36"/>
    </row>
    <row r="5" spans="1:7" ht="15.75" thickBot="1" x14ac:dyDescent="0.3">
      <c r="A5" s="24">
        <v>3</v>
      </c>
      <c r="B5" s="25" t="s">
        <v>127</v>
      </c>
      <c r="C5" s="25" t="s">
        <v>133</v>
      </c>
      <c r="D5" s="25" t="s">
        <v>134</v>
      </c>
      <c r="E5" s="25" t="s">
        <v>135</v>
      </c>
      <c r="F5" s="25">
        <v>70</v>
      </c>
      <c r="G5" s="36"/>
    </row>
    <row r="6" spans="1:7" ht="15.75" thickBot="1" x14ac:dyDescent="0.3">
      <c r="A6" s="24">
        <v>4</v>
      </c>
      <c r="B6" s="25" t="s">
        <v>127</v>
      </c>
      <c r="C6" s="25" t="s">
        <v>136</v>
      </c>
      <c r="D6" s="25" t="s">
        <v>137</v>
      </c>
      <c r="E6" s="25" t="s">
        <v>138</v>
      </c>
      <c r="F6" s="25">
        <v>72</v>
      </c>
      <c r="G6" s="36"/>
    </row>
    <row r="7" spans="1:7" ht="15.75" thickBot="1" x14ac:dyDescent="0.3">
      <c r="A7" s="26">
        <v>5</v>
      </c>
      <c r="B7" s="27" t="s">
        <v>127</v>
      </c>
      <c r="C7" s="27" t="s">
        <v>139</v>
      </c>
      <c r="D7" s="27" t="s">
        <v>140</v>
      </c>
      <c r="E7" s="27" t="s">
        <v>141</v>
      </c>
      <c r="F7" s="27">
        <v>52</v>
      </c>
      <c r="G7" s="37"/>
    </row>
    <row r="8" spans="1:7" ht="15.75" thickBot="1" x14ac:dyDescent="0.3">
      <c r="A8" s="26">
        <v>6</v>
      </c>
      <c r="B8" s="27" t="s">
        <v>127</v>
      </c>
      <c r="C8" s="27" t="s">
        <v>142</v>
      </c>
      <c r="D8" s="27" t="s">
        <v>143</v>
      </c>
      <c r="E8" s="27" t="s">
        <v>144</v>
      </c>
      <c r="F8" s="27">
        <v>122</v>
      </c>
      <c r="G8" s="37"/>
    </row>
    <row r="9" spans="1:7" ht="15.75" thickBot="1" x14ac:dyDescent="0.3">
      <c r="A9" s="26">
        <v>7</v>
      </c>
      <c r="B9" s="27" t="s">
        <v>127</v>
      </c>
      <c r="C9" s="27" t="s">
        <v>145</v>
      </c>
      <c r="D9" s="27" t="s">
        <v>146</v>
      </c>
      <c r="E9" s="27" t="s">
        <v>141</v>
      </c>
      <c r="F9" s="27">
        <v>100</v>
      </c>
      <c r="G9" s="37"/>
    </row>
    <row r="10" spans="1:7" ht="15.75" thickBot="1" x14ac:dyDescent="0.3">
      <c r="A10" s="28">
        <v>8</v>
      </c>
      <c r="B10" s="29" t="s">
        <v>127</v>
      </c>
      <c r="C10" s="29" t="s">
        <v>147</v>
      </c>
      <c r="D10" s="29" t="s">
        <v>148</v>
      </c>
      <c r="E10" s="29" t="s">
        <v>149</v>
      </c>
      <c r="F10" s="29">
        <v>60</v>
      </c>
      <c r="G10" s="38"/>
    </row>
    <row r="11" spans="1:7" ht="15.75" thickBot="1" x14ac:dyDescent="0.3">
      <c r="A11" s="28">
        <v>9</v>
      </c>
      <c r="B11" s="29" t="s">
        <v>127</v>
      </c>
      <c r="C11" s="29" t="s">
        <v>150</v>
      </c>
      <c r="D11" s="29" t="s">
        <v>151</v>
      </c>
      <c r="E11" s="29" t="s">
        <v>152</v>
      </c>
      <c r="F11" s="29">
        <v>124</v>
      </c>
      <c r="G11" s="38"/>
    </row>
    <row r="12" spans="1:7" ht="15.75" thickBot="1" x14ac:dyDescent="0.3">
      <c r="A12" s="26">
        <v>10</v>
      </c>
      <c r="B12" s="27" t="s">
        <v>153</v>
      </c>
      <c r="C12" s="27" t="s">
        <v>154</v>
      </c>
      <c r="D12" s="27" t="s">
        <v>137</v>
      </c>
      <c r="E12" s="27" t="s">
        <v>155</v>
      </c>
      <c r="F12" s="27">
        <v>350</v>
      </c>
      <c r="G12" s="37"/>
    </row>
    <row r="13" spans="1:7" ht="15.75" thickBot="1" x14ac:dyDescent="0.3">
      <c r="A13" s="26">
        <v>11</v>
      </c>
      <c r="B13" s="27" t="s">
        <v>156</v>
      </c>
      <c r="C13" s="27" t="s">
        <v>157</v>
      </c>
      <c r="D13" s="27" t="s">
        <v>137</v>
      </c>
      <c r="E13" s="27" t="s">
        <v>158</v>
      </c>
      <c r="F13" s="27">
        <v>350</v>
      </c>
      <c r="G13" s="37"/>
    </row>
    <row r="14" spans="1:7" ht="15.75" thickBot="1" x14ac:dyDescent="0.3">
      <c r="A14" s="26">
        <v>12</v>
      </c>
      <c r="B14" s="27" t="s">
        <v>159</v>
      </c>
      <c r="C14" s="27" t="s">
        <v>160</v>
      </c>
      <c r="D14" s="27" t="s">
        <v>137</v>
      </c>
      <c r="E14" s="27" t="s">
        <v>161</v>
      </c>
      <c r="F14" s="27">
        <v>196</v>
      </c>
      <c r="G14" s="37"/>
    </row>
    <row r="17" spans="1:9" ht="24" x14ac:dyDescent="0.25">
      <c r="A17" s="30" t="s">
        <v>0</v>
      </c>
      <c r="B17" s="30" t="s">
        <v>122</v>
      </c>
      <c r="C17" s="30" t="s">
        <v>123</v>
      </c>
      <c r="D17" s="30" t="s">
        <v>124</v>
      </c>
      <c r="E17" s="30" t="s">
        <v>125</v>
      </c>
      <c r="F17" s="30" t="s">
        <v>126</v>
      </c>
      <c r="G17" s="30" t="s">
        <v>162</v>
      </c>
      <c r="H17" s="30" t="s">
        <v>163</v>
      </c>
      <c r="I17" s="30" t="s">
        <v>164</v>
      </c>
    </row>
    <row r="18" spans="1:9" x14ac:dyDescent="0.25">
      <c r="A18" s="33">
        <v>1</v>
      </c>
      <c r="B18" s="33" t="s">
        <v>127</v>
      </c>
      <c r="C18" s="33" t="s">
        <v>139</v>
      </c>
      <c r="D18" s="33" t="s">
        <v>140</v>
      </c>
      <c r="E18" s="33" t="s">
        <v>141</v>
      </c>
      <c r="F18" s="34">
        <v>52</v>
      </c>
      <c r="G18" s="34" t="s">
        <v>165</v>
      </c>
      <c r="H18" s="34">
        <v>1</v>
      </c>
      <c r="I18" s="33" t="s">
        <v>166</v>
      </c>
    </row>
    <row r="19" spans="1:9" x14ac:dyDescent="0.25">
      <c r="A19" s="33">
        <v>2</v>
      </c>
      <c r="B19" s="33" t="s">
        <v>127</v>
      </c>
      <c r="C19" s="33" t="s">
        <v>147</v>
      </c>
      <c r="D19" s="33" t="s">
        <v>148</v>
      </c>
      <c r="E19" s="33" t="s">
        <v>149</v>
      </c>
      <c r="F19" s="34">
        <v>60</v>
      </c>
      <c r="G19" s="34" t="s">
        <v>167</v>
      </c>
      <c r="H19" s="34">
        <v>1</v>
      </c>
      <c r="I19" s="33" t="s">
        <v>166</v>
      </c>
    </row>
    <row r="20" spans="1:9" x14ac:dyDescent="0.25">
      <c r="A20" s="33">
        <v>3</v>
      </c>
      <c r="B20" s="33" t="s">
        <v>127</v>
      </c>
      <c r="C20" s="33" t="s">
        <v>133</v>
      </c>
      <c r="D20" s="33" t="s">
        <v>134</v>
      </c>
      <c r="E20" s="33" t="s">
        <v>135</v>
      </c>
      <c r="F20" s="34">
        <v>70</v>
      </c>
      <c r="G20" s="34" t="s">
        <v>168</v>
      </c>
      <c r="H20" s="34">
        <v>1</v>
      </c>
      <c r="I20" s="33" t="s">
        <v>166</v>
      </c>
    </row>
    <row r="21" spans="1:9" x14ac:dyDescent="0.25">
      <c r="A21" s="33">
        <v>4</v>
      </c>
      <c r="B21" s="33" t="s">
        <v>127</v>
      </c>
      <c r="C21" s="33" t="s">
        <v>136</v>
      </c>
      <c r="D21" s="33" t="s">
        <v>137</v>
      </c>
      <c r="E21" s="33" t="s">
        <v>138</v>
      </c>
      <c r="F21" s="34">
        <v>72</v>
      </c>
      <c r="G21" s="34" t="s">
        <v>168</v>
      </c>
      <c r="H21" s="34">
        <v>1</v>
      </c>
      <c r="I21" s="33" t="s">
        <v>166</v>
      </c>
    </row>
    <row r="22" spans="1:9" x14ac:dyDescent="0.25">
      <c r="A22" s="33">
        <v>5</v>
      </c>
      <c r="B22" s="33" t="s">
        <v>127</v>
      </c>
      <c r="C22" s="33" t="s">
        <v>131</v>
      </c>
      <c r="D22" s="33" t="s">
        <v>129</v>
      </c>
      <c r="E22" s="33" t="s">
        <v>132</v>
      </c>
      <c r="F22" s="34">
        <v>100</v>
      </c>
      <c r="G22" s="34" t="s">
        <v>168</v>
      </c>
      <c r="H22" s="34">
        <v>2</v>
      </c>
      <c r="I22" s="33" t="s">
        <v>169</v>
      </c>
    </row>
    <row r="23" spans="1:9" x14ac:dyDescent="0.25">
      <c r="A23" s="33">
        <v>6</v>
      </c>
      <c r="B23" s="33" t="s">
        <v>127</v>
      </c>
      <c r="C23" s="33" t="s">
        <v>145</v>
      </c>
      <c r="D23" s="33" t="s">
        <v>146</v>
      </c>
      <c r="E23" s="33" t="s">
        <v>141</v>
      </c>
      <c r="F23" s="34">
        <v>100</v>
      </c>
      <c r="G23" s="34" t="s">
        <v>165</v>
      </c>
      <c r="H23" s="34">
        <v>2</v>
      </c>
      <c r="I23" s="33" t="s">
        <v>169</v>
      </c>
    </row>
    <row r="24" spans="1:9" x14ac:dyDescent="0.25">
      <c r="A24" s="33">
        <v>7</v>
      </c>
      <c r="B24" s="33" t="s">
        <v>127</v>
      </c>
      <c r="C24" s="33" t="s">
        <v>142</v>
      </c>
      <c r="D24" s="33" t="s">
        <v>143</v>
      </c>
      <c r="E24" s="33" t="s">
        <v>144</v>
      </c>
      <c r="F24" s="34">
        <v>122</v>
      </c>
      <c r="G24" s="34" t="s">
        <v>165</v>
      </c>
      <c r="H24" s="34">
        <v>2</v>
      </c>
      <c r="I24" s="33" t="s">
        <v>169</v>
      </c>
    </row>
    <row r="25" spans="1:9" x14ac:dyDescent="0.25">
      <c r="A25" s="33">
        <v>8</v>
      </c>
      <c r="B25" s="33" t="s">
        <v>127</v>
      </c>
      <c r="C25" s="33" t="s">
        <v>150</v>
      </c>
      <c r="D25" s="33" t="s">
        <v>151</v>
      </c>
      <c r="E25" s="33" t="s">
        <v>152</v>
      </c>
      <c r="F25" s="34">
        <v>124</v>
      </c>
      <c r="G25" s="34" t="s">
        <v>167</v>
      </c>
      <c r="H25" s="34">
        <v>2</v>
      </c>
      <c r="I25" s="33" t="s">
        <v>169</v>
      </c>
    </row>
    <row r="26" spans="1:9" x14ac:dyDescent="0.25">
      <c r="A26" s="33">
        <v>9</v>
      </c>
      <c r="B26" s="33" t="s">
        <v>159</v>
      </c>
      <c r="C26" s="33" t="s">
        <v>160</v>
      </c>
      <c r="D26" s="33" t="s">
        <v>137</v>
      </c>
      <c r="E26" s="33" t="s">
        <v>161</v>
      </c>
      <c r="F26" s="34">
        <v>196</v>
      </c>
      <c r="G26" s="34" t="s">
        <v>165</v>
      </c>
      <c r="H26" s="34">
        <v>3</v>
      </c>
      <c r="I26" s="33" t="s">
        <v>170</v>
      </c>
    </row>
    <row r="27" spans="1:9" x14ac:dyDescent="0.25">
      <c r="A27" s="33">
        <v>10</v>
      </c>
      <c r="B27" s="33" t="s">
        <v>127</v>
      </c>
      <c r="C27" s="33" t="s">
        <v>128</v>
      </c>
      <c r="D27" s="33" t="s">
        <v>129</v>
      </c>
      <c r="E27" s="33" t="s">
        <v>130</v>
      </c>
      <c r="F27" s="34">
        <v>223</v>
      </c>
      <c r="G27" s="34" t="s">
        <v>168</v>
      </c>
      <c r="H27" s="34">
        <v>3</v>
      </c>
      <c r="I27" s="33" t="s">
        <v>170</v>
      </c>
    </row>
    <row r="28" spans="1:9" x14ac:dyDescent="0.25">
      <c r="A28" s="33">
        <v>11</v>
      </c>
      <c r="B28" s="33" t="s">
        <v>153</v>
      </c>
      <c r="C28" s="33" t="s">
        <v>154</v>
      </c>
      <c r="D28" s="33" t="s">
        <v>137</v>
      </c>
      <c r="E28" s="33" t="s">
        <v>155</v>
      </c>
      <c r="F28" s="34">
        <v>350</v>
      </c>
      <c r="G28" s="34" t="s">
        <v>165</v>
      </c>
      <c r="H28" s="34">
        <v>4</v>
      </c>
      <c r="I28" s="33" t="s">
        <v>171</v>
      </c>
    </row>
    <row r="29" spans="1:9" x14ac:dyDescent="0.25">
      <c r="A29" s="33">
        <v>12</v>
      </c>
      <c r="B29" s="33" t="s">
        <v>156</v>
      </c>
      <c r="C29" s="33" t="s">
        <v>157</v>
      </c>
      <c r="D29" s="33" t="s">
        <v>137</v>
      </c>
      <c r="E29" s="33" t="s">
        <v>158</v>
      </c>
      <c r="F29" s="34">
        <v>350</v>
      </c>
      <c r="G29" s="34" t="s">
        <v>165</v>
      </c>
      <c r="H29" s="34">
        <v>4</v>
      </c>
      <c r="I29" s="33" t="s">
        <v>171</v>
      </c>
    </row>
    <row r="30" spans="1:9" x14ac:dyDescent="0.25">
      <c r="H30" s="32"/>
    </row>
  </sheetData>
  <sortState xmlns:xlrd2="http://schemas.microsoft.com/office/spreadsheetml/2017/richdata2" ref="A18:F29">
    <sortCondition ref="F18:F29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936B5A96CC6A45B3A86BC9C4FE18C3" ma:contentTypeVersion="15" ma:contentTypeDescription="Crie um novo documento." ma:contentTypeScope="" ma:versionID="b227e132f4965f8c31066799bb317891">
  <xsd:schema xmlns:xsd="http://www.w3.org/2001/XMLSchema" xmlns:xs="http://www.w3.org/2001/XMLSchema" xmlns:p="http://schemas.microsoft.com/office/2006/metadata/properties" xmlns:ns2="e3547901-1e1e-4e5c-a0e6-392d3eb39167" xmlns:ns3="58780ebc-d7f4-40d4-bb6e-ebd6175025ac" targetNamespace="http://schemas.microsoft.com/office/2006/metadata/properties" ma:root="true" ma:fieldsID="6c5c4446f6b661439c71afa034fb6f2c" ns2:_="" ns3:_="">
    <xsd:import namespace="e3547901-1e1e-4e5c-a0e6-392d3eb39167"/>
    <xsd:import namespace="58780ebc-d7f4-40d4-bb6e-ebd6175025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7901-1e1e-4e5c-a0e6-392d3eb39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80ebc-d7f4-40d4-bb6e-ebd6175025a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f88d9d5-63a0-479b-aaeb-cbdc845eafa7}" ma:internalName="TaxCatchAll" ma:showField="CatchAllData" ma:web="58780ebc-d7f4-40d4-bb6e-ebd6175025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780ebc-d7f4-40d4-bb6e-ebd6175025ac" xsi:nil="true"/>
    <lcf76f155ced4ddcb4097134ff3c332f xmlns="e3547901-1e1e-4e5c-a0e6-392d3eb391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179BCC-FB51-4AF9-B252-AB29F7F10C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CC915-FCF7-40C3-8A5F-7B34EEC08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547901-1e1e-4e5c-a0e6-392d3eb39167"/>
    <ds:schemaRef ds:uri="58780ebc-d7f4-40d4-bb6e-ebd6175025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ECF02F-6F01-4D71-8CD4-002AB43DA7C3}">
  <ds:schemaRefs>
    <ds:schemaRef ds:uri="http://schemas.microsoft.com/office/2006/metadata/properties"/>
    <ds:schemaRef ds:uri="http://schemas.microsoft.com/office/infopath/2007/PartnerControls"/>
    <ds:schemaRef ds:uri="58780ebc-d7f4-40d4-bb6e-ebd6175025ac"/>
    <ds:schemaRef ds:uri="e3547901-1e1e-4e5c-a0e6-392d3eb391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MEM-CALC</vt:lpstr>
      <vt:lpstr>Planilha1</vt:lpstr>
      <vt:lpstr>'MEM-CALC'!_Hlk180084873</vt:lpstr>
      <vt:lpstr>'MEM-CALC'!_Hlk180084931</vt:lpstr>
      <vt:lpstr>'MEM-CALC'!_Hlk180084994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Marlus Raasch Stocchero</cp:lastModifiedBy>
  <cp:revision/>
  <dcterms:created xsi:type="dcterms:W3CDTF">2024-10-22T14:26:50Z</dcterms:created>
  <dcterms:modified xsi:type="dcterms:W3CDTF">2025-04-07T19:25:40Z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0x01010023936B5A96CC6A45B3A86BC9C4FE18C3</vt:lpwstr>
  </property>
  <property fmtid="{D5CDD505-2E9C-101B-9397-08002B2CF9AE}" pid="3" name="MediaServiceImageTags">
    <vt:lpwstr/>
  </property>
</Properties>
</file>