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oni.hastenreiter\Desktop\2026 - RG 2025\"/>
    </mc:Choice>
  </mc:AlternateContent>
  <xr:revisionPtr revIDLastSave="0" documentId="13_ncr:1_{A8264901-DC58-4171-9BD9-5CBBF27F72F2}" xr6:coauthVersionLast="47" xr6:coauthVersionMax="47" xr10:uidLastSave="{00000000-0000-0000-0000-000000000000}"/>
  <bookViews>
    <workbookView xWindow="-120" yWindow="-120" windowWidth="29040" windowHeight="15840" tabRatio="452" xr2:uid="{00000000-000D-0000-FFFF-FFFF00000000}"/>
  </bookViews>
  <sheets>
    <sheet name="FCP" sheetId="6" r:id="rId1"/>
    <sheet name="MINC" sheetId="7" r:id="rId2"/>
  </sheets>
  <definedNames>
    <definedName name="_xlnm.Print_Area" localSheetId="0">FCP!$A$17:$I$27</definedName>
    <definedName name="_xlnm.Print_Area" localSheetId="1">MINC!$A$1:$I$9</definedName>
  </definedNames>
  <calcPr calcId="181029"/>
</workbook>
</file>

<file path=xl/calcChain.xml><?xml version="1.0" encoding="utf-8"?>
<calcChain xmlns="http://schemas.openxmlformats.org/spreadsheetml/2006/main">
  <c r="G85" i="6" l="1"/>
  <c r="G80" i="6"/>
  <c r="G72" i="6"/>
  <c r="G87" i="6" s="1"/>
  <c r="G60" i="6"/>
  <c r="G53" i="6"/>
  <c r="G47" i="6"/>
  <c r="G42" i="6"/>
  <c r="G25" i="6"/>
  <c r="G19" i="6"/>
  <c r="G27" i="7"/>
  <c r="G22" i="7"/>
  <c r="G14" i="7"/>
  <c r="G29" i="7" s="1"/>
  <c r="G62" i="6" l="1"/>
  <c r="G90" i="6" s="1"/>
</calcChain>
</file>

<file path=xl/sharedStrings.xml><?xml version="1.0" encoding="utf-8"?>
<sst xmlns="http://schemas.openxmlformats.org/spreadsheetml/2006/main" count="361" uniqueCount="184">
  <si>
    <t>Emenda Parlamentar</t>
  </si>
  <si>
    <t>Valor de Repasse da Proposta</t>
  </si>
  <si>
    <t>28260011 - Erika Kokay</t>
  </si>
  <si>
    <t>GRUPO DE TEATRO OCEANO NOX</t>
  </si>
  <si>
    <t>43020019 - Ana Pimentel</t>
  </si>
  <si>
    <t>TEATRO DA PEDRA - ASSOCIACAO CULTURAL</t>
  </si>
  <si>
    <t>29730017 - Paulão</t>
  </si>
  <si>
    <t>MOVIMENTO DE HUMANIZACAO DAS GROTAS DE MACEIO</t>
  </si>
  <si>
    <t>37350019 - Nilto Tatto</t>
  </si>
  <si>
    <t>INSTITUTO PLURAL DE EDUCACAO E CIDADANIA - VILA BELA</t>
  </si>
  <si>
    <t>40700010 - Talíria Petrone</t>
  </si>
  <si>
    <t>ASSOCIACAO CULTURAL COMPANHIA DE ARUANDA</t>
  </si>
  <si>
    <t>41300014 - Sâmia Bomfim</t>
  </si>
  <si>
    <t>ASSOCIACAO NACIONAL REGGAE, ARTE E SOCIAL</t>
  </si>
  <si>
    <t>13100001 - Benedita da Silva</t>
  </si>
  <si>
    <t>ASSOCIACAO CULTURAL RECREATIVA FILHOS DE GANDHI</t>
  </si>
  <si>
    <t>43860016 - Guilherme Boulos</t>
  </si>
  <si>
    <t>43320010 - Daiana Santos</t>
  </si>
  <si>
    <t>INSTITUTO SOCIOCULTURAL AFROSUL/ODOMODE</t>
  </si>
  <si>
    <t>44440013 - Paulo Alexandre Barbosa</t>
  </si>
  <si>
    <t>OBATALA MOVIMENTO NEGRO DE LAGES</t>
  </si>
  <si>
    <t>28550012 - Pedro Uczai</t>
  </si>
  <si>
    <t>44550004 - Reginete Bispo</t>
  </si>
  <si>
    <t>CASA DE CULTURA TELAR - CCT</t>
  </si>
  <si>
    <t>CENTRO ESPIRITA SAO JERONIMO</t>
  </si>
  <si>
    <t>CLUBE AMIGOS DO RS</t>
  </si>
  <si>
    <t>ACESSO - ASSOCIACAO CULTURAL DE ESTUDOS SOCIAIS E SUSTENTABILIDADE ORGANIZADA</t>
  </si>
  <si>
    <t>ASSOCIACAO VILA DOS SONHOS</t>
  </si>
  <si>
    <t>ASSOCIACAO CULTURAL ESPORTIVA SOCIAL E PROFISSIONAL</t>
  </si>
  <si>
    <t>ILE ODE AXE OPO INLE</t>
  </si>
  <si>
    <t>ORGANIZACAO RELIGIOSA DO ILE ASE EIYELE OGE</t>
  </si>
  <si>
    <t>INSTITUTO LENTE CULTURAL</t>
  </si>
  <si>
    <t>CENTRO DE CULTURA E ESTUDOS ETNICOS ANAJO</t>
  </si>
  <si>
    <t>INSTITUTO CULTURAL MENINO DE CEILANDIA</t>
  </si>
  <si>
    <t>90320006 - Rui Falcão</t>
  </si>
  <si>
    <t>CENTRO DE FORMACAO E INCLUSAO SOCIAL INAE</t>
  </si>
  <si>
    <t>44520008 - Rafael Brito</t>
  </si>
  <si>
    <t>GRUPO CULTURAL AZULIM</t>
  </si>
  <si>
    <t>GREMIO RECREATIVO ESCOLA DE SAMBA UNIAO DAS CORES</t>
  </si>
  <si>
    <t>INSTITUTO SOCIOCULTURAL E ESPORTIVO IMPERIAL - ISEI</t>
  </si>
  <si>
    <t>ASSOCIACAO DOS MORADORES DE CEILANDIA CENTRO DF</t>
  </si>
  <si>
    <t>Proposta</t>
  </si>
  <si>
    <t>032160/2025</t>
  </si>
  <si>
    <t>Processo</t>
  </si>
  <si>
    <t xml:space="preserve"> 01420.101679/2025-31</t>
  </si>
  <si>
    <t>01420.101801/2025-70</t>
  </si>
  <si>
    <t>031770/2025</t>
  </si>
  <si>
    <t xml:space="preserve"> 01420.101722/2025-69</t>
  </si>
  <si>
    <t>032192/2025</t>
  </si>
  <si>
    <t xml:space="preserve"> 01420.101804/2025-11</t>
  </si>
  <si>
    <t>031924/2025</t>
  </si>
  <si>
    <t xml:space="preserve"> 01420.101686/2025-33</t>
  </si>
  <si>
    <t>032172/2025</t>
  </si>
  <si>
    <t xml:space="preserve"> 01420.101685/2025-99</t>
  </si>
  <si>
    <t>031709/2025</t>
  </si>
  <si>
    <t>031905/2025</t>
  </si>
  <si>
    <t xml:space="preserve"> 01420.101802/2025-14</t>
  </si>
  <si>
    <t>032038/2025</t>
  </si>
  <si>
    <t xml:space="preserve"> 01420.101683/2025-08</t>
  </si>
  <si>
    <t>031927/2025</t>
  </si>
  <si>
    <t xml:space="preserve"> 01420.101684/2025-44</t>
  </si>
  <si>
    <t>032221/2025</t>
  </si>
  <si>
    <t>029883/2025</t>
  </si>
  <si>
    <t xml:space="preserve"> 01420.101394/2025-09</t>
  </si>
  <si>
    <t>027693/2025</t>
  </si>
  <si>
    <t xml:space="preserve"> 01420.101395/2025-45</t>
  </si>
  <si>
    <t xml:space="preserve"> 030151/2025</t>
  </si>
  <si>
    <t xml:space="preserve"> 01420.101727/2025-91</t>
  </si>
  <si>
    <t>021540/2025</t>
  </si>
  <si>
    <t xml:space="preserve"> 028925/2025</t>
  </si>
  <si>
    <t xml:space="preserve"> 01420.101396/2025-90</t>
  </si>
  <si>
    <t xml:space="preserve"> 01420.101407/2025-31</t>
  </si>
  <si>
    <t>024898/2025</t>
  </si>
  <si>
    <t xml:space="preserve"> 01420.101397/2025-34</t>
  </si>
  <si>
    <t xml:space="preserve"> 025223/2025</t>
  </si>
  <si>
    <t>061518/2025</t>
  </si>
  <si>
    <t>028491/2025</t>
  </si>
  <si>
    <t xml:space="preserve"> 01420.101398/2025-89</t>
  </si>
  <si>
    <t>025866/2025</t>
  </si>
  <si>
    <t>01420.101399/2025-23</t>
  </si>
  <si>
    <t>060937/2025</t>
  </si>
  <si>
    <t>029298/2025</t>
  </si>
  <si>
    <t xml:space="preserve"> 01420.101401/2025-64</t>
  </si>
  <si>
    <t>026167/2025</t>
  </si>
  <si>
    <t>030136/2025</t>
  </si>
  <si>
    <t xml:space="preserve"> 01420.101403/2025-53</t>
  </si>
  <si>
    <t>025118/2025</t>
  </si>
  <si>
    <t>01420.101404/2025-06</t>
  </si>
  <si>
    <t>030049/2025</t>
  </si>
  <si>
    <t xml:space="preserve"> 01420.101595/2025-06</t>
  </si>
  <si>
    <t>061895/2025</t>
  </si>
  <si>
    <t>066923/2025</t>
  </si>
  <si>
    <t xml:space="preserve">ILE ACHE OMO ODE </t>
  </si>
  <si>
    <t xml:space="preserve"> 01420.101402/2025-17</t>
  </si>
  <si>
    <t xml:space="preserve"> 01420.101682/2025-55</t>
  </si>
  <si>
    <t>01420.103118/2025-77</t>
  </si>
  <si>
    <t xml:space="preserve"> 01420.102905/2025-00</t>
  </si>
  <si>
    <t>01420.102971/2025-71</t>
  </si>
  <si>
    <t>990257 </t>
  </si>
  <si>
    <t>01420.103417/2025-10</t>
  </si>
  <si>
    <t>01420.101596/2025-42</t>
  </si>
  <si>
    <t>COMPLEXO ESPORTIVO BARRO VERMELHO</t>
  </si>
  <si>
    <t>991341 </t>
  </si>
  <si>
    <t xml:space="preserve"> 067964/2025</t>
  </si>
  <si>
    <t>ASSOCIACAO COMUNITARIA E CULTURAL DO JARDIM JOVAIA</t>
  </si>
  <si>
    <t xml:space="preserve"> 01420.103472/2025-00</t>
  </si>
  <si>
    <t>PSOL/RJ</t>
  </si>
  <si>
    <t>PSOL/SP</t>
  </si>
  <si>
    <t>PSDB/SP</t>
  </si>
  <si>
    <t>PT/SP</t>
  </si>
  <si>
    <t>PT/RJ</t>
  </si>
  <si>
    <t>PCdoB/RS</t>
  </si>
  <si>
    <t>Nº  do TF</t>
  </si>
  <si>
    <t>Partido</t>
  </si>
  <si>
    <t>Parceiro</t>
  </si>
  <si>
    <t>Realização de um encontro, com seminário e palestras para um debate necessário e contundente de ocupação da política por mulheres pretas com homenagens às que militam e atuam na sociedade. também um festival Julho das Pretas, com um show de cantoras e musicistas negras.</t>
  </si>
  <si>
    <t>Projeto sem nome/título</t>
  </si>
  <si>
    <t>Título do Projeto</t>
  </si>
  <si>
    <t>Palestras e Oficinas formativas em cultura afro-brasileira fortalecendo práticas culturais de matriz africana e contribuindo para a preservação do Patrimônio Imaterial Brasileiro.</t>
  </si>
  <si>
    <t xml:space="preserve">O projeto propõe a realização de aulas de dança, percussão e letramento racial, três vezes por semana, voltadas para adolescentes e pessoas idosas, utilizando a metodologia da dança afro-gaúcha, desenvolvida há 50 anos pela Mestra Iara Deodoro. Além das aulas regulares, estão previstas três apresentações da Companhia de Música e Dança Afro-Sul, seguidas de rodas de conversa entre os participantes do projeto e o público, promovendo o diálogo e a reflexão sobre os temas abordados nas coreografias. As atividades ocorrerão em três comunidades distintas, ampliando o alcance territorial e social da iniciativa. Como culminância, será produzido e realizado um evento especial para a primeira edição do Prêmio Iara Deodoro, que homenageará uma personalidade de destaque na cultura afro-gaúcha, escolhida por uma comissão julgadora. </t>
  </si>
  <si>
    <t>Realizar ações formativas e culturais voltadas à valorização da Música negra brasileira, por meio de oficinas, encontros de formação e apresentações musicais, destinadas a estudantes da rede pública e jovens de Comunidades periféricas da cidade de Ribeirão Preto visando promover o acesso à cultura, a preservação do patrimônio imaterial e o fortalecimento da identidade afro-brasileira.</t>
  </si>
  <si>
    <t>Realizar oficinas de dança de matriz africana, com foco na preservação e difusão da cultura negra em comunidades periféricas da cidade de Guarulhos, voltadas para a promoção da Cultura Popular, para jovens, adultos e em especial a população Negras, a realizar-se em espaço que promove eventos de resistência cultural e celebração da ancestralidade negra.</t>
  </si>
  <si>
    <t>Afoxé e Identidade CT</t>
  </si>
  <si>
    <t>Projeto Afoxé e Identidade CT serão aulas gratuitas de teoria e prática musical, dança e corte/costura a jovens e adolescentes em vulnerabilidade social no bairro Cidade Tiradentes na cidade de São Paulo/SP.</t>
  </si>
  <si>
    <t>Realização de ciclo de oficinas e workshops sobre música reggae, contemplando aspectos históricos, de teoria musical e dança. Oficinas de capoeira angola e de toque de tambores afrocentrados. Workshop sobre elaboração de projetos.</t>
  </si>
  <si>
    <t>Objeto da Parceria</t>
  </si>
  <si>
    <t xml:space="preserve">Valor de Repasse </t>
  </si>
  <si>
    <t>PT/SC</t>
  </si>
  <si>
    <t>PT/MG</t>
  </si>
  <si>
    <t>PT/DF</t>
  </si>
  <si>
    <t>PT/AL</t>
  </si>
  <si>
    <t>MDB/AL</t>
  </si>
  <si>
    <t>PT/RS</t>
  </si>
  <si>
    <t>Nº do TF</t>
  </si>
  <si>
    <t>Raízes Afroculturais – 4ª Edição</t>
  </si>
  <si>
    <t>Realizar o projeto “Raízes Afroculturais – 4ª Edição”, oferecendo oficinas de capacitação técnica e desenvolvimento cultural para crianças, jovens e adultos. O foco é o resgate artístico e cultural, promovendo o fortalecimento da cultura popular, a formação identitária das comunidades periféricas e garantindo o acesso à cultura e à cidadania.</t>
  </si>
  <si>
    <t>Festival Chakula Kizuri</t>
  </si>
  <si>
    <t>Realização do Festival Chakula Kizuri, feira cultural e gastronômica africana a ser realizada por um dia na Casa do Cantador (Ceilândia, DF), com programação composta por apresentações musicais e de dança, workshops de culinária, exposições culturais e comercialização de produtos típicos africanos.</t>
  </si>
  <si>
    <t>Território do Batuque – 1ª Edição</t>
  </si>
  <si>
    <t>O projeto Território do Batuque – 1ª Edição será realizado no Distrito Federal com o objetivo de promover seis ações culturais gratuitas que valorizam a ancestralidade  negra, a memória coletiva e a cultura afro-brasileira. As atividades incluem a Roda com samba e vivências culturais; o Corpo Afrojunino, com ensaio de quadrilha afro; o documentário Cypher Elas protagonizado por mulheres do hip hop; o Palco Luiz Gama, dedicado a apresentações artísticas negras; o projeto Baú nas Batalhas, que conta histórias de abolicionistas por meio das batalhas de rima; e a palestra Ancestralidade Potente, que propõe reflexões sobre identidade, memória e resistência. A iniciativa busca democratizar o acesso à arte e fortalecer as expressões culturais de matriz africana no território.</t>
  </si>
  <si>
    <t>Festival Brasília Hip Hop</t>
  </si>
  <si>
    <t>O Festival Brasília Hip Hop será realizado em um único dia e contará com atividades educativas voltadas à população da periferia da cidade satélite de Ceilândia- DF. A programação inclui workshops e oficinas temáticas, com destaque para:
• 01 oficina de DJs • 01 oficina de dança (breaking); • 04 oficinas de batalhas de rima; • 02 oficinas de grafite. As atividades ocorrerão na Praça da Bíblia, ponto referência local, e serão encerradas com um show de celebração reunindo artistas representativos dos segmentos abordados. O festival visa promover a cultura hip hop como ferramenta de expressão, inclusão social e fortalecimento da identidade periférica..</t>
  </si>
  <si>
    <t>23º Feijão de Ogun</t>
  </si>
  <si>
    <t>Realização do 23º Feijão de Ogun em Juiz de Fora, aberto ao público voltado à celebração da cultura afro- brasileira, com o objetivo de proteger, valorizar, preservar e revitalizar as tradições de matriz africana, promovendo a redução das desigualdades sociais, em especial no campo educacional.</t>
  </si>
  <si>
    <t>Projeto Azulim para Todos</t>
  </si>
  <si>
    <t>Realização do Projeto Azulim para Todos: com Workshops culturais nas áreas de dança terapêutica, capoeira, cavaquinho e Break e a realização de apresentações artísticas com música e dança.</t>
  </si>
  <si>
    <t>Circuito formativo Kuxika Kia Muxima Saberes Ancestrais</t>
  </si>
  <si>
    <t>O presente projeto tem como objeto a realização do circuito formativo Kuxika Kia Muxima Saberes Ancestrais, voltado para a capacitação da comunidade na criação e articulação de grupos de afoxé. A iniciativa busca fortalecer a cultura afro-brasileira, promovendo a preservação dos saberes ancestrais por meio de oficinas práticas que abrangem a confecção de instrumentos, percussão, dança e canto.</t>
  </si>
  <si>
    <t>Projeto Soul Black</t>
  </si>
  <si>
    <t>Realizar o Projeto Soul Black, com ações formativas e artístico-culturais no território de Ceilândia/DF, durante o período alusivo ao Mês da Consciência Negra, com foco na valorização da cultura afro- brasileira, na promoção da autoestima da população negra e  no fortalecimento das identidades periféricas e étnico- raciais.</t>
  </si>
  <si>
    <t>II Encontro Afro- Diaspórico do Teatro da Pedra</t>
  </si>
  <si>
    <t>Realizar o II Encontro Afro-Diaspórico do Teatro da Pedra, no Centro de Pesquisa em Arte e Educação do Teatro da Pedra.</t>
  </si>
  <si>
    <t>Formação continuada em cultura afro- brasileira e protagonismo da mulher negra</t>
  </si>
  <si>
    <t>Realização de formação continuada em cultura afro- brasileira e protagonismo da mulher negra, com encontros vivenciais, oficinas, programação cultural, em espaço comunitário de Lages/SC.</t>
  </si>
  <si>
    <t>Festival Tardezinha do Samba Vai à Escola</t>
  </si>
  <si>
    <t>Realizar o programa educativo Festival Tardezinha do Samba Vai à Escola, com palestras e oficinas de jogos digitais, em escolas públicas de Ceilândia/DF, voltadas a estudantes e educadores, visando à valorização da cultura afro- brasileira, à formação cultural e à ampliação do acesso a bens culturais, por meio da ação 20ZF da Fundação Cultural Palmares.</t>
  </si>
  <si>
    <t>Programação cultural afro- brasilleira</t>
  </si>
  <si>
    <t>Realizar programação cultural afro-brasilleira em 4 escolas públicas de Ensino Fundamental II, no Distrito Federal, por meio de oficinas de tranças, artesanato, rima no rap, percussão, dança e ritmos da música afro- brasileira direcionadas aos estudantes, professores e servidores técnico- administrativos, além de espetáculos de espetáculos de tambor de crioula, rimas do rap, dança afro e percussão,  que serão abertos também para pais e responsáveis pelos alunos.</t>
  </si>
  <si>
    <t>Realizar um seminário internacional, com duração de 04 dias, voltado à capacitação de lideranças negras, visando ao fortalecimento cultural e social, com a seguinte abordagem temática:
1) Políticas Públicas para a Diáspora e Pan-Africanismo; 2) Desenvolvimento Sustentável, Urgência Climática e Empreendedorismo;
3) Educação e Cultura com Perspectiva Antirracista; 4) Diversidade Religiosa e Acesso à Justiça; 5) Conjuntura Internacional da
Diáspora.</t>
  </si>
  <si>
    <t>I Festival de Dança Afro</t>
  </si>
  <si>
    <t>Realização do I Festival de Dança Afro com oficinas e apresentações, promovendo e avivando a Cultura Popular e tradicional no bairro do Jacintinho, Maceió/AL.</t>
  </si>
  <si>
    <t>Cine Deburu</t>
  </si>
  <si>
    <t>O objeto do presente instrumento é a realização do projeto Cine Deburu, que consiste na promoção de mostras de curtas- metragens com temática relacionada às religiões de matriz africana, visando ampliar o acesso à produção audiovisual independente, fomentar o diálogo inter-religioso e valorizar a diversidade cultural  e espiritual afro- brasileira por meio de exibições públicas e atividades socioculturais complementares.</t>
  </si>
  <si>
    <t>Produção de um documentário de até 20 minutos que retratará a trajetória do projeto Vamos Subir a Serra ao longo de seus nove anos de realização. O projeto também realizará 5 palestras
culturais e 2 apresentações de grupos culturais, fortalecendo o diálogo com diferentes públicos e ampliando a difusão das expressões culturais afro- alagoanas. O lançamento do documentário será realizado em espaço aberto ao público, com acesso gratuito, estimando-se a participação de aproximadamente
5.400 pessoas (400
presencial + 5.000 alcance digital), marcando também o anúncio das ações comemorativas de 2026, referentes à 10ª edição do Vamos Subir a Serra.</t>
  </si>
  <si>
    <t>Cortejo de Ogum 2026</t>
  </si>
  <si>
    <t>Estabelecer o Cortejo de Ogum 2026 como um programa sociocultural contínuo no Riacho Fundo 2, Recanto das Emas e Gama/DF, com oferta regular de atividades e palestras sobre a cultura afro- brasileira, além de realizar o cortejo motorizado pelas ruas, promovendo a valorização das tradições de matriz africana, o fortalecimento comunitário e a visibilidade da identidade cultural negra.</t>
  </si>
  <si>
    <t>Angola Janga</t>
  </si>
  <si>
    <t>Realização do projeto intitulado como Angola Janga – Em Defesa Da Equidade – Segunda Fase, Por Uma Educação Antirracista, consiste em executar em cinco escolas estaduais de Alagoas, quatro escolas de Maceió e uma escola em União dos Palmares, oficinas de gastronomia afro- brasileira, dança-afro e de penteados e turbantes. Além de apresentação de teatro e dança de culminância cultural que permitirá aos participantes a compreensão da riqueza ancestral cultural.</t>
  </si>
  <si>
    <t>Obgon Mimo – Sabedoria Sagrada</t>
  </si>
  <si>
    <t>Realizar o projeto Obgon Mimo – Sabedoria Sagrada, mediante visitas guiadas ao Ilê Odé Axé Opo Inle, promovendo educação histórica e cultural afrobrasileira e fortalecendo a formação antirracista de estudantes. A mensuração da execução ocorrerá por meio do número de visitas realizadas, quantidade de alunos atendidos e entrega de relatório final acompanhado de registros fotográficos e listas de presença.</t>
  </si>
  <si>
    <t>Trançando Consciência</t>
  </si>
  <si>
    <t>O projeto Trançando Consciência se propõe a ser uma ferramenta crucial para a construção de uma sociedade mais justa e igualitária, atuando diretamente nas comunidades e escolas públicas da periferia de Brasília. A iniciativa, que combina a ancestralidade das tranças com a força expressiva do Hip Hop, busca promover a conscientização racial e a valorização da identidade negra, contribuindo para a superação de desigualdades e a construção de uma nação mais inclusiva.</t>
  </si>
  <si>
    <t>Livro “Caixa- Preta em Perspectiva: 25 Anos de Teatro Negro no Rio Grande do Sul”</t>
  </si>
  <si>
    <t>Produzir, editar e publicar o livro “Caixa-Preta em Perspectiva: 25 Anos de Teatro Negro no Rio Grande do Sul”, em formato físico e digital, dedicado à preservação, sistematização e difusão da memória do Teatro Negro no Rio Grande do Sul, com foco na trajetória do Grupo Caixa-Preta, por  meio de pesquisa histórica, organização de acervo documental e iconográfico, elaboração de textos críticos e analíticos, realização de evento de lançamento e distribuição gratuita a bibliotecas públicas, instituições educacionais e coletivos culturais, visando à valorização da cultura afro- gaúcha e à democratização do acesso ao conhecimento cultural.</t>
  </si>
  <si>
    <t>4ª edição da Mostra CICLO PRETO SOU</t>
  </si>
  <si>
    <t>Realização da 4ª edição da Mostra CICLO PRETO SOU, um evento de literatura, artes cênicas e cultura popular protagonizado por artistas e grupos negros durante a 72ª Feira do Livro de Porto Alegre de 2026.</t>
  </si>
  <si>
    <t>TOTAL</t>
  </si>
  <si>
    <t xml:space="preserve">TERMOS DE FOMENTO CELEBRADOS EM 2025 - ORÇAMENTO ORIUNDO DE EMENDAS PARLAMENTARES APRESENTADAS NA UNIDADE ORÇAMENTÁRIA 42.203 - FUNDAÇÃO CULTURAL PALMARES </t>
  </si>
  <si>
    <t>TERMOS DE FOMENTO CELEBRADOS EM 2025 - ORÇAMENTO ORIUNDO DE EMENDAS PARLAMENTARES  REDIRECIONADAS  PELO MINISTÉRIO  DA CULTURA</t>
  </si>
  <si>
    <t>Coordenação de Planejamento,Orçamento e Finanças -  CPOF</t>
  </si>
  <si>
    <t>Coordenação-Geral de Gestão Estratégica - CGE</t>
  </si>
  <si>
    <t>Fonte: SIOP,Tesouro Gerencial  e CCONV (SEI nº  428953)</t>
  </si>
  <si>
    <t>TERMOS DE FOMENTO CELEBRADOS EM 2025 - ORÇAMENTO ORIUNDO DE EMENDAS PARLAMENTARES APRESENTADAS NA UNIDADE ORÇAMENTÁRIA 42.203 - FUNDAÇÃO CULTURAL PALMARES  E REDIRECIONADAS PELO MINISTÉRIO DA CULTURA</t>
  </si>
  <si>
    <t>TOTAL     FCP    e    MINC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</si>
</sst>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3"/>
      <name val="Calibri"/>
      <family val="2"/>
      <scheme val="minor"/>
    </font>
    <font>
      <sz val="13"/>
      <name val="Calibri"/>
      <family val="2"/>
      <scheme val="minor"/>
    </font>
    <font>
      <b/>
      <sz val="18"/>
      <color rgb="FFEAEAEA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EAEAEA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1D0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44" fontId="0" fillId="0" borderId="0" xfId="42" applyFont="1"/>
    <xf numFmtId="8" fontId="0" fillId="0" borderId="0" xfId="0" applyNumberFormat="1"/>
    <xf numFmtId="0" fontId="4" fillId="33" borderId="10" xfId="3" applyFill="1" applyBorder="1" applyAlignment="1">
      <alignment horizontal="center" vertical="center"/>
    </xf>
    <xf numFmtId="8" fontId="4" fillId="33" borderId="10" xfId="3" applyNumberFormat="1" applyFill="1" applyBorder="1" applyAlignment="1">
      <alignment horizontal="center" vertical="center"/>
    </xf>
    <xf numFmtId="0" fontId="4" fillId="33" borderId="10" xfId="3" applyFill="1" applyBorder="1" applyAlignment="1">
      <alignment horizontal="center" vertical="center" wrapText="1"/>
    </xf>
    <xf numFmtId="0" fontId="4" fillId="33" borderId="10" xfId="3" applyFill="1" applyBorder="1" applyAlignment="1">
      <alignment horizontal="center" wrapText="1"/>
    </xf>
    <xf numFmtId="0" fontId="4" fillId="34" borderId="10" xfId="3" applyFill="1" applyBorder="1"/>
    <xf numFmtId="0" fontId="4" fillId="34" borderId="10" xfId="3" applyFill="1" applyBorder="1" applyAlignment="1">
      <alignment horizontal="center"/>
    </xf>
    <xf numFmtId="0" fontId="0" fillId="34" borderId="10" xfId="0" applyFill="1" applyBorder="1"/>
    <xf numFmtId="0" fontId="0" fillId="34" borderId="10" xfId="0" applyFill="1" applyBorder="1" applyAlignment="1">
      <alignment horizontal="center"/>
    </xf>
    <xf numFmtId="0" fontId="4" fillId="33" borderId="0" xfId="3" applyFill="1" applyBorder="1"/>
    <xf numFmtId="0" fontId="4" fillId="33" borderId="0" xfId="3" applyFill="1" applyBorder="1" applyAlignment="1">
      <alignment horizontal="center"/>
    </xf>
    <xf numFmtId="0" fontId="20" fillId="33" borderId="10" xfId="3" applyFont="1" applyFill="1" applyBorder="1" applyAlignment="1">
      <alignment horizontal="center"/>
    </xf>
    <xf numFmtId="0" fontId="20" fillId="33" borderId="10" xfId="3" applyFont="1" applyFill="1" applyBorder="1" applyAlignment="1">
      <alignment horizontal="center" vertical="center"/>
    </xf>
    <xf numFmtId="8" fontId="20" fillId="33" borderId="10" xfId="3" applyNumberFormat="1" applyFont="1" applyFill="1" applyBorder="1" applyAlignment="1">
      <alignment vertical="center"/>
    </xf>
    <xf numFmtId="0" fontId="20" fillId="33" borderId="10" xfId="3" applyFont="1" applyFill="1" applyBorder="1" applyAlignment="1">
      <alignment horizontal="center" vertical="center" wrapText="1"/>
    </xf>
    <xf numFmtId="0" fontId="20" fillId="33" borderId="10" xfId="3" applyFont="1" applyFill="1" applyBorder="1" applyAlignment="1">
      <alignment vertical="center"/>
    </xf>
    <xf numFmtId="0" fontId="21" fillId="33" borderId="10" xfId="3" applyFont="1" applyFill="1" applyBorder="1" applyAlignment="1">
      <alignment horizontal="center" vertical="center"/>
    </xf>
    <xf numFmtId="0" fontId="20" fillId="33" borderId="10" xfId="3" applyFont="1" applyFill="1" applyBorder="1" applyAlignment="1">
      <alignment horizontal="center" wrapText="1"/>
    </xf>
    <xf numFmtId="8" fontId="21" fillId="33" borderId="10" xfId="3" applyNumberFormat="1" applyFont="1" applyFill="1" applyBorder="1" applyAlignment="1">
      <alignment horizontal="center" vertical="center"/>
    </xf>
    <xf numFmtId="8" fontId="20" fillId="33" borderId="10" xfId="3" applyNumberFormat="1" applyFont="1" applyFill="1" applyBorder="1" applyAlignment="1">
      <alignment horizontal="center" vertical="center"/>
    </xf>
    <xf numFmtId="0" fontId="0" fillId="34" borderId="10" xfId="0" applyFill="1" applyBorder="1" applyAlignment="1">
      <alignment vertical="center"/>
    </xf>
    <xf numFmtId="0" fontId="21" fillId="33" borderId="10" xfId="3" applyFont="1" applyFill="1" applyBorder="1" applyAlignment="1">
      <alignment horizontal="center" vertical="center" wrapText="1"/>
    </xf>
    <xf numFmtId="8" fontId="20" fillId="33" borderId="10" xfId="3" applyNumberFormat="1" applyFont="1" applyFill="1" applyBorder="1" applyAlignment="1">
      <alignment horizontal="center"/>
    </xf>
    <xf numFmtId="8" fontId="16" fillId="34" borderId="10" xfId="0" applyNumberFormat="1" applyFont="1" applyFill="1" applyBorder="1"/>
    <xf numFmtId="8" fontId="16" fillId="34" borderId="10" xfId="0" applyNumberFormat="1" applyFont="1" applyFill="1" applyBorder="1" applyAlignment="1">
      <alignment horizontal="center"/>
    </xf>
    <xf numFmtId="8" fontId="4" fillId="34" borderId="10" xfId="3" applyNumberFormat="1" applyFill="1" applyBorder="1" applyAlignment="1">
      <alignment horizontal="center"/>
    </xf>
    <xf numFmtId="0" fontId="4" fillId="36" borderId="10" xfId="3" applyFill="1" applyBorder="1" applyAlignment="1">
      <alignment horizontal="center"/>
    </xf>
    <xf numFmtId="0" fontId="19" fillId="36" borderId="10" xfId="3" applyFont="1" applyFill="1" applyBorder="1"/>
    <xf numFmtId="0" fontId="19" fillId="36" borderId="10" xfId="3" applyFont="1" applyFill="1" applyBorder="1" applyAlignment="1">
      <alignment horizontal="center"/>
    </xf>
    <xf numFmtId="8" fontId="19" fillId="36" borderId="10" xfId="3" applyNumberFormat="1" applyFont="1" applyFill="1" applyBorder="1"/>
    <xf numFmtId="0" fontId="19" fillId="33" borderId="0" xfId="3" applyFont="1" applyFill="1" applyBorder="1"/>
    <xf numFmtId="0" fontId="19" fillId="33" borderId="0" xfId="3" applyFont="1" applyFill="1" applyBorder="1" applyAlignment="1">
      <alignment horizontal="center"/>
    </xf>
    <xf numFmtId="8" fontId="19" fillId="33" borderId="0" xfId="3" applyNumberFormat="1" applyFont="1" applyFill="1" applyBorder="1"/>
    <xf numFmtId="8" fontId="18" fillId="33" borderId="0" xfId="3" applyNumberFormat="1" applyFont="1" applyFill="1" applyBorder="1"/>
    <xf numFmtId="0" fontId="19" fillId="36" borderId="10" xfId="3" applyFont="1" applyFill="1" applyBorder="1" applyAlignment="1"/>
    <xf numFmtId="8" fontId="19" fillId="36" borderId="10" xfId="3" applyNumberFormat="1" applyFont="1" applyFill="1" applyBorder="1" applyAlignment="1"/>
    <xf numFmtId="8" fontId="22" fillId="35" borderId="0" xfId="0" applyNumberFormat="1" applyFont="1" applyFill="1" applyAlignment="1">
      <alignment horizontal="center"/>
    </xf>
    <xf numFmtId="0" fontId="23" fillId="35" borderId="0" xfId="0" applyFont="1" applyFill="1" applyAlignment="1">
      <alignment horizontal="center"/>
    </xf>
    <xf numFmtId="0" fontId="23" fillId="35" borderId="0" xfId="0" applyFont="1" applyFill="1"/>
    <xf numFmtId="0" fontId="24" fillId="35" borderId="0" xfId="0" applyFont="1" applyFill="1" applyAlignment="1">
      <alignment horizontal="center"/>
    </xf>
    <xf numFmtId="8" fontId="22" fillId="35" borderId="0" xfId="0" applyNumberFormat="1" applyFont="1" applyFill="1"/>
    <xf numFmtId="0" fontId="25" fillId="0" borderId="0" xfId="0" applyFont="1"/>
    <xf numFmtId="0" fontId="0" fillId="0" borderId="14" xfId="0" applyBorder="1" applyAlignment="1">
      <alignment horizontal="center"/>
    </xf>
    <xf numFmtId="0" fontId="22" fillId="35" borderId="0" xfId="0" applyFont="1" applyFill="1" applyAlignment="1">
      <alignment horizontal="center"/>
    </xf>
    <xf numFmtId="0" fontId="20" fillId="33" borderId="15" xfId="3" applyFont="1" applyFill="1" applyBorder="1" applyAlignment="1">
      <alignment horizontal="center" vertical="center"/>
    </xf>
    <xf numFmtId="0" fontId="20" fillId="33" borderId="17" xfId="3" applyFont="1" applyFill="1" applyBorder="1" applyAlignment="1">
      <alignment horizontal="center" vertical="center"/>
    </xf>
    <xf numFmtId="0" fontId="20" fillId="33" borderId="16" xfId="3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4" fillId="33" borderId="12" xfId="3" applyFill="1" applyBorder="1" applyAlignment="1">
      <alignment horizontal="center"/>
    </xf>
    <xf numFmtId="0" fontId="4" fillId="33" borderId="11" xfId="3" applyFill="1" applyBorder="1" applyAlignment="1">
      <alignment horizontal="center"/>
    </xf>
    <xf numFmtId="0" fontId="4" fillId="33" borderId="13" xfId="3" applyFill="1" applyBorder="1" applyAlignment="1">
      <alignment horizontal="center"/>
    </xf>
    <xf numFmtId="0" fontId="4" fillId="33" borderId="14" xfId="3" applyFill="1" applyBorder="1" applyAlignment="1">
      <alignment horizontal="center"/>
    </xf>
    <xf numFmtId="0" fontId="0" fillId="0" borderId="0" xfId="0" applyAlignment="1">
      <alignment horizontal="left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Moeda" xfId="42" builtinId="4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EAEAEA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3401786" cy="653143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00B73AAC-7F3B-4B26-B35C-78B59A86A28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90500"/>
          <a:ext cx="3401786" cy="653143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190499</xdr:rowOff>
    </xdr:from>
    <xdr:ext cx="3401786" cy="653143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3127151E-0349-4FA9-AF3A-93F14C7ECBC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90499"/>
          <a:ext cx="3401786" cy="653143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C5CA8-0EBD-4E1E-8834-E0688C8EAE32}">
  <sheetPr>
    <pageSetUpPr fitToPage="1"/>
  </sheetPr>
  <dimension ref="A6:J90"/>
  <sheetViews>
    <sheetView tabSelected="1" zoomScale="70" zoomScaleNormal="70" workbookViewId="0">
      <selection activeCell="D94" sqref="D94"/>
    </sheetView>
  </sheetViews>
  <sheetFormatPr defaultRowHeight="15" x14ac:dyDescent="0.25"/>
  <cols>
    <col min="1" max="1" width="33.28515625" bestFit="1" customWidth="1"/>
    <col min="2" max="2" width="33.28515625" customWidth="1"/>
    <col min="3" max="3" width="33.28515625" style="1" customWidth="1"/>
    <col min="4" max="5" width="72.42578125" customWidth="1"/>
    <col min="6" max="6" width="79.42578125" customWidth="1"/>
    <col min="7" max="7" width="27.5703125" bestFit="1" customWidth="1"/>
    <col min="8" max="8" width="14.7109375" style="1" customWidth="1"/>
    <col min="9" max="9" width="15.85546875" bestFit="1" customWidth="1"/>
  </cols>
  <sheetData>
    <row r="6" spans="1:9" x14ac:dyDescent="0.25">
      <c r="A6" s="44" t="s">
        <v>179</v>
      </c>
      <c r="C6"/>
    </row>
    <row r="7" spans="1:9" x14ac:dyDescent="0.25">
      <c r="A7" s="44" t="s">
        <v>180</v>
      </c>
      <c r="C7"/>
    </row>
    <row r="12" spans="1:9" ht="23.25" x14ac:dyDescent="0.35">
      <c r="A12" s="46" t="s">
        <v>182</v>
      </c>
      <c r="B12" s="46"/>
      <c r="C12" s="46"/>
      <c r="D12" s="46"/>
      <c r="E12" s="46"/>
      <c r="F12" s="46"/>
      <c r="G12" s="46"/>
      <c r="H12" s="46"/>
      <c r="I12" s="46"/>
    </row>
    <row r="15" spans="1:9" ht="24.75" customHeight="1" x14ac:dyDescent="0.35">
      <c r="A15" s="46" t="s">
        <v>177</v>
      </c>
      <c r="B15" s="46"/>
      <c r="C15" s="46"/>
      <c r="D15" s="46"/>
      <c r="E15" s="46"/>
      <c r="F15" s="46"/>
      <c r="G15" s="46"/>
      <c r="H15" s="46"/>
      <c r="I15" s="46"/>
    </row>
    <row r="16" spans="1:9" x14ac:dyDescent="0.25">
      <c r="C16" s="45"/>
      <c r="D16" s="45"/>
      <c r="E16" s="45"/>
      <c r="F16" s="45"/>
      <c r="G16" s="45"/>
      <c r="H16" s="45"/>
      <c r="I16" s="45"/>
    </row>
    <row r="17" spans="1:10" ht="17.25" x14ac:dyDescent="0.3">
      <c r="A17" s="9" t="s">
        <v>0</v>
      </c>
      <c r="B17" s="9" t="s">
        <v>113</v>
      </c>
      <c r="C17" s="9" t="s">
        <v>43</v>
      </c>
      <c r="D17" s="9" t="s">
        <v>114</v>
      </c>
      <c r="E17" s="9" t="s">
        <v>117</v>
      </c>
      <c r="F17" s="9" t="s">
        <v>125</v>
      </c>
      <c r="G17" s="9" t="s">
        <v>126</v>
      </c>
      <c r="H17" s="9" t="s">
        <v>133</v>
      </c>
      <c r="I17" s="9" t="s">
        <v>41</v>
      </c>
    </row>
    <row r="18" spans="1:10" ht="76.5" customHeight="1" x14ac:dyDescent="0.25">
      <c r="A18" s="15" t="s">
        <v>21</v>
      </c>
      <c r="B18" s="15" t="s">
        <v>127</v>
      </c>
      <c r="C18" s="18" t="s">
        <v>89</v>
      </c>
      <c r="D18" s="15" t="s">
        <v>20</v>
      </c>
      <c r="E18" s="17" t="s">
        <v>152</v>
      </c>
      <c r="F18" s="17" t="s">
        <v>153</v>
      </c>
      <c r="G18" s="16">
        <v>140000</v>
      </c>
      <c r="H18" s="18">
        <v>978334</v>
      </c>
      <c r="I18" s="18" t="s">
        <v>62</v>
      </c>
    </row>
    <row r="19" spans="1:10" ht="17.25" x14ac:dyDescent="0.3">
      <c r="A19" s="8"/>
      <c r="B19" s="8"/>
      <c r="C19" s="9"/>
      <c r="D19" s="8"/>
      <c r="E19" s="8"/>
      <c r="F19" s="8"/>
      <c r="G19" s="28">
        <f>SUM(G18)</f>
        <v>140000</v>
      </c>
      <c r="H19" s="9"/>
      <c r="I19" s="9"/>
    </row>
    <row r="20" spans="1:10" ht="17.25" customHeight="1" x14ac:dyDescent="0.25">
      <c r="A20" s="52"/>
      <c r="B20" s="53"/>
      <c r="C20" s="53"/>
      <c r="D20" s="53"/>
      <c r="E20" s="53"/>
      <c r="F20" s="53"/>
      <c r="G20" s="53"/>
      <c r="H20" s="53"/>
      <c r="I20" s="53"/>
    </row>
    <row r="21" spans="1:10" ht="17.25" customHeight="1" x14ac:dyDescent="0.25">
      <c r="A21" s="54"/>
      <c r="B21" s="55"/>
      <c r="C21" s="55"/>
      <c r="D21" s="55"/>
      <c r="E21" s="55"/>
      <c r="F21" s="55"/>
      <c r="G21" s="55"/>
      <c r="H21" s="55"/>
      <c r="I21" s="55"/>
    </row>
    <row r="22" spans="1:10" ht="17.25" x14ac:dyDescent="0.3">
      <c r="A22" s="9" t="s">
        <v>0</v>
      </c>
      <c r="B22" s="9" t="s">
        <v>113</v>
      </c>
      <c r="C22" s="9" t="s">
        <v>43</v>
      </c>
      <c r="D22" s="9" t="s">
        <v>114</v>
      </c>
      <c r="E22" s="9" t="s">
        <v>117</v>
      </c>
      <c r="F22" s="9" t="s">
        <v>125</v>
      </c>
      <c r="G22" s="9" t="s">
        <v>126</v>
      </c>
      <c r="H22" s="9" t="s">
        <v>133</v>
      </c>
      <c r="I22" s="9" t="s">
        <v>41</v>
      </c>
    </row>
    <row r="23" spans="1:10" ht="34.5" x14ac:dyDescent="0.3">
      <c r="A23" s="14" t="s">
        <v>4</v>
      </c>
      <c r="B23" s="47" t="s">
        <v>128</v>
      </c>
      <c r="C23" s="15" t="s">
        <v>45</v>
      </c>
      <c r="D23" s="15" t="s">
        <v>5</v>
      </c>
      <c r="E23" s="15" t="s">
        <v>150</v>
      </c>
      <c r="F23" s="20" t="s">
        <v>151</v>
      </c>
      <c r="G23" s="22">
        <v>100000</v>
      </c>
      <c r="H23" s="15">
        <v>978338</v>
      </c>
      <c r="I23" s="15" t="s">
        <v>46</v>
      </c>
    </row>
    <row r="24" spans="1:10" ht="86.25" x14ac:dyDescent="0.3">
      <c r="A24" s="15" t="s">
        <v>4</v>
      </c>
      <c r="B24" s="49"/>
      <c r="C24" s="15" t="s">
        <v>67</v>
      </c>
      <c r="D24" s="15" t="s">
        <v>38</v>
      </c>
      <c r="E24" s="15" t="s">
        <v>142</v>
      </c>
      <c r="F24" s="20" t="s">
        <v>143</v>
      </c>
      <c r="G24" s="22">
        <v>150000</v>
      </c>
      <c r="H24" s="15">
        <v>978504</v>
      </c>
      <c r="I24" s="15" t="s">
        <v>68</v>
      </c>
    </row>
    <row r="25" spans="1:10" x14ac:dyDescent="0.25">
      <c r="A25" s="10"/>
      <c r="B25" s="10"/>
      <c r="C25" s="11"/>
      <c r="D25" s="10"/>
      <c r="E25" s="10"/>
      <c r="F25" s="10"/>
      <c r="G25" s="26">
        <f>SUM(G23:G24)</f>
        <v>250000</v>
      </c>
      <c r="H25" s="11"/>
      <c r="I25" s="10"/>
    </row>
    <row r="26" spans="1:10" x14ac:dyDescent="0.25">
      <c r="A26" s="50"/>
      <c r="B26" s="50"/>
      <c r="C26" s="50"/>
      <c r="D26" s="50"/>
      <c r="E26" s="50"/>
      <c r="F26" s="50"/>
      <c r="G26" s="50"/>
      <c r="H26" s="50"/>
      <c r="I26" s="50"/>
    </row>
    <row r="27" spans="1:10" x14ac:dyDescent="0.25">
      <c r="A27" s="51"/>
      <c r="B27" s="51"/>
      <c r="C27" s="51"/>
      <c r="D27" s="51"/>
      <c r="E27" s="51"/>
      <c r="F27" s="51"/>
      <c r="G27" s="51"/>
      <c r="H27" s="51"/>
      <c r="I27" s="51"/>
    </row>
    <row r="28" spans="1:10" s="1" customFormat="1" ht="17.25" x14ac:dyDescent="0.3">
      <c r="A28" s="9" t="s">
        <v>0</v>
      </c>
      <c r="B28" s="9" t="s">
        <v>113</v>
      </c>
      <c r="C28" s="9" t="s">
        <v>43</v>
      </c>
      <c r="D28" s="9" t="s">
        <v>114</v>
      </c>
      <c r="E28" s="9" t="s">
        <v>117</v>
      </c>
      <c r="F28" s="9" t="s">
        <v>125</v>
      </c>
      <c r="G28" s="9" t="s">
        <v>126</v>
      </c>
      <c r="H28" s="9" t="s">
        <v>133</v>
      </c>
      <c r="I28" s="9" t="s">
        <v>41</v>
      </c>
      <c r="J28"/>
    </row>
    <row r="29" spans="1:10" s="1" customFormat="1" ht="135.75" customHeight="1" x14ac:dyDescent="0.25">
      <c r="A29" s="15" t="s">
        <v>2</v>
      </c>
      <c r="B29" s="47" t="s">
        <v>129</v>
      </c>
      <c r="C29" s="15" t="s">
        <v>77</v>
      </c>
      <c r="D29" s="15" t="s">
        <v>31</v>
      </c>
      <c r="E29" s="15" t="s">
        <v>154</v>
      </c>
      <c r="F29" s="17" t="s">
        <v>155</v>
      </c>
      <c r="G29" s="22">
        <v>100000</v>
      </c>
      <c r="H29" s="15">
        <v>978468</v>
      </c>
      <c r="I29" s="15" t="s">
        <v>76</v>
      </c>
      <c r="J29"/>
    </row>
    <row r="30" spans="1:10" ht="120.75" customHeight="1" x14ac:dyDescent="0.25">
      <c r="A30" s="15" t="s">
        <v>2</v>
      </c>
      <c r="B30" s="48"/>
      <c r="C30" s="15" t="s">
        <v>65</v>
      </c>
      <c r="D30" s="15" t="s">
        <v>39</v>
      </c>
      <c r="E30" s="15" t="s">
        <v>148</v>
      </c>
      <c r="F30" s="17" t="s">
        <v>149</v>
      </c>
      <c r="G30" s="22">
        <v>100000</v>
      </c>
      <c r="H30" s="15">
        <v>978656</v>
      </c>
      <c r="I30" s="15" t="s">
        <v>66</v>
      </c>
    </row>
    <row r="31" spans="1:10" ht="103.5" x14ac:dyDescent="0.25">
      <c r="A31" s="15" t="s">
        <v>2</v>
      </c>
      <c r="B31" s="48"/>
      <c r="C31" s="15" t="s">
        <v>85</v>
      </c>
      <c r="D31" s="15" t="s">
        <v>24</v>
      </c>
      <c r="E31" s="15" t="s">
        <v>146</v>
      </c>
      <c r="F31" s="17" t="s">
        <v>147</v>
      </c>
      <c r="G31" s="22">
        <v>100000</v>
      </c>
      <c r="H31" s="15">
        <v>978671</v>
      </c>
      <c r="I31" s="15" t="s">
        <v>86</v>
      </c>
    </row>
    <row r="32" spans="1:10" ht="159.75" customHeight="1" x14ac:dyDescent="0.25">
      <c r="A32" s="15" t="s">
        <v>2</v>
      </c>
      <c r="B32" s="48"/>
      <c r="C32" s="15" t="s">
        <v>44</v>
      </c>
      <c r="D32" s="15" t="s">
        <v>3</v>
      </c>
      <c r="E32" s="15" t="s">
        <v>156</v>
      </c>
      <c r="F32" s="17" t="s">
        <v>157</v>
      </c>
      <c r="G32" s="22">
        <v>170000</v>
      </c>
      <c r="H32" s="15">
        <v>978387</v>
      </c>
      <c r="I32" s="15" t="s">
        <v>42</v>
      </c>
    </row>
    <row r="33" spans="1:9" ht="207.75" customHeight="1" x14ac:dyDescent="0.25">
      <c r="A33" s="15" t="s">
        <v>2</v>
      </c>
      <c r="B33" s="48"/>
      <c r="C33" s="19" t="s">
        <v>63</v>
      </c>
      <c r="D33" s="19" t="s">
        <v>40</v>
      </c>
      <c r="E33" s="19" t="s">
        <v>140</v>
      </c>
      <c r="F33" s="24" t="s">
        <v>141</v>
      </c>
      <c r="G33" s="21">
        <v>130000</v>
      </c>
      <c r="H33" s="19">
        <v>978355</v>
      </c>
      <c r="I33" s="19" t="s">
        <v>64</v>
      </c>
    </row>
    <row r="34" spans="1:9" ht="51.75" x14ac:dyDescent="0.25">
      <c r="A34" s="15" t="s">
        <v>2</v>
      </c>
      <c r="B34" s="48"/>
      <c r="C34" s="15" t="s">
        <v>70</v>
      </c>
      <c r="D34" s="15" t="s">
        <v>37</v>
      </c>
      <c r="E34" s="15" t="s">
        <v>144</v>
      </c>
      <c r="F34" s="17" t="s">
        <v>145</v>
      </c>
      <c r="G34" s="22">
        <v>120000</v>
      </c>
      <c r="H34" s="15">
        <v>978362</v>
      </c>
      <c r="I34" s="15" t="s">
        <v>69</v>
      </c>
    </row>
    <row r="35" spans="1:9" ht="111.75" customHeight="1" x14ac:dyDescent="0.25">
      <c r="A35" s="15" t="s">
        <v>2</v>
      </c>
      <c r="B35" s="48"/>
      <c r="C35" s="15" t="s">
        <v>73</v>
      </c>
      <c r="D35" s="15" t="s">
        <v>33</v>
      </c>
      <c r="E35" s="17" t="s">
        <v>136</v>
      </c>
      <c r="F35" s="17" t="s">
        <v>137</v>
      </c>
      <c r="G35" s="22">
        <v>130000</v>
      </c>
      <c r="H35" s="15">
        <v>978358</v>
      </c>
      <c r="I35" s="15" t="s">
        <v>74</v>
      </c>
    </row>
    <row r="36" spans="1:9" ht="259.5" customHeight="1" x14ac:dyDescent="0.25">
      <c r="A36" s="15" t="s">
        <v>2</v>
      </c>
      <c r="B36" s="48"/>
      <c r="C36" s="15" t="s">
        <v>82</v>
      </c>
      <c r="D36" s="15" t="s">
        <v>27</v>
      </c>
      <c r="E36" s="15" t="s">
        <v>138</v>
      </c>
      <c r="F36" s="17" t="s">
        <v>139</v>
      </c>
      <c r="G36" s="22">
        <v>370000</v>
      </c>
      <c r="H36" s="15">
        <v>978354</v>
      </c>
      <c r="I36" s="15" t="s">
        <v>83</v>
      </c>
    </row>
    <row r="37" spans="1:9" ht="86.25" x14ac:dyDescent="0.25">
      <c r="A37" s="15" t="s">
        <v>2</v>
      </c>
      <c r="B37" s="48"/>
      <c r="C37" s="15" t="s">
        <v>87</v>
      </c>
      <c r="D37" s="15" t="s">
        <v>23</v>
      </c>
      <c r="E37" s="15" t="s">
        <v>134</v>
      </c>
      <c r="F37" s="17" t="s">
        <v>135</v>
      </c>
      <c r="G37" s="22">
        <v>910000</v>
      </c>
      <c r="H37" s="15">
        <v>978365</v>
      </c>
      <c r="I37" s="15" t="s">
        <v>88</v>
      </c>
    </row>
    <row r="38" spans="1:9" ht="153.75" customHeight="1" x14ac:dyDescent="0.25">
      <c r="A38" s="15" t="s">
        <v>2</v>
      </c>
      <c r="B38" s="48"/>
      <c r="C38" s="15" t="s">
        <v>79</v>
      </c>
      <c r="D38" s="15" t="s">
        <v>30</v>
      </c>
      <c r="E38" s="15" t="s">
        <v>161</v>
      </c>
      <c r="F38" s="17" t="s">
        <v>162</v>
      </c>
      <c r="G38" s="22">
        <v>100000</v>
      </c>
      <c r="H38" s="15">
        <v>978350</v>
      </c>
      <c r="I38" s="15" t="s">
        <v>78</v>
      </c>
    </row>
    <row r="39" spans="1:9" ht="103.5" x14ac:dyDescent="0.25">
      <c r="A39" s="15" t="s">
        <v>2</v>
      </c>
      <c r="B39" s="48"/>
      <c r="C39" s="15" t="s">
        <v>93</v>
      </c>
      <c r="D39" s="15" t="s">
        <v>28</v>
      </c>
      <c r="E39" s="15" t="s">
        <v>164</v>
      </c>
      <c r="F39" s="17" t="s">
        <v>165</v>
      </c>
      <c r="G39" s="22">
        <v>180000</v>
      </c>
      <c r="H39" s="15">
        <v>985227</v>
      </c>
      <c r="I39" s="15" t="s">
        <v>81</v>
      </c>
    </row>
    <row r="40" spans="1:9" ht="103.5" x14ac:dyDescent="0.25">
      <c r="A40" s="15" t="s">
        <v>2</v>
      </c>
      <c r="B40" s="48"/>
      <c r="C40" s="15" t="s">
        <v>97</v>
      </c>
      <c r="D40" s="15" t="s">
        <v>29</v>
      </c>
      <c r="E40" s="15" t="s">
        <v>168</v>
      </c>
      <c r="F40" s="17" t="s">
        <v>169</v>
      </c>
      <c r="G40" s="22">
        <v>140000</v>
      </c>
      <c r="H40" s="15">
        <v>989432</v>
      </c>
      <c r="I40" s="15" t="s">
        <v>80</v>
      </c>
    </row>
    <row r="41" spans="1:9" ht="120.75" x14ac:dyDescent="0.25">
      <c r="A41" s="15" t="s">
        <v>2</v>
      </c>
      <c r="B41" s="49"/>
      <c r="C41" s="15" t="s">
        <v>100</v>
      </c>
      <c r="D41" s="17" t="s">
        <v>26</v>
      </c>
      <c r="E41" s="15" t="s">
        <v>170</v>
      </c>
      <c r="F41" s="17" t="s">
        <v>171</v>
      </c>
      <c r="G41" s="22">
        <v>120000</v>
      </c>
      <c r="H41" s="15">
        <v>991410</v>
      </c>
      <c r="I41" s="15" t="s">
        <v>84</v>
      </c>
    </row>
    <row r="42" spans="1:9" x14ac:dyDescent="0.25">
      <c r="A42" s="23"/>
      <c r="B42" s="10"/>
      <c r="C42" s="11"/>
      <c r="D42" s="10"/>
      <c r="E42" s="10"/>
      <c r="F42" s="11"/>
      <c r="G42" s="27">
        <f>SUM(G29:G41)</f>
        <v>2670000</v>
      </c>
      <c r="H42" s="11"/>
      <c r="I42" s="10"/>
    </row>
    <row r="43" spans="1:9" x14ac:dyDescent="0.25">
      <c r="A43" s="50"/>
      <c r="B43" s="50"/>
      <c r="C43" s="50"/>
      <c r="D43" s="50"/>
      <c r="E43" s="50"/>
      <c r="F43" s="50"/>
      <c r="G43" s="50"/>
      <c r="H43" s="50"/>
      <c r="I43" s="50"/>
    </row>
    <row r="44" spans="1:9" x14ac:dyDescent="0.25">
      <c r="A44" s="45"/>
      <c r="B44" s="45"/>
      <c r="C44" s="45"/>
      <c r="D44" s="45"/>
      <c r="E44" s="45"/>
      <c r="F44" s="45"/>
      <c r="G44" s="45"/>
      <c r="H44" s="45"/>
      <c r="I44" s="45"/>
    </row>
    <row r="45" spans="1:9" ht="17.25" x14ac:dyDescent="0.3">
      <c r="A45" s="9" t="s">
        <v>0</v>
      </c>
      <c r="B45" s="9" t="s">
        <v>113</v>
      </c>
      <c r="C45" s="9" t="s">
        <v>43</v>
      </c>
      <c r="D45" s="9" t="s">
        <v>114</v>
      </c>
      <c r="E45" s="9" t="s">
        <v>117</v>
      </c>
      <c r="F45" s="9" t="s">
        <v>125</v>
      </c>
      <c r="G45" s="9" t="s">
        <v>126</v>
      </c>
      <c r="H45" s="9" t="s">
        <v>133</v>
      </c>
      <c r="I45" s="9" t="s">
        <v>41</v>
      </c>
    </row>
    <row r="46" spans="1:9" ht="167.25" customHeight="1" x14ac:dyDescent="0.25">
      <c r="A46" s="18" t="s">
        <v>34</v>
      </c>
      <c r="B46" s="15" t="s">
        <v>109</v>
      </c>
      <c r="C46" s="15" t="s">
        <v>71</v>
      </c>
      <c r="D46" s="15" t="s">
        <v>9</v>
      </c>
      <c r="E46" s="15" t="s">
        <v>116</v>
      </c>
      <c r="F46" s="17" t="s">
        <v>158</v>
      </c>
      <c r="G46" s="5">
        <v>450000</v>
      </c>
      <c r="H46" s="15">
        <v>978333</v>
      </c>
      <c r="I46" s="15" t="s">
        <v>72</v>
      </c>
    </row>
    <row r="47" spans="1:9" x14ac:dyDescent="0.25">
      <c r="A47" s="10"/>
      <c r="B47" s="10"/>
      <c r="C47" s="11"/>
      <c r="D47" s="10"/>
      <c r="E47" s="10"/>
      <c r="F47" s="10"/>
      <c r="G47" s="27">
        <f>SUM(G46)</f>
        <v>450000</v>
      </c>
      <c r="H47" s="11"/>
      <c r="I47" s="10"/>
    </row>
    <row r="48" spans="1:9" x14ac:dyDescent="0.25">
      <c r="A48" s="50"/>
      <c r="B48" s="50"/>
      <c r="C48" s="50"/>
      <c r="D48" s="50"/>
      <c r="E48" s="50"/>
      <c r="F48" s="50"/>
      <c r="G48" s="50"/>
      <c r="H48" s="50"/>
      <c r="I48" s="50"/>
    </row>
    <row r="49" spans="1:9" x14ac:dyDescent="0.25">
      <c r="A49" s="45"/>
      <c r="B49" s="45"/>
      <c r="C49" s="45"/>
      <c r="D49" s="45"/>
      <c r="E49" s="45"/>
      <c r="F49" s="45"/>
      <c r="G49" s="45"/>
      <c r="H49" s="45"/>
      <c r="I49" s="45"/>
    </row>
    <row r="50" spans="1:9" ht="17.25" x14ac:dyDescent="0.3">
      <c r="A50" s="9" t="s">
        <v>0</v>
      </c>
      <c r="B50" s="9" t="s">
        <v>113</v>
      </c>
      <c r="C50" s="9" t="s">
        <v>43</v>
      </c>
      <c r="D50" s="9" t="s">
        <v>114</v>
      </c>
      <c r="E50" s="9" t="s">
        <v>117</v>
      </c>
      <c r="F50" s="9" t="s">
        <v>125</v>
      </c>
      <c r="G50" s="9" t="s">
        <v>126</v>
      </c>
      <c r="H50" s="9" t="s">
        <v>133</v>
      </c>
      <c r="I50" s="9" t="s">
        <v>41</v>
      </c>
    </row>
    <row r="51" spans="1:9" ht="174.75" customHeight="1" x14ac:dyDescent="0.25">
      <c r="A51" s="15" t="s">
        <v>22</v>
      </c>
      <c r="B51" s="47" t="s">
        <v>132</v>
      </c>
      <c r="C51" s="15" t="s">
        <v>99</v>
      </c>
      <c r="D51" s="15" t="s">
        <v>25</v>
      </c>
      <c r="E51" s="17" t="s">
        <v>172</v>
      </c>
      <c r="F51" s="17" t="s">
        <v>173</v>
      </c>
      <c r="G51" s="22">
        <v>100000</v>
      </c>
      <c r="H51" s="15">
        <v>989907</v>
      </c>
      <c r="I51" s="15" t="s">
        <v>91</v>
      </c>
    </row>
    <row r="52" spans="1:9" ht="79.5" customHeight="1" x14ac:dyDescent="0.25">
      <c r="A52" s="15" t="s">
        <v>22</v>
      </c>
      <c r="B52" s="48"/>
      <c r="C52" s="15" t="s">
        <v>105</v>
      </c>
      <c r="D52" s="15" t="s">
        <v>101</v>
      </c>
      <c r="E52" s="17" t="s">
        <v>174</v>
      </c>
      <c r="F52" s="17" t="s">
        <v>175</v>
      </c>
      <c r="G52" s="22">
        <v>100000</v>
      </c>
      <c r="H52" s="15" t="s">
        <v>102</v>
      </c>
      <c r="I52" s="15" t="s">
        <v>103</v>
      </c>
    </row>
    <row r="53" spans="1:9" x14ac:dyDescent="0.25">
      <c r="A53" s="10"/>
      <c r="B53" s="10"/>
      <c r="C53" s="11"/>
      <c r="D53" s="10"/>
      <c r="E53" s="10"/>
      <c r="F53" s="10"/>
      <c r="G53" s="27">
        <f>SUM(G51:G52)</f>
        <v>200000</v>
      </c>
      <c r="H53" s="11"/>
      <c r="I53" s="10"/>
    </row>
    <row r="54" spans="1:9" x14ac:dyDescent="0.25">
      <c r="A54" s="50"/>
      <c r="B54" s="50"/>
      <c r="C54" s="50"/>
      <c r="D54" s="50"/>
      <c r="E54" s="50"/>
      <c r="F54" s="50"/>
      <c r="G54" s="50"/>
      <c r="H54" s="50"/>
      <c r="I54" s="50"/>
    </row>
    <row r="55" spans="1:9" x14ac:dyDescent="0.25">
      <c r="A55" s="45"/>
      <c r="B55" s="45"/>
      <c r="C55" s="45"/>
      <c r="D55" s="45"/>
      <c r="E55" s="45"/>
      <c r="F55" s="45"/>
      <c r="G55" s="45"/>
      <c r="H55" s="45"/>
      <c r="I55" s="45"/>
    </row>
    <row r="56" spans="1:9" ht="17.25" x14ac:dyDescent="0.3">
      <c r="A56" s="9" t="s">
        <v>0</v>
      </c>
      <c r="B56" s="9" t="s">
        <v>113</v>
      </c>
      <c r="C56" s="9" t="s">
        <v>43</v>
      </c>
      <c r="D56" s="9" t="s">
        <v>114</v>
      </c>
      <c r="E56" s="9" t="s">
        <v>117</v>
      </c>
      <c r="F56" s="9" t="s">
        <v>125</v>
      </c>
      <c r="G56" s="9" t="s">
        <v>126</v>
      </c>
      <c r="H56" s="9" t="s">
        <v>133</v>
      </c>
      <c r="I56" s="9" t="s">
        <v>41</v>
      </c>
    </row>
    <row r="57" spans="1:9" ht="51.75" x14ac:dyDescent="0.3">
      <c r="A57" s="15" t="s">
        <v>6</v>
      </c>
      <c r="B57" s="47" t="s">
        <v>130</v>
      </c>
      <c r="C57" s="15" t="s">
        <v>47</v>
      </c>
      <c r="D57" s="15" t="s">
        <v>7</v>
      </c>
      <c r="E57" s="15" t="s">
        <v>159</v>
      </c>
      <c r="F57" s="17" t="s">
        <v>160</v>
      </c>
      <c r="G57" s="25">
        <v>187992</v>
      </c>
      <c r="H57" s="14">
        <v>978729</v>
      </c>
      <c r="I57" s="14" t="s">
        <v>48</v>
      </c>
    </row>
    <row r="58" spans="1:9" ht="234" customHeight="1" x14ac:dyDescent="0.25">
      <c r="A58" s="15" t="s">
        <v>6</v>
      </c>
      <c r="B58" s="49"/>
      <c r="C58" s="15" t="s">
        <v>96</v>
      </c>
      <c r="D58" s="15" t="s">
        <v>32</v>
      </c>
      <c r="E58" s="15" t="s">
        <v>116</v>
      </c>
      <c r="F58" s="17" t="s">
        <v>163</v>
      </c>
      <c r="G58" s="22">
        <v>100000</v>
      </c>
      <c r="H58" s="15">
        <v>988853</v>
      </c>
      <c r="I58" s="15" t="s">
        <v>75</v>
      </c>
    </row>
    <row r="59" spans="1:9" ht="156" customHeight="1" x14ac:dyDescent="0.25">
      <c r="A59" s="15" t="s">
        <v>36</v>
      </c>
      <c r="B59" s="15" t="s">
        <v>131</v>
      </c>
      <c r="C59" s="15" t="s">
        <v>95</v>
      </c>
      <c r="D59" s="15" t="s">
        <v>35</v>
      </c>
      <c r="E59" s="15" t="s">
        <v>166</v>
      </c>
      <c r="F59" s="17" t="s">
        <v>167</v>
      </c>
      <c r="G59" s="22">
        <v>200000</v>
      </c>
      <c r="H59" s="15" t="s">
        <v>98</v>
      </c>
      <c r="I59" s="15" t="s">
        <v>90</v>
      </c>
    </row>
    <row r="60" spans="1:9" x14ac:dyDescent="0.25">
      <c r="A60" s="10"/>
      <c r="B60" s="10"/>
      <c r="C60" s="11"/>
      <c r="D60" s="10"/>
      <c r="E60" s="10"/>
      <c r="F60" s="10"/>
      <c r="G60" s="27">
        <f>SUM(G57:G59)</f>
        <v>487992</v>
      </c>
      <c r="H60" s="11"/>
      <c r="I60" s="10"/>
    </row>
    <row r="62" spans="1:9" ht="23.25" x14ac:dyDescent="0.35">
      <c r="A62" s="46" t="s">
        <v>176</v>
      </c>
      <c r="B62" s="46"/>
      <c r="C62" s="46"/>
      <c r="D62" s="46"/>
      <c r="E62" s="46"/>
      <c r="F62" s="46"/>
      <c r="G62" s="39">
        <f>SUM(G19+G25+G42+G47+G53+G60)</f>
        <v>4197992</v>
      </c>
      <c r="H62" s="40"/>
      <c r="I62" s="41"/>
    </row>
    <row r="63" spans="1:9" x14ac:dyDescent="0.25">
      <c r="A63" s="56" t="s">
        <v>181</v>
      </c>
      <c r="B63" s="56"/>
      <c r="C63" s="56"/>
      <c r="D63" s="56"/>
      <c r="E63" s="56"/>
      <c r="F63" s="56"/>
      <c r="G63" s="56"/>
      <c r="H63" s="56"/>
      <c r="I63" s="56"/>
    </row>
    <row r="64" spans="1:9" x14ac:dyDescent="0.25">
      <c r="A64" s="51"/>
      <c r="B64" s="51"/>
      <c r="C64" s="51"/>
      <c r="D64" s="51"/>
      <c r="E64" s="51"/>
      <c r="F64" s="51"/>
      <c r="G64" s="51"/>
      <c r="H64" s="51"/>
      <c r="I64" s="51"/>
    </row>
    <row r="65" spans="1:9" x14ac:dyDescent="0.25">
      <c r="A65" s="51"/>
      <c r="B65" s="51"/>
      <c r="C65" s="51"/>
      <c r="D65" s="51"/>
      <c r="E65" s="51"/>
      <c r="F65" s="51"/>
      <c r="G65" s="51"/>
      <c r="H65" s="51"/>
      <c r="I65" s="51"/>
    </row>
    <row r="66" spans="1:9" x14ac:dyDescent="0.25">
      <c r="A66" s="51"/>
      <c r="B66" s="51"/>
      <c r="C66" s="51"/>
      <c r="D66" s="51"/>
      <c r="E66" s="51"/>
      <c r="F66" s="51"/>
      <c r="G66" s="51"/>
      <c r="H66" s="51"/>
      <c r="I66" s="51"/>
    </row>
    <row r="67" spans="1:9" ht="23.25" x14ac:dyDescent="0.35">
      <c r="A67" s="46" t="s">
        <v>178</v>
      </c>
      <c r="B67" s="46"/>
      <c r="C67" s="46"/>
      <c r="D67" s="46"/>
      <c r="E67" s="46"/>
      <c r="F67" s="46"/>
      <c r="G67" s="46"/>
      <c r="H67" s="46"/>
      <c r="I67" s="46"/>
    </row>
    <row r="68" spans="1:9" x14ac:dyDescent="0.25">
      <c r="D68" s="2"/>
      <c r="E68" s="2"/>
      <c r="F68" s="2"/>
    </row>
    <row r="69" spans="1:9" ht="17.25" x14ac:dyDescent="0.3">
      <c r="A69" s="29" t="s">
        <v>0</v>
      </c>
      <c r="B69" s="29" t="s">
        <v>113</v>
      </c>
      <c r="C69" s="29" t="s">
        <v>43</v>
      </c>
      <c r="D69" s="29" t="s">
        <v>114</v>
      </c>
      <c r="E69" s="29" t="s">
        <v>117</v>
      </c>
      <c r="F69" s="29" t="s">
        <v>125</v>
      </c>
      <c r="G69" s="29" t="s">
        <v>1</v>
      </c>
      <c r="H69" s="29" t="s">
        <v>112</v>
      </c>
      <c r="I69" s="29" t="s">
        <v>41</v>
      </c>
    </row>
    <row r="70" spans="1:9" ht="69" x14ac:dyDescent="0.25">
      <c r="A70" s="4" t="s">
        <v>10</v>
      </c>
      <c r="B70" s="4" t="s">
        <v>106</v>
      </c>
      <c r="C70" s="4" t="s">
        <v>51</v>
      </c>
      <c r="D70" s="4" t="s">
        <v>11</v>
      </c>
      <c r="E70" s="4" t="s">
        <v>116</v>
      </c>
      <c r="F70" s="6" t="s">
        <v>115</v>
      </c>
      <c r="G70" s="5">
        <v>100000</v>
      </c>
      <c r="H70" s="4">
        <v>978391</v>
      </c>
      <c r="I70" s="4" t="s">
        <v>52</v>
      </c>
    </row>
    <row r="71" spans="1:9" ht="51.75" x14ac:dyDescent="0.3">
      <c r="A71" s="4" t="s">
        <v>14</v>
      </c>
      <c r="B71" s="4" t="s">
        <v>110</v>
      </c>
      <c r="C71" s="4" t="s">
        <v>94</v>
      </c>
      <c r="D71" s="4" t="s">
        <v>15</v>
      </c>
      <c r="E71" s="4" t="s">
        <v>116</v>
      </c>
      <c r="F71" s="7" t="s">
        <v>118</v>
      </c>
      <c r="G71" s="5">
        <v>234345</v>
      </c>
      <c r="H71" s="4">
        <v>988528</v>
      </c>
      <c r="I71" s="4" t="s">
        <v>55</v>
      </c>
    </row>
    <row r="72" spans="1:9" ht="17.25" x14ac:dyDescent="0.3">
      <c r="A72" s="30"/>
      <c r="B72" s="30"/>
      <c r="C72" s="31"/>
      <c r="D72" s="30"/>
      <c r="E72" s="30"/>
      <c r="F72" s="30"/>
      <c r="G72" s="32">
        <f>SUM(G70:G71)</f>
        <v>334345</v>
      </c>
      <c r="H72" s="31"/>
      <c r="I72" s="30"/>
    </row>
    <row r="73" spans="1:9" ht="17.25" x14ac:dyDescent="0.3">
      <c r="A73" s="33"/>
      <c r="B73" s="33"/>
      <c r="C73" s="34"/>
      <c r="D73" s="33"/>
      <c r="E73" s="33"/>
      <c r="F73" s="33"/>
      <c r="G73" s="35"/>
      <c r="H73" s="34"/>
      <c r="I73" s="33"/>
    </row>
    <row r="74" spans="1:9" ht="17.25" x14ac:dyDescent="0.3">
      <c r="A74" s="33"/>
      <c r="B74" s="33"/>
      <c r="C74" s="34"/>
      <c r="D74" s="33"/>
      <c r="E74" s="33"/>
      <c r="F74" s="33"/>
      <c r="G74" s="35"/>
      <c r="H74" s="34"/>
      <c r="I74" s="33"/>
    </row>
    <row r="75" spans="1:9" ht="17.25" x14ac:dyDescent="0.3">
      <c r="A75" s="29" t="s">
        <v>0</v>
      </c>
      <c r="B75" s="29" t="s">
        <v>113</v>
      </c>
      <c r="C75" s="29" t="s">
        <v>43</v>
      </c>
      <c r="D75" s="29" t="s">
        <v>114</v>
      </c>
      <c r="E75" s="29" t="s">
        <v>117</v>
      </c>
      <c r="F75" s="29" t="s">
        <v>125</v>
      </c>
      <c r="G75" s="29" t="s">
        <v>1</v>
      </c>
      <c r="H75" s="29" t="s">
        <v>112</v>
      </c>
      <c r="I75" s="29" t="s">
        <v>41</v>
      </c>
    </row>
    <row r="76" spans="1:9" ht="69" x14ac:dyDescent="0.3">
      <c r="A76" s="4" t="s">
        <v>12</v>
      </c>
      <c r="B76" s="4" t="s">
        <v>107</v>
      </c>
      <c r="C76" s="4" t="s">
        <v>53</v>
      </c>
      <c r="D76" s="4" t="s">
        <v>13</v>
      </c>
      <c r="E76" s="4" t="s">
        <v>116</v>
      </c>
      <c r="F76" s="7" t="s">
        <v>124</v>
      </c>
      <c r="G76" s="5">
        <v>180000</v>
      </c>
      <c r="H76" s="4">
        <v>978351</v>
      </c>
      <c r="I76" s="4" t="s">
        <v>54</v>
      </c>
    </row>
    <row r="77" spans="1:9" ht="51.75" x14ac:dyDescent="0.25">
      <c r="A77" s="4" t="s">
        <v>19</v>
      </c>
      <c r="B77" s="4" t="s">
        <v>108</v>
      </c>
      <c r="C77" s="4" t="s">
        <v>60</v>
      </c>
      <c r="D77" s="4" t="s">
        <v>92</v>
      </c>
      <c r="E77" s="4" t="s">
        <v>122</v>
      </c>
      <c r="F77" s="6" t="s">
        <v>123</v>
      </c>
      <c r="G77" s="5">
        <v>200000</v>
      </c>
      <c r="H77" s="4">
        <v>978356</v>
      </c>
      <c r="I77" s="4" t="s">
        <v>61</v>
      </c>
    </row>
    <row r="78" spans="1:9" ht="103.5" x14ac:dyDescent="0.25">
      <c r="A78" s="4" t="s">
        <v>8</v>
      </c>
      <c r="B78" s="4" t="s">
        <v>109</v>
      </c>
      <c r="C78" s="4" t="s">
        <v>49</v>
      </c>
      <c r="D78" s="4" t="s">
        <v>9</v>
      </c>
      <c r="E78" s="4" t="s">
        <v>116</v>
      </c>
      <c r="F78" s="6" t="s">
        <v>120</v>
      </c>
      <c r="G78" s="5">
        <v>150000</v>
      </c>
      <c r="H78" s="4">
        <v>978339</v>
      </c>
      <c r="I78" s="4" t="s">
        <v>50</v>
      </c>
    </row>
    <row r="79" spans="1:9" ht="103.5" x14ac:dyDescent="0.3">
      <c r="A79" s="4" t="s">
        <v>16</v>
      </c>
      <c r="B79" s="4" t="s">
        <v>107</v>
      </c>
      <c r="C79" s="4" t="s">
        <v>56</v>
      </c>
      <c r="D79" s="4" t="s">
        <v>104</v>
      </c>
      <c r="E79" s="4" t="s">
        <v>116</v>
      </c>
      <c r="F79" s="7" t="s">
        <v>121</v>
      </c>
      <c r="G79" s="5">
        <v>200000</v>
      </c>
      <c r="H79" s="4">
        <v>978341</v>
      </c>
      <c r="I79" s="4" t="s">
        <v>57</v>
      </c>
    </row>
    <row r="80" spans="1:9" ht="17.25" x14ac:dyDescent="0.3">
      <c r="A80" s="30"/>
      <c r="B80" s="30"/>
      <c r="C80" s="31"/>
      <c r="D80" s="30"/>
      <c r="E80" s="30"/>
      <c r="F80" s="30"/>
      <c r="G80" s="32">
        <f>SUM(G76:G79)</f>
        <v>730000</v>
      </c>
      <c r="H80" s="31"/>
      <c r="I80" s="30"/>
    </row>
    <row r="81" spans="1:9" ht="17.25" x14ac:dyDescent="0.3">
      <c r="A81" s="12"/>
      <c r="B81" s="12"/>
      <c r="C81" s="13"/>
      <c r="D81" s="12"/>
      <c r="E81" s="12"/>
      <c r="F81" s="12"/>
      <c r="G81" s="36"/>
      <c r="H81" s="13"/>
      <c r="I81" s="12"/>
    </row>
    <row r="82" spans="1:9" ht="17.25" x14ac:dyDescent="0.3">
      <c r="A82" s="12"/>
      <c r="B82" s="12"/>
      <c r="C82" s="13"/>
      <c r="D82" s="12"/>
      <c r="E82" s="12"/>
      <c r="F82" s="12"/>
      <c r="G82" s="36"/>
      <c r="H82" s="13"/>
      <c r="I82" s="12"/>
    </row>
    <row r="83" spans="1:9" ht="17.25" x14ac:dyDescent="0.3">
      <c r="A83" s="29" t="s">
        <v>0</v>
      </c>
      <c r="B83" s="29" t="s">
        <v>113</v>
      </c>
      <c r="C83" s="29" t="s">
        <v>43</v>
      </c>
      <c r="D83" s="29" t="s">
        <v>114</v>
      </c>
      <c r="E83" s="29" t="s">
        <v>117</v>
      </c>
      <c r="F83" s="29" t="s">
        <v>125</v>
      </c>
      <c r="G83" s="29" t="s">
        <v>1</v>
      </c>
      <c r="H83" s="29" t="s">
        <v>112</v>
      </c>
      <c r="I83" s="29" t="s">
        <v>41</v>
      </c>
    </row>
    <row r="84" spans="1:9" ht="207" x14ac:dyDescent="0.25">
      <c r="A84" s="4" t="s">
        <v>17</v>
      </c>
      <c r="B84" s="4" t="s">
        <v>111</v>
      </c>
      <c r="C84" s="4" t="s">
        <v>58</v>
      </c>
      <c r="D84" s="4" t="s">
        <v>18</v>
      </c>
      <c r="E84" s="4" t="s">
        <v>116</v>
      </c>
      <c r="F84" s="6" t="s">
        <v>119</v>
      </c>
      <c r="G84" s="5">
        <v>200000</v>
      </c>
      <c r="H84" s="4">
        <v>978357</v>
      </c>
      <c r="I84" s="4" t="s">
        <v>59</v>
      </c>
    </row>
    <row r="85" spans="1:9" ht="17.25" x14ac:dyDescent="0.3">
      <c r="A85" s="37"/>
      <c r="B85" s="37"/>
      <c r="C85" s="37"/>
      <c r="D85" s="37"/>
      <c r="E85" s="37"/>
      <c r="F85" s="37"/>
      <c r="G85" s="38">
        <f>SUM(G84:G84)</f>
        <v>200000</v>
      </c>
      <c r="H85" s="37"/>
      <c r="I85" s="37"/>
    </row>
    <row r="86" spans="1:9" x14ac:dyDescent="0.25">
      <c r="G86" s="3"/>
    </row>
    <row r="87" spans="1:9" ht="23.25" x14ac:dyDescent="0.35">
      <c r="A87" s="46" t="s">
        <v>176</v>
      </c>
      <c r="B87" s="46"/>
      <c r="C87" s="46"/>
      <c r="D87" s="46"/>
      <c r="E87" s="46"/>
      <c r="F87" s="46"/>
      <c r="G87" s="43">
        <f>SUM(G72+G80+G85)</f>
        <v>1264345</v>
      </c>
      <c r="H87" s="40"/>
      <c r="I87" s="41"/>
    </row>
    <row r="88" spans="1:9" x14ac:dyDescent="0.25">
      <c r="A88" s="51"/>
      <c r="B88" s="51"/>
      <c r="C88" s="51"/>
      <c r="D88" s="51"/>
      <c r="E88" s="51"/>
      <c r="F88" s="51"/>
      <c r="G88" s="51"/>
      <c r="H88" s="51"/>
      <c r="I88" s="51"/>
    </row>
    <row r="89" spans="1:9" x14ac:dyDescent="0.25">
      <c r="A89" s="51"/>
      <c r="B89" s="51"/>
      <c r="C89" s="51"/>
      <c r="D89" s="51"/>
      <c r="E89" s="51"/>
      <c r="F89" s="51"/>
      <c r="G89" s="51"/>
      <c r="H89" s="51"/>
      <c r="I89" s="51"/>
    </row>
    <row r="90" spans="1:9" ht="23.25" x14ac:dyDescent="0.35">
      <c r="A90" s="46" t="s">
        <v>183</v>
      </c>
      <c r="B90" s="46"/>
      <c r="C90" s="46"/>
      <c r="D90" s="46"/>
      <c r="E90" s="46"/>
      <c r="F90" s="46"/>
      <c r="G90" s="43">
        <f>SUM(G62+G87)</f>
        <v>5462337</v>
      </c>
      <c r="H90" s="40"/>
      <c r="I90" s="41"/>
    </row>
  </sheetData>
  <mergeCells count="19">
    <mergeCell ref="A90:F90"/>
    <mergeCell ref="A87:F87"/>
    <mergeCell ref="A67:I67"/>
    <mergeCell ref="A64:I66"/>
    <mergeCell ref="A63:I63"/>
    <mergeCell ref="A88:I89"/>
    <mergeCell ref="A12:I12"/>
    <mergeCell ref="C16:I16"/>
    <mergeCell ref="A62:F62"/>
    <mergeCell ref="A15:I15"/>
    <mergeCell ref="B51:B52"/>
    <mergeCell ref="B57:B58"/>
    <mergeCell ref="A43:I44"/>
    <mergeCell ref="A48:I49"/>
    <mergeCell ref="A54:I55"/>
    <mergeCell ref="A26:I27"/>
    <mergeCell ref="A20:I21"/>
    <mergeCell ref="B23:B24"/>
    <mergeCell ref="B29:B41"/>
  </mergeCells>
  <printOptions horizontalCentered="1" verticalCentered="1"/>
  <pageMargins left="0.25" right="0.25" top="0.75" bottom="0.75" header="0.3" footer="0.3"/>
  <pageSetup paperSize="8" scale="68" fitToHeight="0" orientation="landscape" r:id="rId1"/>
  <headerFooter>
    <oddHeader>&amp;L&amp;G</oddHeader>
    <oddFooter>&amp;C&amp;P/&amp;N&amp;R&amp;D
&amp;T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01BCB-8AA8-45CA-829A-7BED8147C357}">
  <sheetPr>
    <pageSetUpPr fitToPage="1"/>
  </sheetPr>
  <dimension ref="A1:I30"/>
  <sheetViews>
    <sheetView topLeftCell="A22" zoomScale="70" zoomScaleNormal="70" workbookViewId="0">
      <selection activeCell="A50" sqref="A50"/>
    </sheetView>
  </sheetViews>
  <sheetFormatPr defaultRowHeight="15" x14ac:dyDescent="0.25"/>
  <cols>
    <col min="1" max="1" width="39" customWidth="1"/>
    <col min="2" max="2" width="12" customWidth="1"/>
    <col min="3" max="3" width="33.28515625" style="1" customWidth="1"/>
    <col min="4" max="4" width="67.140625" customWidth="1"/>
    <col min="5" max="5" width="52.5703125" customWidth="1"/>
    <col min="6" max="6" width="72.42578125" customWidth="1"/>
    <col min="7" max="7" width="32.140625" customWidth="1"/>
    <col min="8" max="8" width="14.28515625" style="1" customWidth="1"/>
    <col min="9" max="9" width="15.85546875" bestFit="1" customWidth="1"/>
  </cols>
  <sheetData>
    <row r="1" spans="1:9" x14ac:dyDescent="0.25">
      <c r="G1" s="3"/>
    </row>
    <row r="2" spans="1:9" x14ac:dyDescent="0.25">
      <c r="G2" s="3"/>
    </row>
    <row r="3" spans="1:9" x14ac:dyDescent="0.25">
      <c r="G3" s="3"/>
    </row>
    <row r="4" spans="1:9" x14ac:dyDescent="0.25">
      <c r="G4" s="3"/>
    </row>
    <row r="5" spans="1:9" x14ac:dyDescent="0.25">
      <c r="G5" s="3"/>
    </row>
    <row r="6" spans="1:9" x14ac:dyDescent="0.25">
      <c r="A6" s="44" t="s">
        <v>179</v>
      </c>
      <c r="C6"/>
      <c r="G6" s="3"/>
    </row>
    <row r="7" spans="1:9" x14ac:dyDescent="0.25">
      <c r="A7" s="44" t="s">
        <v>180</v>
      </c>
      <c r="C7"/>
      <c r="G7" s="3"/>
    </row>
    <row r="9" spans="1:9" ht="23.25" x14ac:dyDescent="0.35">
      <c r="A9" s="46" t="s">
        <v>178</v>
      </c>
      <c r="B9" s="46"/>
      <c r="C9" s="46"/>
      <c r="D9" s="46"/>
      <c r="E9" s="46"/>
      <c r="F9" s="46"/>
      <c r="G9" s="46"/>
      <c r="H9" s="46"/>
      <c r="I9" s="46"/>
    </row>
    <row r="10" spans="1:9" x14ac:dyDescent="0.25">
      <c r="D10" s="2"/>
      <c r="E10" s="2"/>
      <c r="F10" s="2"/>
    </row>
    <row r="11" spans="1:9" ht="17.25" x14ac:dyDescent="0.3">
      <c r="A11" s="29" t="s">
        <v>0</v>
      </c>
      <c r="B11" s="29" t="s">
        <v>113</v>
      </c>
      <c r="C11" s="29" t="s">
        <v>43</v>
      </c>
      <c r="D11" s="29" t="s">
        <v>114</v>
      </c>
      <c r="E11" s="29" t="s">
        <v>117</v>
      </c>
      <c r="F11" s="29" t="s">
        <v>125</v>
      </c>
      <c r="G11" s="29" t="s">
        <v>1</v>
      </c>
      <c r="H11" s="29" t="s">
        <v>112</v>
      </c>
      <c r="I11" s="29" t="s">
        <v>41</v>
      </c>
    </row>
    <row r="12" spans="1:9" s="1" customFormat="1" ht="86.25" x14ac:dyDescent="0.25">
      <c r="A12" s="4" t="s">
        <v>10</v>
      </c>
      <c r="B12" s="4" t="s">
        <v>106</v>
      </c>
      <c r="C12" s="4" t="s">
        <v>51</v>
      </c>
      <c r="D12" s="4" t="s">
        <v>11</v>
      </c>
      <c r="E12" s="4" t="s">
        <v>116</v>
      </c>
      <c r="F12" s="6" t="s">
        <v>115</v>
      </c>
      <c r="G12" s="5">
        <v>100000</v>
      </c>
      <c r="H12" s="4">
        <v>978391</v>
      </c>
      <c r="I12" s="4" t="s">
        <v>52</v>
      </c>
    </row>
    <row r="13" spans="1:9" s="1" customFormat="1" ht="51.75" x14ac:dyDescent="0.3">
      <c r="A13" s="4" t="s">
        <v>14</v>
      </c>
      <c r="B13" s="4" t="s">
        <v>110</v>
      </c>
      <c r="C13" s="4" t="s">
        <v>94</v>
      </c>
      <c r="D13" s="4" t="s">
        <v>15</v>
      </c>
      <c r="E13" s="4" t="s">
        <v>116</v>
      </c>
      <c r="F13" s="7" t="s">
        <v>118</v>
      </c>
      <c r="G13" s="5">
        <v>234345</v>
      </c>
      <c r="H13" s="4">
        <v>988528</v>
      </c>
      <c r="I13" s="4" t="s">
        <v>55</v>
      </c>
    </row>
    <row r="14" spans="1:9" s="1" customFormat="1" ht="17.25" x14ac:dyDescent="0.3">
      <c r="A14" s="30"/>
      <c r="B14" s="30"/>
      <c r="C14" s="31"/>
      <c r="D14" s="30"/>
      <c r="E14" s="30"/>
      <c r="F14" s="30"/>
      <c r="G14" s="32">
        <f>SUM(G12:G13)</f>
        <v>334345</v>
      </c>
      <c r="H14" s="31"/>
      <c r="I14" s="30"/>
    </row>
    <row r="15" spans="1:9" s="1" customFormat="1" ht="17.25" x14ac:dyDescent="0.3">
      <c r="A15" s="33"/>
      <c r="B15" s="33"/>
      <c r="C15" s="34"/>
      <c r="D15" s="33"/>
      <c r="E15" s="33"/>
      <c r="F15" s="33"/>
      <c r="G15" s="35"/>
      <c r="H15" s="34"/>
      <c r="I15" s="33"/>
    </row>
    <row r="16" spans="1:9" s="1" customFormat="1" ht="17.25" x14ac:dyDescent="0.3">
      <c r="A16" s="33"/>
      <c r="B16" s="33"/>
      <c r="C16" s="34"/>
      <c r="D16" s="33"/>
      <c r="E16" s="33"/>
      <c r="F16" s="33"/>
      <c r="G16" s="35"/>
      <c r="H16" s="34"/>
      <c r="I16" s="33"/>
    </row>
    <row r="17" spans="1:9" s="1" customFormat="1" ht="17.25" x14ac:dyDescent="0.3">
      <c r="A17" s="29" t="s">
        <v>0</v>
      </c>
      <c r="B17" s="29" t="s">
        <v>113</v>
      </c>
      <c r="C17" s="29" t="s">
        <v>43</v>
      </c>
      <c r="D17" s="29" t="s">
        <v>114</v>
      </c>
      <c r="E17" s="29" t="s">
        <v>117</v>
      </c>
      <c r="F17" s="29" t="s">
        <v>125</v>
      </c>
      <c r="G17" s="29" t="s">
        <v>1</v>
      </c>
      <c r="H17" s="29" t="s">
        <v>112</v>
      </c>
      <c r="I17" s="29" t="s">
        <v>41</v>
      </c>
    </row>
    <row r="18" spans="1:9" s="1" customFormat="1" ht="69" x14ac:dyDescent="0.3">
      <c r="A18" s="4" t="s">
        <v>12</v>
      </c>
      <c r="B18" s="4" t="s">
        <v>107</v>
      </c>
      <c r="C18" s="4" t="s">
        <v>53</v>
      </c>
      <c r="D18" s="4" t="s">
        <v>13</v>
      </c>
      <c r="E18" s="4" t="s">
        <v>116</v>
      </c>
      <c r="F18" s="7" t="s">
        <v>124</v>
      </c>
      <c r="G18" s="5">
        <v>180000</v>
      </c>
      <c r="H18" s="4">
        <v>978351</v>
      </c>
      <c r="I18" s="4" t="s">
        <v>54</v>
      </c>
    </row>
    <row r="19" spans="1:9" s="1" customFormat="1" ht="69" x14ac:dyDescent="0.25">
      <c r="A19" s="4" t="s">
        <v>19</v>
      </c>
      <c r="B19" s="4" t="s">
        <v>108</v>
      </c>
      <c r="C19" s="4" t="s">
        <v>60</v>
      </c>
      <c r="D19" s="4" t="s">
        <v>92</v>
      </c>
      <c r="E19" s="4" t="s">
        <v>122</v>
      </c>
      <c r="F19" s="6" t="s">
        <v>123</v>
      </c>
      <c r="G19" s="5">
        <v>200000</v>
      </c>
      <c r="H19" s="4">
        <v>978356</v>
      </c>
      <c r="I19" s="4" t="s">
        <v>61</v>
      </c>
    </row>
    <row r="20" spans="1:9" s="1" customFormat="1" ht="120.75" x14ac:dyDescent="0.25">
      <c r="A20" s="4" t="s">
        <v>8</v>
      </c>
      <c r="B20" s="4" t="s">
        <v>109</v>
      </c>
      <c r="C20" s="4" t="s">
        <v>49</v>
      </c>
      <c r="D20" s="4" t="s">
        <v>9</v>
      </c>
      <c r="E20" s="4" t="s">
        <v>116</v>
      </c>
      <c r="F20" s="6" t="s">
        <v>120</v>
      </c>
      <c r="G20" s="5">
        <v>150000</v>
      </c>
      <c r="H20" s="4">
        <v>978339</v>
      </c>
      <c r="I20" s="4" t="s">
        <v>50</v>
      </c>
    </row>
    <row r="21" spans="1:9" s="1" customFormat="1" ht="103.5" x14ac:dyDescent="0.3">
      <c r="A21" s="4" t="s">
        <v>16</v>
      </c>
      <c r="B21" s="4" t="s">
        <v>107</v>
      </c>
      <c r="C21" s="4" t="s">
        <v>56</v>
      </c>
      <c r="D21" s="4" t="s">
        <v>104</v>
      </c>
      <c r="E21" s="4" t="s">
        <v>116</v>
      </c>
      <c r="F21" s="7" t="s">
        <v>121</v>
      </c>
      <c r="G21" s="5">
        <v>200000</v>
      </c>
      <c r="H21" s="4">
        <v>978341</v>
      </c>
      <c r="I21" s="4" t="s">
        <v>57</v>
      </c>
    </row>
    <row r="22" spans="1:9" s="1" customFormat="1" ht="17.25" x14ac:dyDescent="0.3">
      <c r="A22" s="30"/>
      <c r="B22" s="30"/>
      <c r="C22" s="31"/>
      <c r="D22" s="30"/>
      <c r="E22" s="30"/>
      <c r="F22" s="30"/>
      <c r="G22" s="32">
        <f>SUM(G18:G21)</f>
        <v>730000</v>
      </c>
      <c r="H22" s="31"/>
      <c r="I22" s="30"/>
    </row>
    <row r="23" spans="1:9" s="1" customFormat="1" ht="17.25" x14ac:dyDescent="0.3">
      <c r="A23" s="12"/>
      <c r="B23" s="12"/>
      <c r="C23" s="13"/>
      <c r="D23" s="12"/>
      <c r="E23" s="12"/>
      <c r="F23" s="12"/>
      <c r="G23" s="36"/>
      <c r="H23" s="13"/>
      <c r="I23" s="12"/>
    </row>
    <row r="24" spans="1:9" s="1" customFormat="1" ht="17.25" x14ac:dyDescent="0.3">
      <c r="A24" s="12"/>
      <c r="B24" s="12"/>
      <c r="C24" s="13"/>
      <c r="D24" s="12"/>
      <c r="E24" s="12"/>
      <c r="F24" s="12"/>
      <c r="G24" s="36"/>
      <c r="H24" s="13"/>
      <c r="I24" s="12"/>
    </row>
    <row r="25" spans="1:9" s="1" customFormat="1" ht="17.25" x14ac:dyDescent="0.3">
      <c r="A25" s="29" t="s">
        <v>0</v>
      </c>
      <c r="B25" s="29" t="s">
        <v>113</v>
      </c>
      <c r="C25" s="29" t="s">
        <v>43</v>
      </c>
      <c r="D25" s="29" t="s">
        <v>114</v>
      </c>
      <c r="E25" s="29" t="s">
        <v>117</v>
      </c>
      <c r="F25" s="29" t="s">
        <v>125</v>
      </c>
      <c r="G25" s="29" t="s">
        <v>1</v>
      </c>
      <c r="H25" s="29" t="s">
        <v>112</v>
      </c>
      <c r="I25" s="29" t="s">
        <v>41</v>
      </c>
    </row>
    <row r="26" spans="1:9" ht="241.5" x14ac:dyDescent="0.25">
      <c r="A26" s="4" t="s">
        <v>17</v>
      </c>
      <c r="B26" s="4" t="s">
        <v>111</v>
      </c>
      <c r="C26" s="4" t="s">
        <v>58</v>
      </c>
      <c r="D26" s="4" t="s">
        <v>18</v>
      </c>
      <c r="E26" s="4" t="s">
        <v>116</v>
      </c>
      <c r="F26" s="6" t="s">
        <v>119</v>
      </c>
      <c r="G26" s="5">
        <v>200000</v>
      </c>
      <c r="H26" s="4">
        <v>978357</v>
      </c>
      <c r="I26" s="4" t="s">
        <v>59</v>
      </c>
    </row>
    <row r="27" spans="1:9" ht="17.25" x14ac:dyDescent="0.3">
      <c r="A27" s="37"/>
      <c r="B27" s="37"/>
      <c r="C27" s="37"/>
      <c r="D27" s="37"/>
      <c r="E27" s="37"/>
      <c r="F27" s="37"/>
      <c r="G27" s="38">
        <f>SUM(G26:G26)</f>
        <v>200000</v>
      </c>
      <c r="H27" s="37"/>
      <c r="I27" s="37"/>
    </row>
    <row r="28" spans="1:9" x14ac:dyDescent="0.25">
      <c r="G28" s="3"/>
    </row>
    <row r="29" spans="1:9" ht="23.25" x14ac:dyDescent="0.35">
      <c r="A29" s="41"/>
      <c r="B29" s="41"/>
      <c r="C29" s="40"/>
      <c r="D29" s="42" t="s">
        <v>176</v>
      </c>
      <c r="E29" s="41"/>
      <c r="F29" s="41"/>
      <c r="G29" s="43">
        <f>SUM(G14+G22+G27)</f>
        <v>1264345</v>
      </c>
      <c r="H29" s="40"/>
      <c r="I29" s="41"/>
    </row>
    <row r="30" spans="1:9" x14ac:dyDescent="0.25">
      <c r="A30" t="s">
        <v>181</v>
      </c>
    </row>
  </sheetData>
  <mergeCells count="1">
    <mergeCell ref="A9:I9"/>
  </mergeCells>
  <printOptions horizontalCentered="1" verticalCentered="1"/>
  <pageMargins left="0.25" right="0.25" top="0.75" bottom="0.75" header="0.3" footer="0.3"/>
  <pageSetup paperSize="8" scale="68" fitToHeight="0" orientation="landscape" r:id="rId1"/>
  <headerFooter>
    <oddHeader>&amp;L&amp;G</oddHeader>
    <oddFooter>&amp;C&amp;P/&amp;N&amp;R&amp;D
&amp;T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FCP</vt:lpstr>
      <vt:lpstr>MINC</vt:lpstr>
      <vt:lpstr>FCP!Area_de_impressao</vt:lpstr>
      <vt:lpstr>MINC!Area_de_impressao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Carvalho da Silva</dc:creator>
  <cp:lastModifiedBy>Simoni Andrade Hastenreiter</cp:lastModifiedBy>
  <cp:lastPrinted>2025-12-31T16:44:02Z</cp:lastPrinted>
  <dcterms:created xsi:type="dcterms:W3CDTF">2025-11-10T20:20:56Z</dcterms:created>
  <dcterms:modified xsi:type="dcterms:W3CDTF">2026-03-30T14:15:39Z</dcterms:modified>
</cp:coreProperties>
</file>