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<sst xmlns="http://schemas.openxmlformats.org/spreadsheetml/2006/main" count="42" uniqueCount="20">
  <si>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</si>
  <si>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T07 - Tecnologista - Pleno 1 - Metrologia - Metrologia Óptica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</si>
  <si>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</si>
  <si>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</si>
  <si>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</si>
  <si>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</si>
  <si>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</si>
  <si>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</si>
  <si>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</si>
  <si>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</si>
  <si>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</si>
  <si>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</si>
  <si>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</si>
  <si>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</si>
  <si>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</si>
  <si>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</si>
  <si>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</si>
  <si>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</si>
  <si>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VICTOR FRANCO MESQUITA GALLO</t>
  </si>
  <si>
    <t xml:space="preserve">RICARDO ROVERE DE SANTI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</si>
</sst>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6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3.8" hidden="false" customHeight="false" outlineLevel="0" collapsed="false">
      <c r="A8" s="20" t="n">
        <v>500051</v>
      </c>
      <c r="B8" s="21" t="s">
        <v>18</v>
      </c>
      <c r="C8" s="22" t="n">
        <v>6.43</v>
      </c>
      <c r="D8" s="23" t="n">
        <v>6.86</v>
      </c>
      <c r="E8" s="23" t="n">
        <v>7</v>
      </c>
      <c r="F8" s="23" t="n">
        <v>7.14</v>
      </c>
      <c r="G8" s="24" t="n">
        <v>6.43</v>
      </c>
      <c r="H8" s="25" t="n">
        <f aca="false">IF(C8&lt;&gt;"",AVERAGE(C8:G8),"")</f>
        <v>6.772</v>
      </c>
      <c r="I8" s="26" t="str">
        <f aca="false">IF(A8="","",IF(C8="","Ausente",IF(SUM(IF(C8&gt;=7,1,0),IF(D8&gt;=7,1,0),IF(E8&gt;=7,1,0),IF(F8&gt;=7,1,0),IF(G8&gt;=7,1,0))&gt;=3,"Habilitado","Não habilitado")))</f>
        <v>Não habilitado</v>
      </c>
      <c r="J8" s="27"/>
      <c r="K8" s="28"/>
      <c r="L8" s="28"/>
      <c r="M8" s="28"/>
      <c r="N8" s="29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7"/>
      <c r="R8" s="28"/>
      <c r="S8" s="28"/>
      <c r="T8" s="28"/>
      <c r="U8" s="29"/>
      <c r="V8" s="30" t="str">
        <f aca="false">IF(Q8&lt;&gt;"",AVERAGE(Q8:U8),"")</f>
        <v/>
      </c>
      <c r="W8" s="27" t="str">
        <f aca="false">IF(P8="Habilitado",(C8*0.4)+(J8*0.4)+(Q8*0.2),"")</f>
        <v/>
      </c>
      <c r="X8" s="28" t="str">
        <f aca="false">IF(P8="Habilitado",(D8*0.4)+(K8*0.4)+(R8*0.2),"")</f>
        <v/>
      </c>
      <c r="Y8" s="28" t="str">
        <f aca="false">IF(P8="Habilitado",(E8*0.4)+(L8*0.4)+(S8*0.2),"")</f>
        <v/>
      </c>
      <c r="Z8" s="28" t="str">
        <f aca="false">IF(P8="Habilitado",(F8*0.4)+(M8*0.4)+(T8*0.2),"")</f>
        <v/>
      </c>
      <c r="AA8" s="31" t="str">
        <f aca="false">IF(P8="Habilitado",(G8*0.4)+(N8*0.4)+(U8*0.2),"")</f>
        <v/>
      </c>
      <c r="AB8" s="32" t="str">
        <f aca="false">IF(W8&lt;&gt;"",AVERAGE(W8:AA8),"")</f>
        <v/>
      </c>
      <c r="AC8" s="33" t="str">
        <f aca="false">IF(AB8="","",IF(AND(AB8&gt;=6,SUM(IF(W8&gt;=7,1,0),IF(X8&gt;=7,1,0),IF(Y8&gt;=7,1,0),IF(Z8&gt;=7,1,0),IF(AA8&gt;=7,1,0))&gt;=3),"Aprovado","Reprovado"))</f>
        <v/>
      </c>
    </row>
    <row r="9" customFormat="false" ht="13.8" hidden="false" customHeight="false" outlineLevel="0" collapsed="false">
      <c r="A9" s="34" t="n">
        <v>500116</v>
      </c>
      <c r="B9" s="35" t="s">
        <v>19</v>
      </c>
      <c r="C9" s="36"/>
      <c r="D9" s="37"/>
      <c r="E9" s="37"/>
      <c r="F9" s="37"/>
      <c r="G9" s="38"/>
      <c r="H9" s="39" t="str">
        <f aca="false">IF(C9&lt;&gt;"",AVERAGE(C9:G9),"")</f>
        <v/>
      </c>
      <c r="I9" s="40" t="str">
        <f aca="false">IF(A9="","",IF(C9="","Ausente",IF(SUM(IF(C9&gt;=7,1,0),IF(D9&gt;=7,1,0),IF(E9&gt;=7,1,0),IF(F9&gt;=7,1,0),IF(G9&gt;=7,1,0))&gt;=3,"Habilitado","Não habilitado")))</f>
        <v>Ausente</v>
      </c>
      <c r="J9" s="41"/>
      <c r="K9" s="42"/>
      <c r="L9" s="42"/>
      <c r="M9" s="42"/>
      <c r="N9" s="43"/>
      <c r="O9" s="39" t="str">
        <f aca="false">IF(J9&lt;&gt;"",AVERAGE(J9:N9),"")</f>
        <v/>
      </c>
      <c r="P9" s="40" t="str">
        <f aca="false">IF(A9="","",IF(J9="","Ausente",IF(SUM(IF(J9&gt;=7,1,0),IF(K9&gt;=7,1,0),IF(L9&gt;=7,1,0),IF(M9&gt;=7,1,0),IF(N9&gt;=7,1,0))&gt;=3,"Habilitado","Não habilitado")))</f>
        <v>Ausente</v>
      </c>
      <c r="Q9" s="41"/>
      <c r="R9" s="42"/>
      <c r="S9" s="42"/>
      <c r="T9" s="42"/>
      <c r="U9" s="43"/>
      <c r="V9" s="44" t="str">
        <f aca="false">IF(Q9&lt;&gt;"",AVERAGE(Q9:U9),"")</f>
        <v/>
      </c>
      <c r="W9" s="41" t="str">
        <f aca="false">IF(P9="Habilitado",(C9*0.4)+(J9*0.4)+(Q9*0.2),"")</f>
        <v/>
      </c>
      <c r="X9" s="42" t="str">
        <f aca="false">IF(P9="Habilitado",(D9*0.4)+(K9*0.4)+(R9*0.2),"")</f>
        <v/>
      </c>
      <c r="Y9" s="42" t="str">
        <f aca="false">IF(P9="Habilitado",(E9*0.4)+(L9*0.4)+(S9*0.2),"")</f>
        <v/>
      </c>
      <c r="Z9" s="42" t="str">
        <f aca="false">IF(P9="Habilitado",(F9*0.4)+(M9*0.4)+(T9*0.2),"")</f>
        <v/>
      </c>
      <c r="AA9" s="45" t="str">
        <f aca="false">IF(P9="Habilitado",(G9*0.4)+(N9*0.4)+(U9*0.2),"")</f>
        <v/>
      </c>
      <c r="AB9" s="46" t="str">
        <f aca="false">IF(W9&lt;&gt;"",AVERAGE(W9:AA9),"")</f>
        <v/>
      </c>
      <c r="AC9" s="47" t="str">
        <f aca="false">IF(AB9="","",IF(AND(AB9&gt;=6,SUM(IF(W9&gt;=7,1,0),IF(X9&gt;=7,1,0),IF(Y9&gt;=7,1,0),IF(Z9&gt;=7,1,0),IF(AA9&gt;=7,1,0))&gt;=3),"Aprovado","Reprovado"))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2024-06-10T16:07:14Z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