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<sst xmlns="http://schemas.openxmlformats.org/spreadsheetml/2006/main" count="45" uniqueCount="23">
  <si>
    <t xml:space="preserve">Resultado Final - Observatório Nacional - ON - Edital 2/2023 - Tecnologista</t>
  </si>
  <si>
    <r>
      <rPr>
        <sz val="11"/>
        <color rgb="FF000000"/>
        <rFont val="Aptos Narrow"/>
        <family val="0"/>
        <charset val="1"/>
      </rPr>
      <t xml:space="preserve">Perfil: </t>
    </r>
    <r>
      <rPr>
        <b val="true"/>
        <sz val="11"/>
        <color rgb="FF000000"/>
        <rFont val="Aptos Narrow"/>
        <family val="0"/>
        <charset val="1"/>
      </rPr>
      <t xml:space="preserve">T05 - Tecnologista - Pleno 1 - Metrologia - Metrologia de Tempo e Frequência</t>
    </r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</si>
  <si>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</si>
  <si>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</si>
  <si>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</si>
  <si>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</si>
  <si>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</si>
  <si>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</si>
  <si>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</si>
  <si>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</si>
  <si>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</si>
  <si>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</si>
  <si>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</si>
  <si>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</si>
  <si>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</si>
  <si>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</si>
  <si>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</si>
  <si>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</si>
  <si>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BRUNO DE OLIVEIRA JORDÃO</t>
  </si>
  <si>
    <t xml:space="preserve">CELSO SANTANA SANTOS PEREIRA</t>
  </si>
  <si>
    <t xml:space="preserve">CLÁUDIA LÚCIA MONTEIRO COSTA</t>
  </si>
  <si>
    <t xml:space="preserve">VICTOR FRANCO MESQUITA GALLO</t>
  </si>
  <si>
    <t xml:space="preserve">IDRISSA DEME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</si>
</sst>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General"/>
    <numFmt numFmtId="167" formatCode="#.00"/>
  </numFmts>
  <fonts count="7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  <font>
      <sz val="11"/>
      <color rgb="FF000000"/>
      <name val="Aptos Narrow"/>
      <family val="0"/>
      <charset val="1"/>
    </font>
    <font>
      <b val="true"/>
      <sz val="11"/>
      <color rgb="FF000000"/>
      <name val="Aptos Narrow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ck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ck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2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2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1" width="36.82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16.98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57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8.71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15.75" hidden="false" customHeight="false" outlineLevel="0" collapsed="false"/>
    <row r="5" customFormat="false" ht="15.75" hidden="false" customHeight="false" outlineLevel="0" collapsed="false">
      <c r="A5" s="6" t="s">
        <v>2</v>
      </c>
      <c r="B5" s="7" t="s">
        <v>3</v>
      </c>
      <c r="C5" s="7" t="s">
        <v>4</v>
      </c>
      <c r="D5" s="7"/>
      <c r="E5" s="7"/>
      <c r="F5" s="7"/>
      <c r="G5" s="7"/>
      <c r="H5" s="7"/>
      <c r="I5" s="7"/>
      <c r="J5" s="7" t="s">
        <v>5</v>
      </c>
      <c r="K5" s="7"/>
      <c r="L5" s="7"/>
      <c r="M5" s="7"/>
      <c r="N5" s="7"/>
      <c r="O5" s="7"/>
      <c r="P5" s="7"/>
      <c r="Q5" s="6" t="s">
        <v>6</v>
      </c>
      <c r="R5" s="6"/>
      <c r="S5" s="6"/>
      <c r="T5" s="6"/>
      <c r="U5" s="6"/>
      <c r="V5" s="6"/>
      <c r="W5" s="6" t="s">
        <v>7</v>
      </c>
      <c r="X5" s="6"/>
      <c r="Y5" s="6"/>
      <c r="Z5" s="6"/>
      <c r="AA5" s="6"/>
      <c r="AB5" s="8" t="s">
        <v>8</v>
      </c>
      <c r="AC5" s="8"/>
    </row>
    <row r="6" customFormat="false" ht="15" hidden="false" customHeight="true" outlineLevel="0" collapsed="false">
      <c r="A6" s="6"/>
      <c r="B6" s="7"/>
      <c r="C6" s="9" t="s">
        <v>9</v>
      </c>
      <c r="D6" s="9"/>
      <c r="E6" s="9"/>
      <c r="F6" s="9"/>
      <c r="G6" s="9"/>
      <c r="H6" s="10" t="s">
        <v>10</v>
      </c>
      <c r="I6" s="11" t="s">
        <v>11</v>
      </c>
      <c r="J6" s="9" t="s">
        <v>9</v>
      </c>
      <c r="K6" s="9"/>
      <c r="L6" s="9"/>
      <c r="M6" s="9"/>
      <c r="N6" s="9"/>
      <c r="O6" s="10" t="s">
        <v>10</v>
      </c>
      <c r="P6" s="11" t="s">
        <v>11</v>
      </c>
      <c r="Q6" s="9" t="s">
        <v>9</v>
      </c>
      <c r="R6" s="9"/>
      <c r="S6" s="9"/>
      <c r="T6" s="9"/>
      <c r="U6" s="9"/>
      <c r="V6" s="12" t="s">
        <v>10</v>
      </c>
      <c r="W6" s="13" t="s">
        <v>9</v>
      </c>
      <c r="X6" s="13"/>
      <c r="Y6" s="13"/>
      <c r="Z6" s="13"/>
      <c r="AA6" s="13"/>
      <c r="AB6" s="14" t="s">
        <v>12</v>
      </c>
      <c r="AC6" s="15" t="s">
        <v>11</v>
      </c>
    </row>
    <row r="7" customFormat="false" ht="15.75" hidden="false" customHeight="false" outlineLevel="0" collapsed="false">
      <c r="A7" s="6"/>
      <c r="B7" s="7"/>
      <c r="C7" s="16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0"/>
      <c r="I7" s="11"/>
      <c r="J7" s="16" t="s">
        <v>13</v>
      </c>
      <c r="K7" s="17" t="s">
        <v>14</v>
      </c>
      <c r="L7" s="17" t="s">
        <v>15</v>
      </c>
      <c r="M7" s="17" t="s">
        <v>16</v>
      </c>
      <c r="N7" s="18" t="s">
        <v>17</v>
      </c>
      <c r="O7" s="10"/>
      <c r="P7" s="11"/>
      <c r="Q7" s="16" t="s">
        <v>13</v>
      </c>
      <c r="R7" s="17" t="s">
        <v>14</v>
      </c>
      <c r="S7" s="17" t="s">
        <v>15</v>
      </c>
      <c r="T7" s="17" t="s">
        <v>16</v>
      </c>
      <c r="U7" s="18" t="s">
        <v>17</v>
      </c>
      <c r="V7" s="12"/>
      <c r="W7" s="16" t="s">
        <v>13</v>
      </c>
      <c r="X7" s="17" t="s">
        <v>14</v>
      </c>
      <c r="Y7" s="17" t="s">
        <v>15</v>
      </c>
      <c r="Z7" s="17" t="s">
        <v>16</v>
      </c>
      <c r="AA7" s="19" t="s">
        <v>17</v>
      </c>
      <c r="AB7" s="14"/>
      <c r="AC7" s="15"/>
    </row>
    <row r="8" customFormat="false" ht="13.8" hidden="false" customHeight="false" outlineLevel="0" collapsed="false">
      <c r="A8" s="20" t="n">
        <v>500024</v>
      </c>
      <c r="B8" s="21" t="s">
        <v>18</v>
      </c>
      <c r="C8" s="22" t="n">
        <v>7.93</v>
      </c>
      <c r="D8" s="23" t="n">
        <v>8</v>
      </c>
      <c r="E8" s="23" t="n">
        <v>8.93</v>
      </c>
      <c r="F8" s="23" t="n">
        <v>7.71</v>
      </c>
      <c r="G8" s="24" t="n">
        <v>8.07</v>
      </c>
      <c r="H8" s="25" t="n">
        <f aca="false">IF(C8&lt;&gt;"",AVERAGE(C8:G8),"")</f>
        <v>8.128</v>
      </c>
      <c r="I8" s="26" t="str">
        <f aca="false">IF(A8="","",IF(C8="","Ausente",IF(SUM(IF(C8&gt;=7,1,0),IF(D8&gt;=7,1,0),IF(E8&gt;=7,1,0),IF(F8&gt;=7,1,0),IF(G8&gt;=7,1,0))&gt;=3,"Habilitado","Não habilitado")))</f>
        <v>Habilitado</v>
      </c>
      <c r="J8" s="27" t="n">
        <v>8.1</v>
      </c>
      <c r="K8" s="28" t="n">
        <v>7.8</v>
      </c>
      <c r="L8" s="28" t="n">
        <v>8</v>
      </c>
      <c r="M8" s="28" t="n">
        <v>7.8</v>
      </c>
      <c r="N8" s="29" t="n">
        <v>7.9</v>
      </c>
      <c r="O8" s="25" t="n">
        <f aca="false">IF(J8&lt;&gt;"",AVERAGE(J8:N8),"")</f>
        <v>7.92</v>
      </c>
      <c r="P8" s="26" t="str">
        <f aca="false">IF(A8="","",IF(J8="","Ausente",IF(SUM(IF(J8&gt;=7,1,0),IF(K8&gt;=7,1,0),IF(L8&gt;=7,1,0),IF(M8&gt;=7,1,0),IF(N8&gt;=7,1,0))&gt;=3,"Habilitado","Não habilitado")))</f>
        <v>Habilitado</v>
      </c>
      <c r="Q8" s="22" t="n">
        <v>3.8</v>
      </c>
      <c r="R8" s="22" t="n">
        <v>3.8</v>
      </c>
      <c r="S8" s="22" t="n">
        <v>3.8</v>
      </c>
      <c r="T8" s="22" t="n">
        <v>3.8</v>
      </c>
      <c r="U8" s="22" t="n">
        <v>3.8</v>
      </c>
      <c r="V8" s="30" t="n">
        <f aca="false">IF(Q8&lt;&gt;"",AVERAGE(Q8:U8),"")</f>
        <v>3.8</v>
      </c>
      <c r="W8" s="31" t="n">
        <f aca="false">IF(P8="Habilitado",(C8*0.4)+(J8*0.4)+(Q8*0.2),"")</f>
        <v>7.172</v>
      </c>
      <c r="X8" s="32" t="n">
        <f aca="false">IF(P8="Habilitado",(D8*0.4)+(K8*0.4)+(R8*0.2),"")</f>
        <v>7.08</v>
      </c>
      <c r="Y8" s="32" t="n">
        <f aca="false">IF(P8="Habilitado",(E8*0.4)+(L8*0.4)+(S8*0.2),"")</f>
        <v>7.532</v>
      </c>
      <c r="Z8" s="32" t="n">
        <f aca="false">IF(P8="Habilitado",(F8*0.4)+(M8*0.4)+(T8*0.2),"")</f>
        <v>6.964</v>
      </c>
      <c r="AA8" s="33" t="n">
        <f aca="false">IF(P8="Habilitado",(G8*0.4)+(N8*0.4)+(U8*0.2),"")</f>
        <v>7.148</v>
      </c>
      <c r="AB8" s="34" t="n">
        <f aca="false">IF(W8&lt;&gt;"",AVERAGE(W8:AA8),"")</f>
        <v>7.1792</v>
      </c>
      <c r="AC8" s="35" t="str">
        <f aca="false">IF(AB8="","",IF(AND(AB8&gt;=6,SUM(IF(W8&gt;=7,1,0),IF(X8&gt;=7,1,0),IF(Y8&gt;=7,1,0),IF(Z8&gt;=7,1,0),IF(AA8&gt;=7,1,0))&gt;=3),"Aprovado","Reprovado"))</f>
        <v>Aprovado</v>
      </c>
    </row>
    <row r="9" customFormat="false" ht="13.8" hidden="false" customHeight="false" outlineLevel="0" collapsed="false">
      <c r="A9" s="36" t="n">
        <v>500072</v>
      </c>
      <c r="B9" s="37" t="s">
        <v>19</v>
      </c>
      <c r="C9" s="22" t="n">
        <v>5</v>
      </c>
      <c r="D9" s="23" t="n">
        <v>5.86</v>
      </c>
      <c r="E9" s="23" t="n">
        <v>4.71</v>
      </c>
      <c r="F9" s="23" t="n">
        <v>5.71</v>
      </c>
      <c r="G9" s="24" t="n">
        <v>5.57</v>
      </c>
      <c r="H9" s="25" t="n">
        <f aca="false">IF(C9&lt;&gt;"",AVERAGE(C9:G9),"")</f>
        <v>5.37</v>
      </c>
      <c r="I9" s="26" t="str">
        <f aca="false">IF(A9="","",IF(C9="","Ausente",IF(SUM(IF(C9&gt;=7,1,0),IF(D9&gt;=7,1,0),IF(E9&gt;=7,1,0),IF(F9&gt;=7,1,0),IF(G9&gt;=7,1,0))&gt;=3,"Habilitado","Não habilitado")))</f>
        <v>Não habilitado</v>
      </c>
      <c r="J9" s="27"/>
      <c r="K9" s="28"/>
      <c r="L9" s="28"/>
      <c r="M9" s="28"/>
      <c r="N9" s="29"/>
      <c r="O9" s="25" t="str">
        <f aca="false">IF(J9&lt;&gt;"",AVERAGE(J9:N9),"")</f>
        <v/>
      </c>
      <c r="P9" s="26" t="str">
        <f aca="false">IF(A9="","",IF(J9="","Ausente",IF(SUM(IF(J9&gt;=7,1,0),IF(K9&gt;=7,1,0),IF(L9&gt;=7,1,0),IF(M9&gt;=7,1,0),IF(N9&gt;=7,1,0))&gt;=3,"Habilitado","Não habilitado")))</f>
        <v>Ausente</v>
      </c>
      <c r="Q9" s="22"/>
      <c r="R9" s="23"/>
      <c r="S9" s="23"/>
      <c r="T9" s="23"/>
      <c r="U9" s="24"/>
      <c r="V9" s="38" t="str">
        <f aca="false">IF(Q9&lt;&gt;"",AVERAGE(Q9:U9),"")</f>
        <v/>
      </c>
      <c r="W9" s="31" t="str">
        <f aca="false">IF(P9="Habilitado",(C9*0.4)+(J9*0.4)+(Q9*0.2),"")</f>
        <v/>
      </c>
      <c r="X9" s="32" t="str">
        <f aca="false">IF(P9="Habilitado",(D9*0.4)+(K9*0.4)+(R9*0.2),"")</f>
        <v/>
      </c>
      <c r="Y9" s="32" t="str">
        <f aca="false">IF(P9="Habilitado",(E9*0.4)+(L9*0.4)+(S9*0.2),"")</f>
        <v/>
      </c>
      <c r="Z9" s="32" t="str">
        <f aca="false">IF(P9="Habilitado",(F9*0.4)+(M9*0.4)+(T9*0.2),"")</f>
        <v/>
      </c>
      <c r="AA9" s="33" t="str">
        <f aca="false">IF(P9="Habilitado",(G9*0.4)+(N9*0.4)+(U9*0.2),"")</f>
        <v/>
      </c>
      <c r="AB9" s="34" t="str">
        <f aca="false">IF(W9&lt;&gt;"",AVERAGE(W9:AA9),"")</f>
        <v/>
      </c>
      <c r="AC9" s="35" t="str">
        <f aca="false">IF(AB9="","",IF(AND(AB9&gt;=6,SUM(IF(W9&gt;=7,1,0),IF(X9&gt;=7,1,0),IF(Y9&gt;=7,1,0),IF(Z9&gt;=7,1,0),IF(AA9&gt;=7,1,0))&gt;=3),"Aprovado","Reprovado"))</f>
        <v/>
      </c>
    </row>
    <row r="10" customFormat="false" ht="13.8" hidden="false" customHeight="false" outlineLevel="0" collapsed="false">
      <c r="A10" s="20" t="n">
        <v>500078</v>
      </c>
      <c r="B10" s="21" t="s">
        <v>20</v>
      </c>
      <c r="C10" s="22" t="n">
        <v>6.79</v>
      </c>
      <c r="D10" s="23" t="n">
        <v>6.57</v>
      </c>
      <c r="E10" s="23" t="n">
        <v>7.21</v>
      </c>
      <c r="F10" s="23" t="n">
        <v>6.5</v>
      </c>
      <c r="G10" s="24" t="n">
        <v>6.86</v>
      </c>
      <c r="H10" s="25" t="n">
        <f aca="false">IF(C10&lt;&gt;"",AVERAGE(C10:G10),"")</f>
        <v>6.786</v>
      </c>
      <c r="I10" s="26" t="str">
        <f aca="false">IF(A10="","",IF(C10="","Ausente",IF(SUM(IF(C10&gt;=7,1,0),IF(D10&gt;=7,1,0),IF(E10&gt;=7,1,0),IF(F10&gt;=7,1,0),IF(G10&gt;=7,1,0))&gt;=3,"Habilitado","Não habilitado")))</f>
        <v>Não habilitado</v>
      </c>
      <c r="J10" s="27"/>
      <c r="K10" s="28"/>
      <c r="L10" s="28"/>
      <c r="M10" s="28"/>
      <c r="N10" s="29"/>
      <c r="O10" s="25" t="str">
        <f aca="false">IF(J10&lt;&gt;"",AVERAGE(J10:N10),"")</f>
        <v/>
      </c>
      <c r="P10" s="26" t="str">
        <f aca="false">IF(A10="","",IF(J10="","Ausente",IF(SUM(IF(J10&gt;=7,1,0),IF(K10&gt;=7,1,0),IF(L10&gt;=7,1,0),IF(M10&gt;=7,1,0),IF(N10&gt;=7,1,0))&gt;=3,"Habilitado","Não habilitado")))</f>
        <v>Ausente</v>
      </c>
      <c r="Q10" s="22"/>
      <c r="R10" s="23"/>
      <c r="S10" s="23"/>
      <c r="T10" s="23"/>
      <c r="U10" s="24"/>
      <c r="V10" s="38" t="str">
        <f aca="false">IF(Q10&lt;&gt;"",AVERAGE(Q10:U10),"")</f>
        <v/>
      </c>
      <c r="W10" s="31" t="str">
        <f aca="false">IF(P10="Habilitado",(C10*0.4)+(J10*0.4)+(Q10*0.2),"")</f>
        <v/>
      </c>
      <c r="X10" s="32" t="str">
        <f aca="false">IF(P10="Habilitado",(D10*0.4)+(K10*0.4)+(R10*0.2),"")</f>
        <v/>
      </c>
      <c r="Y10" s="32" t="str">
        <f aca="false">IF(P10="Habilitado",(E10*0.4)+(L10*0.4)+(S10*0.2),"")</f>
        <v/>
      </c>
      <c r="Z10" s="32" t="str">
        <f aca="false">IF(P10="Habilitado",(F10*0.4)+(M10*0.4)+(T10*0.2),"")</f>
        <v/>
      </c>
      <c r="AA10" s="33" t="str">
        <f aca="false">IF(P10="Habilitado",(G10*0.4)+(N10*0.4)+(U10*0.2),"")</f>
        <v/>
      </c>
      <c r="AB10" s="34" t="str">
        <f aca="false">IF(W10&lt;&gt;"",AVERAGE(W10:AA10),"")</f>
        <v/>
      </c>
      <c r="AC10" s="35" t="str">
        <f aca="false">IF(AB10="","",IF(AND(AB10&gt;=6,SUM(IF(W10&gt;=7,1,0),IF(X10&gt;=7,1,0),IF(Y10&gt;=7,1,0),IF(Z10&gt;=7,1,0),IF(AA10&gt;=7,1,0))&gt;=3),"Aprovado","Reprovado"))</f>
        <v/>
      </c>
    </row>
    <row r="11" customFormat="false" ht="13.8" hidden="false" customHeight="false" outlineLevel="0" collapsed="false">
      <c r="A11" s="36" t="n">
        <v>500081</v>
      </c>
      <c r="B11" s="37" t="s">
        <v>21</v>
      </c>
      <c r="C11" s="22"/>
      <c r="D11" s="23"/>
      <c r="E11" s="23"/>
      <c r="F11" s="23"/>
      <c r="G11" s="24"/>
      <c r="H11" s="25" t="str">
        <f aca="false">IF(C11&lt;&gt;"",AVERAGE(C11:G11),"")</f>
        <v/>
      </c>
      <c r="I11" s="26" t="str">
        <f aca="false">IF(A11="","",IF(C11="","Ausente",IF(SUM(IF(C11&gt;=7,1,0),IF(D11&gt;=7,1,0),IF(E11&gt;=7,1,0),IF(F11&gt;=7,1,0),IF(G11&gt;=7,1,0))&gt;=3,"Habilitado","Não habilitado")))</f>
        <v>Ausente</v>
      </c>
      <c r="J11" s="27"/>
      <c r="K11" s="28"/>
      <c r="L11" s="28"/>
      <c r="M11" s="28"/>
      <c r="N11" s="29"/>
      <c r="O11" s="25" t="str">
        <f aca="false">IF(J11&lt;&gt;"",AVERAGE(J11:N11),"")</f>
        <v/>
      </c>
      <c r="P11" s="26" t="str">
        <f aca="false">IF(A11="","",IF(J11="","Ausente",IF(SUM(IF(J11&gt;=7,1,0),IF(K11&gt;=7,1,0),IF(L11&gt;=7,1,0),IF(M11&gt;=7,1,0),IF(N11&gt;=7,1,0))&gt;=3,"Habilitado","Não habilitado")))</f>
        <v>Ausente</v>
      </c>
      <c r="Q11" s="22"/>
      <c r="R11" s="23"/>
      <c r="S11" s="23"/>
      <c r="T11" s="23"/>
      <c r="U11" s="24"/>
      <c r="V11" s="38" t="str">
        <f aca="false">IF(Q11&lt;&gt;"",AVERAGE(Q11:U11),"")</f>
        <v/>
      </c>
      <c r="W11" s="31" t="str">
        <f aca="false">IF(P11="Habilitado",(C11*0.4)+(J11*0.4)+(Q11*0.2),"")</f>
        <v/>
      </c>
      <c r="X11" s="32" t="str">
        <f aca="false">IF(P11="Habilitado",(D11*0.4)+(K11*0.4)+(R11*0.2),"")</f>
        <v/>
      </c>
      <c r="Y11" s="32" t="str">
        <f aca="false">IF(P11="Habilitado",(E11*0.4)+(L11*0.4)+(S11*0.2),"")</f>
        <v/>
      </c>
      <c r="Z11" s="32" t="str">
        <f aca="false">IF(P11="Habilitado",(F11*0.4)+(M11*0.4)+(T11*0.2),"")</f>
        <v/>
      </c>
      <c r="AA11" s="33" t="str">
        <f aca="false">IF(P11="Habilitado",(G11*0.4)+(N11*0.4)+(U11*0.2),"")</f>
        <v/>
      </c>
      <c r="AB11" s="34" t="str">
        <f aca="false">IF(W11&lt;&gt;"",AVERAGE(W11:AA11),"")</f>
        <v/>
      </c>
      <c r="AC11" s="35" t="str">
        <f aca="false">IF(AB11="","",IF(AND(AB11&gt;=6,SUM(IF(W11&gt;=7,1,0),IF(X11&gt;=7,1,0),IF(Y11&gt;=7,1,0),IF(Z11&gt;=7,1,0),IF(AA11&gt;=7,1,0))&gt;=3),"Aprovado","Reprovado"))</f>
        <v/>
      </c>
    </row>
    <row r="12" customFormat="false" ht="13.8" hidden="false" customHeight="false" outlineLevel="0" collapsed="false">
      <c r="A12" s="39" t="n">
        <v>500092</v>
      </c>
      <c r="B12" s="40" t="s">
        <v>22</v>
      </c>
      <c r="C12" s="41" t="n">
        <v>8.25</v>
      </c>
      <c r="D12" s="42" t="n">
        <v>8.6</v>
      </c>
      <c r="E12" s="42" t="n">
        <v>8.93</v>
      </c>
      <c r="F12" s="42" t="n">
        <v>9.29</v>
      </c>
      <c r="G12" s="43" t="n">
        <v>8.65</v>
      </c>
      <c r="H12" s="44" t="n">
        <f aca="false">IF(C12&lt;&gt;"",AVERAGE(C12:G12),"")</f>
        <v>8.744</v>
      </c>
      <c r="I12" s="45" t="str">
        <f aca="false">IF(A12="","",IF(C12="","Ausente",IF(SUM(IF(C12&gt;=7,1,0),IF(D12&gt;=7,1,0),IF(E12&gt;=7,1,0),IF(F12&gt;=7,1,0),IF(G12&gt;=7,1,0))&gt;=3,"Habilitado","Não habilitado")))</f>
        <v>Habilitado</v>
      </c>
      <c r="J12" s="46" t="n">
        <v>9.7</v>
      </c>
      <c r="K12" s="47" t="n">
        <v>9</v>
      </c>
      <c r="L12" s="47" t="n">
        <v>9.2</v>
      </c>
      <c r="M12" s="47" t="n">
        <v>9.8</v>
      </c>
      <c r="N12" s="48" t="n">
        <v>9</v>
      </c>
      <c r="O12" s="44" t="n">
        <f aca="false">IF(J12&lt;&gt;"",AVERAGE(J12:N12),"")</f>
        <v>9.34</v>
      </c>
      <c r="P12" s="45" t="str">
        <f aca="false">IF(A12="","",IF(J12="","Ausente",IF(SUM(IF(J12&gt;=7,1,0),IF(K12&gt;=7,1,0),IF(L12&gt;=7,1,0),IF(M12&gt;=7,1,0),IF(N12&gt;=7,1,0))&gt;=3,"Habilitado","Não habilitado")))</f>
        <v>Habilitado</v>
      </c>
      <c r="Q12" s="49" t="n">
        <v>0</v>
      </c>
      <c r="R12" s="50" t="n">
        <v>0</v>
      </c>
      <c r="S12" s="50" t="n">
        <v>0</v>
      </c>
      <c r="T12" s="50" t="n">
        <v>0</v>
      </c>
      <c r="U12" s="51" t="n">
        <v>0</v>
      </c>
      <c r="V12" s="52" t="n">
        <f aca="false">IF(Q12&lt;&gt;"",AVERAGE(Q12:U12),"")</f>
        <v>0</v>
      </c>
      <c r="W12" s="53" t="n">
        <f aca="false">IF(P12="Habilitado",(C12*0.4)+(J12*0.4)+(Q12*0.2),"")</f>
        <v>7.18</v>
      </c>
      <c r="X12" s="54" t="n">
        <f aca="false">IF(P12="Habilitado",(D12*0.4)+(K12*0.4)+(R12*0.2),"")</f>
        <v>7.04</v>
      </c>
      <c r="Y12" s="54" t="n">
        <f aca="false">IF(P12="Habilitado",(E12*0.4)+(L12*0.4)+(S12*0.2),"")</f>
        <v>7.252</v>
      </c>
      <c r="Z12" s="54" t="n">
        <f aca="false">IF(P12="Habilitado",(F12*0.4)+(M12*0.4)+(T12*0.2),"")</f>
        <v>7.636</v>
      </c>
      <c r="AA12" s="55" t="n">
        <f aca="false">IF(P12="Habilitado",(G12*0.4)+(N12*0.4)+(U12*0.2),"")</f>
        <v>7.06</v>
      </c>
      <c r="AB12" s="56" t="n">
        <f aca="false">IF(W12&lt;&gt;"",AVERAGE(W12:AA12),"")</f>
        <v>7.2336</v>
      </c>
      <c r="AC12" s="57" t="str">
        <f aca="false">IF(AB12="","",IF(AND(AB12&gt;=6,SUM(IF(W12&gt;=7,1,0),IF(X12&gt;=7,1,0),IF(Y12&gt;=7,1,0),IF(Z12&gt;=7,1,0),IF(AA12&gt;=7,1,0))&gt;=3),"Aprovado","Reprovado"))</f>
        <v>Aprovado</v>
      </c>
    </row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ad1f2e3958574516b999879b37a170f4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06222084d0107e8535090852eff56ad2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8AEFE9-63A5-462A-AF02-89368E7487E3}"/>
</file>

<file path=customXml/itemProps2.xml><?xml version="1.0" encoding="utf-8"?>
<ds:datastoreItem xmlns:ds="http://schemas.openxmlformats.org/officeDocument/2006/customXml" ds:itemID="{886A80B6-8FF6-494D-BC6B-B29034FB985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2024-06-10T16:01:39Z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_MarkAsFinal">
    <vt:bool>1</vt:bool>
  </property>
</Properties>
</file>