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definedNames>
    <definedName function="false" hidden="false" localSheetId="0" name="_xlnm.Print_Area" vbProcedure="false">Planilha1!$A:$AC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<sst xmlns="http://schemas.openxmlformats.org/spreadsheetml/2006/main" count="51" uniqueCount="29">
  <si>
    <t xml:space="preserve">Resultado Final - Observatório Nacional - ON - Edital 2/2023 - Tecnologista</t>
  </si>
  <si>
    <r>
      <rPr>
        <sz val="11"/>
        <color rgb="FF000000"/>
        <rFont val="Aptos Narrow"/>
        <family val="2"/>
        <charset val="1"/>
      </rPr>
      <t xml:space="preserve">Perfil: </t>
    </r>
    <r>
      <rPr>
        <b val="true"/>
        <sz val="11"/>
        <color rgb="FF000000"/>
        <rFont val="Aptos Narrow"/>
        <family val="2"/>
        <charset val="1"/>
      </rPr>
      <t xml:space="preserve">T02 - Tecnologista - Pleno 1 - Geofísica - Desenvolvimento de Instrumentação Eletrônica </t>
    </r>
  </si>
  <si>
    <t xml:space="preserve">Inscrição</t>
  </si>
  <si>
    <t xml:space="preserve">Nome</t>
  </si>
  <si>
    <t xml:space="preserve">Prova Escrita e Arguição Oral</t>
  </si>
  <si>
    <t xml:space="preserve">Defesa Pública de Memorial</t>
  </si>
  <si>
    <t xml:space="preserve">Títulos e Currículo</t>
  </si>
  <si>
    <t xml:space="preserve">Médias</t>
  </si>
  <si>
    <t xml:space="preserve">Resultado Final</t>
  </si>
  <si>
    <t xml:space="preserve">Membros</t>
  </si>
  <si>
    <t xml:space="preserve">Média</t>
  </si>
  <si>
    <t xml:space="preserve">Situação</t>
  </si>
  <si>
    <t xml:space="preserve">Nota Final Global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</si>
  <si>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</si>
  <si>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</si>
  <si>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</si>
  <si>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</si>
  <si>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</si>
  <si>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PAULO PEREIRA DE ALBUQUERQUE JUNIOR</t>
  </si>
  <si>
    <t xml:space="preserve">LIHOY AGUIAR BELLISSIMO</t>
  </si>
  <si>
    <t xml:space="preserve">JOÃO MANOEL BARBOSA PEREIRA</t>
  </si>
  <si>
    <t xml:space="preserve">JOSIE PEREIRA DA SILVA</t>
  </si>
  <si>
    <t xml:space="preserve">ADAMS SOARES TELES</t>
  </si>
  <si>
    <t xml:space="preserve">JOSÉ ALEJANDRO MORENO ALFONZO</t>
  </si>
  <si>
    <t xml:space="preserve">VICTOR FRANCO MESQUITA GALLO</t>
  </si>
  <si>
    <t xml:space="preserve">GUSTAVO JOSE LUNA FILHO</t>
  </si>
  <si>
    <t xml:space="preserve">MARCOS PAULO BRAGA DE LIMA</t>
  </si>
  <si>
    <t xml:space="preserve">RUBEM RAPHAEL DOS SANTOS CAETANO</t>
  </si>
  <si>
    <t xml:space="preserve">DIOGO AYRES ROCHA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</si>
</sst>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5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1D1D1"/>
        <bgColor rgb="FFA6CAEC"/>
      </patternFill>
    </fill>
    <fill>
      <patternFill patternType="solid">
        <fgColor rgb="FF84E291"/>
        <bgColor rgb="FFA6CAEC"/>
      </patternFill>
    </fill>
    <fill>
      <patternFill patternType="solid">
        <fgColor rgb="FFA6CAEC"/>
        <bgColor rgb="FFD1D1D1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2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2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84E291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E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C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1" width="48.14"/>
    <col collapsed="false" customWidth="true" hidden="false" outlineLevel="0" max="7" min="3" style="2" width="6.14"/>
    <col collapsed="false" customWidth="true" hidden="false" outlineLevel="0" max="8" min="8" style="1" width="7.57"/>
    <col collapsed="false" customWidth="true" hidden="false" outlineLevel="0" max="9" min="9" style="1" width="15.32"/>
    <col collapsed="false" customWidth="true" hidden="false" outlineLevel="0" max="14" min="10" style="2" width="6.14"/>
    <col collapsed="false" customWidth="true" hidden="false" outlineLevel="0" max="15" min="15" style="1" width="7.57"/>
    <col collapsed="false" customWidth="true" hidden="false" outlineLevel="0" max="16" min="16" style="1" width="14.57"/>
    <col collapsed="false" customWidth="true" hidden="false" outlineLevel="0" max="21" min="17" style="2" width="6.14"/>
    <col collapsed="false" customWidth="true" hidden="false" outlineLevel="0" max="22" min="22" style="1" width="7.57"/>
    <col collapsed="false" customWidth="true" hidden="false" outlineLevel="0" max="27" min="23" style="2" width="6.14"/>
    <col collapsed="false" customWidth="true" hidden="false" outlineLevel="0" max="28" min="28" style="2" width="11.28"/>
    <col collapsed="false" customWidth="true" hidden="false" outlineLevel="0" max="29" min="29" style="3" width="18.71"/>
  </cols>
  <sheetData>
    <row r="2" customFormat="false" ht="24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customFormat="false" ht="24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customFormat="false" ht="15.75" hidden="false" customHeight="false" outlineLevel="0" collapsed="false"/>
    <row r="5" customFormat="false" ht="15.75" hidden="false" customHeight="false" outlineLevel="0" collapsed="false">
      <c r="A5" s="6" t="s">
        <v>2</v>
      </c>
      <c r="B5" s="7" t="s">
        <v>3</v>
      </c>
      <c r="C5" s="7" t="s">
        <v>4</v>
      </c>
      <c r="D5" s="7"/>
      <c r="E5" s="7"/>
      <c r="F5" s="7"/>
      <c r="G5" s="7"/>
      <c r="H5" s="7"/>
      <c r="I5" s="7"/>
      <c r="J5" s="7" t="s">
        <v>5</v>
      </c>
      <c r="K5" s="7"/>
      <c r="L5" s="7"/>
      <c r="M5" s="7"/>
      <c r="N5" s="7"/>
      <c r="O5" s="7"/>
      <c r="P5" s="7"/>
      <c r="Q5" s="6" t="s">
        <v>6</v>
      </c>
      <c r="R5" s="6"/>
      <c r="S5" s="6"/>
      <c r="T5" s="6"/>
      <c r="U5" s="6"/>
      <c r="V5" s="6"/>
      <c r="W5" s="6" t="s">
        <v>7</v>
      </c>
      <c r="X5" s="6"/>
      <c r="Y5" s="6"/>
      <c r="Z5" s="6"/>
      <c r="AA5" s="6"/>
      <c r="AB5" s="8" t="s">
        <v>8</v>
      </c>
      <c r="AC5" s="8"/>
    </row>
    <row r="6" customFormat="false" ht="15" hidden="false" customHeight="true" outlineLevel="0" collapsed="false">
      <c r="A6" s="6"/>
      <c r="B6" s="7"/>
      <c r="C6" s="9" t="s">
        <v>9</v>
      </c>
      <c r="D6" s="9"/>
      <c r="E6" s="9"/>
      <c r="F6" s="9"/>
      <c r="G6" s="9"/>
      <c r="H6" s="10" t="s">
        <v>10</v>
      </c>
      <c r="I6" s="11" t="s">
        <v>11</v>
      </c>
      <c r="J6" s="9" t="s">
        <v>9</v>
      </c>
      <c r="K6" s="9"/>
      <c r="L6" s="9"/>
      <c r="M6" s="9"/>
      <c r="N6" s="9"/>
      <c r="O6" s="10" t="s">
        <v>10</v>
      </c>
      <c r="P6" s="11" t="s">
        <v>11</v>
      </c>
      <c r="Q6" s="9" t="s">
        <v>9</v>
      </c>
      <c r="R6" s="9"/>
      <c r="S6" s="9"/>
      <c r="T6" s="9"/>
      <c r="U6" s="9"/>
      <c r="V6" s="12" t="s">
        <v>10</v>
      </c>
      <c r="W6" s="13" t="s">
        <v>9</v>
      </c>
      <c r="X6" s="13"/>
      <c r="Y6" s="13"/>
      <c r="Z6" s="13"/>
      <c r="AA6" s="13"/>
      <c r="AB6" s="14" t="s">
        <v>12</v>
      </c>
      <c r="AC6" s="15" t="s">
        <v>11</v>
      </c>
    </row>
    <row r="7" customFormat="false" ht="15.75" hidden="false" customHeight="false" outlineLevel="0" collapsed="false">
      <c r="A7" s="6"/>
      <c r="B7" s="7"/>
      <c r="C7" s="16" t="s">
        <v>13</v>
      </c>
      <c r="D7" s="17" t="s">
        <v>14</v>
      </c>
      <c r="E7" s="17" t="s">
        <v>15</v>
      </c>
      <c r="F7" s="17" t="s">
        <v>16</v>
      </c>
      <c r="G7" s="18" t="s">
        <v>17</v>
      </c>
      <c r="H7" s="10"/>
      <c r="I7" s="11"/>
      <c r="J7" s="16" t="s">
        <v>13</v>
      </c>
      <c r="K7" s="17" t="s">
        <v>14</v>
      </c>
      <c r="L7" s="17" t="s">
        <v>15</v>
      </c>
      <c r="M7" s="17" t="s">
        <v>16</v>
      </c>
      <c r="N7" s="18" t="s">
        <v>17</v>
      </c>
      <c r="O7" s="10"/>
      <c r="P7" s="11"/>
      <c r="Q7" s="16" t="s">
        <v>13</v>
      </c>
      <c r="R7" s="17" t="s">
        <v>14</v>
      </c>
      <c r="S7" s="17" t="s">
        <v>15</v>
      </c>
      <c r="T7" s="17" t="s">
        <v>16</v>
      </c>
      <c r="U7" s="18" t="s">
        <v>17</v>
      </c>
      <c r="V7" s="12"/>
      <c r="W7" s="16" t="s">
        <v>13</v>
      </c>
      <c r="X7" s="17" t="s">
        <v>14</v>
      </c>
      <c r="Y7" s="17" t="s">
        <v>15</v>
      </c>
      <c r="Z7" s="17" t="s">
        <v>16</v>
      </c>
      <c r="AA7" s="19" t="s">
        <v>17</v>
      </c>
      <c r="AB7" s="14"/>
      <c r="AC7" s="15"/>
    </row>
    <row r="8" customFormat="false" ht="15" hidden="false" customHeight="false" outlineLevel="0" collapsed="false">
      <c r="A8" s="20" t="n">
        <v>500001</v>
      </c>
      <c r="B8" s="21" t="s">
        <v>18</v>
      </c>
      <c r="C8" s="22"/>
      <c r="D8" s="23"/>
      <c r="E8" s="23"/>
      <c r="F8" s="23"/>
      <c r="G8" s="24"/>
      <c r="H8" s="25" t="str">
        <f aca="false">IF(C8&lt;&gt;"",AVERAGE(C8:G8),"")</f>
        <v/>
      </c>
      <c r="I8" s="26" t="str">
        <f aca="false">IF(A8="","",IF(C8="","Ausente",IF(SUM(IF(C8&gt;=7,1,0),IF(D8&gt;=7,1,0),IF(E8&gt;=7,1,0),IF(F8&gt;=7,1,0),IF(G8&gt;=7,1,0))&gt;=3,"Habilitado","Não habilitado")))</f>
        <v>Ausente</v>
      </c>
      <c r="J8" s="22"/>
      <c r="K8" s="23"/>
      <c r="L8" s="23"/>
      <c r="M8" s="23"/>
      <c r="N8" s="24"/>
      <c r="O8" s="25" t="str">
        <f aca="false">IF(J8&lt;&gt;"",AVERAGE(J8:N8),"")</f>
        <v/>
      </c>
      <c r="P8" s="26" t="str">
        <f aca="false">IF(A8="","",IF(J8="","Ausente",IF(SUM(IF(J8&gt;=7,1,0),IF(K8&gt;=7,1,0),IF(L8&gt;=7,1,0),IF(M8&gt;=7,1,0),IF(N8&gt;=7,1,0))&gt;=3,"Habilitado","Não habilitado")))</f>
        <v>Ausente</v>
      </c>
      <c r="Q8" s="22"/>
      <c r="R8" s="23"/>
      <c r="S8" s="23"/>
      <c r="T8" s="23"/>
      <c r="U8" s="24"/>
      <c r="V8" s="27" t="str">
        <f aca="false">IF(Q8&lt;&gt;"",AVERAGE(Q8:U8),"")</f>
        <v/>
      </c>
      <c r="W8" s="22" t="str">
        <f aca="false">IF(P8="Habilitado",(C8*0.4)+(J8*0.4)+(Q8*0.2),"")</f>
        <v/>
      </c>
      <c r="X8" s="23" t="str">
        <f aca="false">IF(P8="Habilitado",(D8*0.4)+(K8*0.4)+(R8*0.2),"")</f>
        <v/>
      </c>
      <c r="Y8" s="23" t="str">
        <f aca="false">IF(P8="Habilitado",(E8*0.4)+(L8*0.4)+(S8*0.2),"")</f>
        <v/>
      </c>
      <c r="Z8" s="23" t="str">
        <f aca="false">IF(P8="Habilitado",(F8*0.4)+(M8*0.4)+(T8*0.2),"")</f>
        <v/>
      </c>
      <c r="AA8" s="28" t="str">
        <f aca="false">IF(P8="Habilitado",(G8*0.4)+(N8*0.4)+(U8*0.2),"")</f>
        <v/>
      </c>
      <c r="AB8" s="29" t="str">
        <f aca="false">IF(W8&lt;&gt;"",AVERAGE(W8:AA8),"")</f>
        <v/>
      </c>
      <c r="AC8" s="30" t="str">
        <f aca="false">IF(AB8="","",IF(AND(AB8&gt;=6,SUM(IF(W8&gt;=7,1,0),IF(X8&gt;=7,1,0),IF(Y8&gt;=7,1,0),IF(Z8&gt;=7,1,0),IF(AA8&gt;=7,1,0))&gt;=3),"Aprovado","Reprovado"))</f>
        <v/>
      </c>
    </row>
    <row r="9" customFormat="false" ht="15" hidden="false" customHeight="false" outlineLevel="0" collapsed="false">
      <c r="A9" s="31" t="n">
        <v>500016</v>
      </c>
      <c r="B9" s="32" t="s">
        <v>19</v>
      </c>
      <c r="C9" s="22"/>
      <c r="D9" s="23"/>
      <c r="E9" s="23"/>
      <c r="F9" s="23"/>
      <c r="G9" s="24"/>
      <c r="H9" s="25" t="str">
        <f aca="false">IF(C9&lt;&gt;"",AVERAGE(C9:G9),"")</f>
        <v/>
      </c>
      <c r="I9" s="26" t="str">
        <f aca="false">IF(A9="","",IF(C9="","Ausente",IF(SUM(IF(C9&gt;=7,1,0),IF(D9&gt;=7,1,0),IF(E9&gt;=7,1,0),IF(F9&gt;=7,1,0),IF(G9&gt;=7,1,0))&gt;=3,"Habilitado","Não habilitado")))</f>
        <v>Ausente</v>
      </c>
      <c r="J9" s="22"/>
      <c r="K9" s="23"/>
      <c r="L9" s="23"/>
      <c r="M9" s="23"/>
      <c r="N9" s="24"/>
      <c r="O9" s="25" t="str">
        <f aca="false">IF(J9&lt;&gt;"",AVERAGE(J9:N9),"")</f>
        <v/>
      </c>
      <c r="P9" s="26" t="str">
        <f aca="false">IF(A9="","",IF(J9="","Ausente",IF(SUM(IF(J9&gt;=7,1,0),IF(K9&gt;=7,1,0),IF(L9&gt;=7,1,0),IF(M9&gt;=7,1,0),IF(N9&gt;=7,1,0))&gt;=3,"Habilitado","Não habilitado")))</f>
        <v>Ausente</v>
      </c>
      <c r="Q9" s="22"/>
      <c r="R9" s="23"/>
      <c r="S9" s="23"/>
      <c r="T9" s="23"/>
      <c r="U9" s="24"/>
      <c r="V9" s="27" t="str">
        <f aca="false">IF(Q9&lt;&gt;"",AVERAGE(Q9:U9),"")</f>
        <v/>
      </c>
      <c r="W9" s="22" t="str">
        <f aca="false">IF(P9="Habilitado",(C9*0.4)+(J9*0.4)+(Q9*0.2),"")</f>
        <v/>
      </c>
      <c r="X9" s="23" t="str">
        <f aca="false">IF(P9="Habilitado",(D9*0.4)+(K9*0.4)+(R9*0.2),"")</f>
        <v/>
      </c>
      <c r="Y9" s="23" t="str">
        <f aca="false">IF(P9="Habilitado",(E9*0.4)+(L9*0.4)+(S9*0.2),"")</f>
        <v/>
      </c>
      <c r="Z9" s="23" t="str">
        <f aca="false">IF(P9="Habilitado",(F9*0.4)+(M9*0.4)+(T9*0.2),"")</f>
        <v/>
      </c>
      <c r="AA9" s="28" t="str">
        <f aca="false">IF(P9="Habilitado",(G9*0.4)+(N9*0.4)+(U9*0.2),"")</f>
        <v/>
      </c>
      <c r="AB9" s="29" t="str">
        <f aca="false">IF(W9&lt;&gt;"",AVERAGE(W9:AA9),"")</f>
        <v/>
      </c>
      <c r="AC9" s="30" t="str">
        <f aca="false">IF(AB9="","",IF(AND(AB9&gt;=6,SUM(IF(W9&gt;=7,1,0),IF(X9&gt;=7,1,0),IF(Y9&gt;=7,1,0),IF(Z9&gt;=7,1,0),IF(AA9&gt;=7,1,0))&gt;=3),"Aprovado","Reprovado"))</f>
        <v/>
      </c>
    </row>
    <row r="10" customFormat="false" ht="13.8" hidden="false" customHeight="false" outlineLevel="0" collapsed="false">
      <c r="A10" s="20" t="n">
        <v>500040</v>
      </c>
      <c r="B10" s="21" t="s">
        <v>20</v>
      </c>
      <c r="C10" s="22" t="n">
        <v>7.5</v>
      </c>
      <c r="D10" s="23" t="n">
        <v>8</v>
      </c>
      <c r="E10" s="23" t="n">
        <v>7.5</v>
      </c>
      <c r="F10" s="23" t="n">
        <v>7.5</v>
      </c>
      <c r="G10" s="24" t="n">
        <v>7.5</v>
      </c>
      <c r="H10" s="25" t="n">
        <f aca="false">IF(C10&lt;&gt;"",AVERAGE(C10:G10),"")</f>
        <v>7.6</v>
      </c>
      <c r="I10" s="26" t="str">
        <f aca="false">IF(A10="","",IF(C10="","Ausente",IF(SUM(IF(C10&gt;=7,1,0),IF(D10&gt;=7,1,0),IF(E10&gt;=7,1,0),IF(F10&gt;=7,1,0),IF(G10&gt;=7,1,0))&gt;=3,"Habilitado","Não habilitado")))</f>
        <v>Habilitado</v>
      </c>
      <c r="J10" s="33" t="n">
        <v>8.5</v>
      </c>
      <c r="K10" s="34" t="n">
        <v>8.5</v>
      </c>
      <c r="L10" s="34" t="n">
        <v>8.5</v>
      </c>
      <c r="M10" s="34" t="n">
        <v>9</v>
      </c>
      <c r="N10" s="35" t="n">
        <v>9.5</v>
      </c>
      <c r="O10" s="25" t="n">
        <f aca="false">IF(J10&lt;&gt;"",AVERAGE(J10:N10),"")</f>
        <v>8.8</v>
      </c>
      <c r="P10" s="26" t="str">
        <f aca="false">IF(A10="","",IF(J10="","Ausente",IF(SUM(IF(J10&gt;=7,1,0),IF(K10&gt;=7,1,0),IF(L10&gt;=7,1,0),IF(M10&gt;=7,1,0),IF(N10&gt;=7,1,0))&gt;=3,"Habilitado","Não habilitado")))</f>
        <v>Habilitado</v>
      </c>
      <c r="Q10" s="36" t="n">
        <v>4.83</v>
      </c>
      <c r="R10" s="37" t="n">
        <v>4.83</v>
      </c>
      <c r="S10" s="37" t="n">
        <v>4.83</v>
      </c>
      <c r="T10" s="37" t="n">
        <v>4.83</v>
      </c>
      <c r="U10" s="37" t="n">
        <v>4.83</v>
      </c>
      <c r="V10" s="38" t="n">
        <f aca="false">IF(Q10&lt;&gt;"",AVERAGE(Q10:U10),"")</f>
        <v>4.83</v>
      </c>
      <c r="W10" s="22" t="n">
        <f aca="false">IF(P10="Habilitado",(C10*0.4)+(J10*0.4)+(Q10*0.2),"")</f>
        <v>7.366</v>
      </c>
      <c r="X10" s="23" t="n">
        <f aca="false">IF(P10="Habilitado",(D10*0.4)+(K10*0.4)+(R10*0.2),"")</f>
        <v>7.566</v>
      </c>
      <c r="Y10" s="23" t="n">
        <f aca="false">IF(P10="Habilitado",(E10*0.4)+(L10*0.4)+(S10*0.2),"")</f>
        <v>7.366</v>
      </c>
      <c r="Z10" s="23" t="n">
        <f aca="false">IF(P10="Habilitado",(F10*0.4)+(M10*0.4)+(T10*0.2),"")</f>
        <v>7.566</v>
      </c>
      <c r="AA10" s="28" t="n">
        <f aca="false">IF(P10="Habilitado",(G10*0.4)+(N10*0.4)+(U10*0.2),"")</f>
        <v>7.766</v>
      </c>
      <c r="AB10" s="29" t="n">
        <f aca="false">IF(W10&lt;&gt;"",AVERAGE(W10:AA10),"")</f>
        <v>7.526</v>
      </c>
      <c r="AC10" s="30" t="str">
        <f aca="false">IF(AB10="","",IF(AND(AB10&gt;=6,SUM(IF(W10&gt;=7,1,0),IF(X10&gt;=7,1,0),IF(Y10&gt;=7,1,0),IF(Z10&gt;=7,1,0),IF(AA10&gt;=7,1,0))&gt;=3),"Aprovado","Reprovado"))</f>
        <v>Aprovado</v>
      </c>
    </row>
    <row r="11" customFormat="false" ht="13.8" hidden="false" customHeight="false" outlineLevel="0" collapsed="false">
      <c r="A11" s="31" t="n">
        <v>500042</v>
      </c>
      <c r="B11" s="32" t="s">
        <v>21</v>
      </c>
      <c r="C11" s="22" t="n">
        <v>3.5</v>
      </c>
      <c r="D11" s="23" t="n">
        <v>5</v>
      </c>
      <c r="E11" s="23" t="n">
        <v>4</v>
      </c>
      <c r="F11" s="23" t="n">
        <v>5</v>
      </c>
      <c r="G11" s="24" t="n">
        <v>6</v>
      </c>
      <c r="H11" s="25" t="n">
        <f aca="false">IF(C11&lt;&gt;"",AVERAGE(C11:G11),"")</f>
        <v>4.7</v>
      </c>
      <c r="I11" s="26" t="str">
        <f aca="false">IF(A11="","",IF(C11="","Ausente",IF(SUM(IF(C11&gt;=7,1,0),IF(D11&gt;=7,1,0),IF(E11&gt;=7,1,0),IF(F11&gt;=7,1,0),IF(G11&gt;=7,1,0))&gt;=3,"Habilitado","Não habilitado")))</f>
        <v>Não habilitado</v>
      </c>
      <c r="J11" s="22"/>
      <c r="K11" s="23"/>
      <c r="L11" s="23"/>
      <c r="M11" s="23"/>
      <c r="N11" s="24"/>
      <c r="O11" s="25" t="str">
        <f aca="false">IF(J11&lt;&gt;"",AVERAGE(J11:N11),"")</f>
        <v/>
      </c>
      <c r="P11" s="26" t="str">
        <f aca="false">IF(A11="","",IF(J11="","Ausente",IF(SUM(IF(J11&gt;=7,1,0),IF(K11&gt;=7,1,0),IF(L11&gt;=7,1,0),IF(M11&gt;=7,1,0),IF(N11&gt;=7,1,0))&gt;=3,"Habilitado","Não habilitado")))</f>
        <v>Ausente</v>
      </c>
      <c r="Q11" s="22"/>
      <c r="R11" s="23"/>
      <c r="S11" s="23"/>
      <c r="T11" s="23"/>
      <c r="U11" s="24"/>
      <c r="V11" s="38" t="str">
        <f aca="false">IF(Q11&lt;&gt;"",AVERAGE(Q11:U11),"")</f>
        <v/>
      </c>
      <c r="W11" s="22" t="str">
        <f aca="false">IF(P11="Habilitado",(C11*0.4)+(J11*0.4)+(Q11*0.2),"")</f>
        <v/>
      </c>
      <c r="X11" s="23" t="str">
        <f aca="false">IF(P11="Habilitado",(D11*0.4)+(K11*0.4)+(R11*0.2),"")</f>
        <v/>
      </c>
      <c r="Y11" s="23" t="str">
        <f aca="false">IF(P11="Habilitado",(E11*0.4)+(L11*0.4)+(S11*0.2),"")</f>
        <v/>
      </c>
      <c r="Z11" s="23" t="str">
        <f aca="false">IF(P11="Habilitado",(F11*0.4)+(M11*0.4)+(T11*0.2),"")</f>
        <v/>
      </c>
      <c r="AA11" s="28" t="str">
        <f aca="false">IF(P11="Habilitado",(G11*0.4)+(N11*0.4)+(U11*0.2),"")</f>
        <v/>
      </c>
      <c r="AB11" s="29" t="str">
        <f aca="false">IF(W11&lt;&gt;"",AVERAGE(W11:AA11),"")</f>
        <v/>
      </c>
      <c r="AC11" s="30" t="str">
        <f aca="false">IF(AB11="","",IF(AND(AB11&gt;=6,SUM(IF(W11&gt;=7,1,0),IF(X11&gt;=7,1,0),IF(Y11&gt;=7,1,0),IF(Z11&gt;=7,1,0),IF(AA11&gt;=7,1,0))&gt;=3),"Aprovado","Reprovado"))</f>
        <v/>
      </c>
    </row>
    <row r="12" customFormat="false" ht="13.8" hidden="false" customHeight="false" outlineLevel="0" collapsed="false">
      <c r="A12" s="20" t="n">
        <v>500045</v>
      </c>
      <c r="B12" s="21" t="s">
        <v>22</v>
      </c>
      <c r="C12" s="22"/>
      <c r="D12" s="23"/>
      <c r="E12" s="23"/>
      <c r="F12" s="23"/>
      <c r="G12" s="24"/>
      <c r="H12" s="25" t="str">
        <f aca="false">IF(C12&lt;&gt;"",AVERAGE(C12:G12),"")</f>
        <v/>
      </c>
      <c r="I12" s="26" t="str">
        <f aca="false">IF(A12="","",IF(C12="","Ausente",IF(SUM(IF(C12&gt;=7,1,0),IF(D12&gt;=7,1,0),IF(E12&gt;=7,1,0),IF(F12&gt;=7,1,0),IF(G12&gt;=7,1,0))&gt;=3,"Habilitado","Não habilitado")))</f>
        <v>Ausente</v>
      </c>
      <c r="J12" s="22"/>
      <c r="K12" s="23"/>
      <c r="L12" s="23"/>
      <c r="M12" s="23"/>
      <c r="N12" s="24"/>
      <c r="O12" s="25" t="str">
        <f aca="false">IF(J12&lt;&gt;"",AVERAGE(J12:N12),"")</f>
        <v/>
      </c>
      <c r="P12" s="26" t="str">
        <f aca="false">IF(A12="","",IF(J12="","Ausente",IF(SUM(IF(J12&gt;=7,1,0),IF(K12&gt;=7,1,0),IF(L12&gt;=7,1,0),IF(M12&gt;=7,1,0),IF(N12&gt;=7,1,0))&gt;=3,"Habilitado","Não habilitado")))</f>
        <v>Ausente</v>
      </c>
      <c r="Q12" s="22"/>
      <c r="R12" s="23"/>
      <c r="S12" s="23"/>
      <c r="T12" s="23"/>
      <c r="U12" s="24"/>
      <c r="V12" s="38" t="str">
        <f aca="false">IF(Q12&lt;&gt;"",AVERAGE(Q12:U12),"")</f>
        <v/>
      </c>
      <c r="W12" s="22" t="str">
        <f aca="false">IF(P12="Habilitado",(C12*0.4)+(J12*0.4)+(Q12*0.2),"")</f>
        <v/>
      </c>
      <c r="X12" s="23" t="str">
        <f aca="false">IF(P12="Habilitado",(D12*0.4)+(K12*0.4)+(R12*0.2),"")</f>
        <v/>
      </c>
      <c r="Y12" s="23" t="str">
        <f aca="false">IF(P12="Habilitado",(E12*0.4)+(L12*0.4)+(S12*0.2),"")</f>
        <v/>
      </c>
      <c r="Z12" s="23" t="str">
        <f aca="false">IF(P12="Habilitado",(F12*0.4)+(M12*0.4)+(T12*0.2),"")</f>
        <v/>
      </c>
      <c r="AA12" s="28" t="str">
        <f aca="false">IF(P12="Habilitado",(G12*0.4)+(N12*0.4)+(U12*0.2),"")</f>
        <v/>
      </c>
      <c r="AB12" s="29" t="str">
        <f aca="false">IF(W12&lt;&gt;"",AVERAGE(W12:AA12),"")</f>
        <v/>
      </c>
      <c r="AC12" s="30" t="str">
        <f aca="false">IF(AB12="","",IF(AND(AB12&gt;=6,SUM(IF(W12&gt;=7,1,0),IF(X12&gt;=7,1,0),IF(Y12&gt;=7,1,0),IF(Z12&gt;=7,1,0),IF(AA12&gt;=7,1,0))&gt;=3),"Aprovado","Reprovado"))</f>
        <v/>
      </c>
    </row>
    <row r="13" customFormat="false" ht="13.8" hidden="false" customHeight="false" outlineLevel="0" collapsed="false">
      <c r="A13" s="31" t="n">
        <v>500066</v>
      </c>
      <c r="B13" s="32" t="s">
        <v>23</v>
      </c>
      <c r="C13" s="22" t="n">
        <v>8</v>
      </c>
      <c r="D13" s="23" t="n">
        <v>8.5</v>
      </c>
      <c r="E13" s="23" t="n">
        <v>8</v>
      </c>
      <c r="F13" s="23" t="n">
        <v>8</v>
      </c>
      <c r="G13" s="24" t="n">
        <v>8</v>
      </c>
      <c r="H13" s="25" t="n">
        <f aca="false">IF(C13&lt;&gt;"",AVERAGE(C13:G13),"")</f>
        <v>8.1</v>
      </c>
      <c r="I13" s="26" t="str">
        <f aca="false">IF(A13="","",IF(C13="","Ausente",IF(SUM(IF(C13&gt;=7,1,0),IF(D13&gt;=7,1,0),IF(E13&gt;=7,1,0),IF(F13&gt;=7,1,0),IF(G13&gt;=7,1,0))&gt;=3,"Habilitado","Não habilitado")))</f>
        <v>Habilitado</v>
      </c>
      <c r="J13" s="33" t="n">
        <v>9.5</v>
      </c>
      <c r="K13" s="34" t="n">
        <v>9.5</v>
      </c>
      <c r="L13" s="34" t="n">
        <v>9</v>
      </c>
      <c r="M13" s="34" t="n">
        <v>9.5</v>
      </c>
      <c r="N13" s="35" t="n">
        <v>10</v>
      </c>
      <c r="O13" s="25" t="n">
        <f aca="false">IF(J13&lt;&gt;"",AVERAGE(J13:N13),"")</f>
        <v>9.5</v>
      </c>
      <c r="P13" s="26" t="str">
        <f aca="false">IF(A13="","",IF(J13="","Ausente",IF(SUM(IF(J13&gt;=7,1,0),IF(K13&gt;=7,1,0),IF(L13&gt;=7,1,0),IF(M13&gt;=7,1,0),IF(N13&gt;=7,1,0))&gt;=3,"Habilitado","Não habilitado")))</f>
        <v>Habilitado</v>
      </c>
      <c r="Q13" s="22" t="n">
        <v>5.53</v>
      </c>
      <c r="R13" s="22" t="n">
        <v>5.53</v>
      </c>
      <c r="S13" s="22" t="n">
        <v>5.53</v>
      </c>
      <c r="T13" s="22" t="n">
        <v>5.53</v>
      </c>
      <c r="U13" s="22" t="n">
        <v>5.53</v>
      </c>
      <c r="V13" s="38" t="n">
        <f aca="false">IF(Q13&lt;&gt;"",AVERAGE(Q13:U13),"")</f>
        <v>5.53</v>
      </c>
      <c r="W13" s="22" t="n">
        <f aca="false">IF(P13="Habilitado",(C13*0.4)+(J13*0.4)+(Q13*0.2),"")</f>
        <v>8.106</v>
      </c>
      <c r="X13" s="23" t="n">
        <f aca="false">IF(P13="Habilitado",(D13*0.4)+(K13*0.4)+(R13*0.2),"")</f>
        <v>8.306</v>
      </c>
      <c r="Y13" s="23" t="n">
        <f aca="false">IF(P13="Habilitado",(E13*0.4)+(L13*0.4)+(S13*0.2),"")</f>
        <v>7.906</v>
      </c>
      <c r="Z13" s="23" t="n">
        <f aca="false">IF(P13="Habilitado",(F13*0.4)+(M13*0.4)+(T13*0.2),"")</f>
        <v>8.106</v>
      </c>
      <c r="AA13" s="28" t="n">
        <f aca="false">IF(P13="Habilitado",(G13*0.4)+(N13*0.4)+(U13*0.2),"")</f>
        <v>8.306</v>
      </c>
      <c r="AB13" s="29" t="n">
        <f aca="false">IF(W13&lt;&gt;"",AVERAGE(W13:AA13),"")</f>
        <v>8.146</v>
      </c>
      <c r="AC13" s="30" t="str">
        <f aca="false">IF(AB13="","",IF(AND(AB13&gt;=6,SUM(IF(W13&gt;=7,1,0),IF(X13&gt;=7,1,0),IF(Y13&gt;=7,1,0),IF(Z13&gt;=7,1,0),IF(AA13&gt;=7,1,0))&gt;=3),"Aprovado","Reprovado"))</f>
        <v>Aprovado</v>
      </c>
    </row>
    <row r="14" customFormat="false" ht="13.8" hidden="false" customHeight="false" outlineLevel="0" collapsed="false">
      <c r="A14" s="20" t="n">
        <v>500073</v>
      </c>
      <c r="B14" s="21" t="s">
        <v>24</v>
      </c>
      <c r="C14" s="22"/>
      <c r="D14" s="23"/>
      <c r="E14" s="23"/>
      <c r="F14" s="23"/>
      <c r="G14" s="24"/>
      <c r="H14" s="25" t="str">
        <f aca="false">IF(C14&lt;&gt;"",AVERAGE(C14:G14),"")</f>
        <v/>
      </c>
      <c r="I14" s="26" t="str">
        <f aca="false">IF(A14="","",IF(C14="","Ausente",IF(SUM(IF(C14&gt;=7,1,0),IF(D14&gt;=7,1,0),IF(E14&gt;=7,1,0),IF(F14&gt;=7,1,0),IF(G14&gt;=7,1,0))&gt;=3,"Habilitado","Não habilitado")))</f>
        <v>Ausente</v>
      </c>
      <c r="J14" s="22"/>
      <c r="K14" s="23"/>
      <c r="L14" s="23"/>
      <c r="M14" s="23"/>
      <c r="N14" s="24"/>
      <c r="O14" s="25" t="str">
        <f aca="false">IF(J14&lt;&gt;"",AVERAGE(J14:N14),"")</f>
        <v/>
      </c>
      <c r="P14" s="26" t="str">
        <f aca="false">IF(A14="","",IF(J14="","Ausente",IF(SUM(IF(J14&gt;=7,1,0),IF(K14&gt;=7,1,0),IF(L14&gt;=7,1,0),IF(M14&gt;=7,1,0),IF(N14&gt;=7,1,0))&gt;=3,"Habilitado","Não habilitado")))</f>
        <v>Ausente</v>
      </c>
      <c r="Q14" s="22"/>
      <c r="R14" s="23"/>
      <c r="S14" s="23"/>
      <c r="T14" s="23"/>
      <c r="U14" s="24"/>
      <c r="V14" s="38" t="str">
        <f aca="false">IF(Q14&lt;&gt;"",AVERAGE(Q14:U14),"")</f>
        <v/>
      </c>
      <c r="W14" s="22" t="str">
        <f aca="false">IF(P14="Habilitado",(C14*0.4)+(J14*0.4)+(Q14*0.2),"")</f>
        <v/>
      </c>
      <c r="X14" s="23" t="str">
        <f aca="false">IF(P14="Habilitado",(D14*0.4)+(K14*0.4)+(R14*0.2),"")</f>
        <v/>
      </c>
      <c r="Y14" s="23" t="str">
        <f aca="false">IF(P14="Habilitado",(E14*0.4)+(L14*0.4)+(S14*0.2),"")</f>
        <v/>
      </c>
      <c r="Z14" s="23" t="str">
        <f aca="false">IF(P14="Habilitado",(F14*0.4)+(M14*0.4)+(T14*0.2),"")</f>
        <v/>
      </c>
      <c r="AA14" s="28" t="str">
        <f aca="false">IF(P14="Habilitado",(G14*0.4)+(N14*0.4)+(U14*0.2),"")</f>
        <v/>
      </c>
      <c r="AB14" s="29" t="str">
        <f aca="false">IF(W14&lt;&gt;"",AVERAGE(W14:AA14),"")</f>
        <v/>
      </c>
      <c r="AC14" s="30" t="str">
        <f aca="false">IF(AB14="","",IF(AND(AB14&gt;=6,SUM(IF(W14&gt;=7,1,0),IF(X14&gt;=7,1,0),IF(Y14&gt;=7,1,0),IF(Z14&gt;=7,1,0),IF(AA14&gt;=7,1,0))&gt;=3),"Aprovado","Reprovado"))</f>
        <v/>
      </c>
    </row>
    <row r="15" customFormat="false" ht="13.8" hidden="false" customHeight="false" outlineLevel="0" collapsed="false">
      <c r="A15" s="31" t="n">
        <v>500075</v>
      </c>
      <c r="B15" s="32" t="s">
        <v>25</v>
      </c>
      <c r="C15" s="22"/>
      <c r="D15" s="23"/>
      <c r="E15" s="23"/>
      <c r="F15" s="23"/>
      <c r="G15" s="24"/>
      <c r="H15" s="25" t="str">
        <f aca="false">IF(C15&lt;&gt;"",AVERAGE(C15:G15),"")</f>
        <v/>
      </c>
      <c r="I15" s="26" t="str">
        <f aca="false">IF(A15="","",IF(C15="","Ausente",IF(SUM(IF(C15&gt;=7,1,0),IF(D15&gt;=7,1,0),IF(E15&gt;=7,1,0),IF(F15&gt;=7,1,0),IF(G15&gt;=7,1,0))&gt;=3,"Habilitado","Não habilitado")))</f>
        <v>Ausente</v>
      </c>
      <c r="J15" s="22"/>
      <c r="K15" s="23"/>
      <c r="L15" s="23"/>
      <c r="M15" s="23"/>
      <c r="N15" s="24"/>
      <c r="O15" s="25" t="str">
        <f aca="false">IF(J15&lt;&gt;"",AVERAGE(J15:N15),"")</f>
        <v/>
      </c>
      <c r="P15" s="26" t="str">
        <f aca="false">IF(A15="","",IF(J15="","Ausente",IF(SUM(IF(J15&gt;=7,1,0),IF(K15&gt;=7,1,0),IF(L15&gt;=7,1,0),IF(M15&gt;=7,1,0),IF(N15&gt;=7,1,0))&gt;=3,"Habilitado","Não habilitado")))</f>
        <v>Ausente</v>
      </c>
      <c r="Q15" s="22"/>
      <c r="R15" s="23"/>
      <c r="S15" s="23"/>
      <c r="T15" s="23"/>
      <c r="U15" s="24"/>
      <c r="V15" s="38" t="str">
        <f aca="false">IF(Q15&lt;&gt;"",AVERAGE(Q15:U15),"")</f>
        <v/>
      </c>
      <c r="W15" s="22" t="str">
        <f aca="false">IF(P15="Habilitado",(C15*0.4)+(J15*0.4)+(Q15*0.2),"")</f>
        <v/>
      </c>
      <c r="X15" s="23" t="str">
        <f aca="false">IF(P15="Habilitado",(D15*0.4)+(K15*0.4)+(R15*0.2),"")</f>
        <v/>
      </c>
      <c r="Y15" s="23" t="str">
        <f aca="false">IF(P15="Habilitado",(E15*0.4)+(L15*0.4)+(S15*0.2),"")</f>
        <v/>
      </c>
      <c r="Z15" s="23" t="str">
        <f aca="false">IF(P15="Habilitado",(F15*0.4)+(M15*0.4)+(T15*0.2),"")</f>
        <v/>
      </c>
      <c r="AA15" s="28" t="str">
        <f aca="false">IF(P15="Habilitado",(G15*0.4)+(N15*0.4)+(U15*0.2),"")</f>
        <v/>
      </c>
      <c r="AB15" s="29" t="str">
        <f aca="false">IF(W15&lt;&gt;"",AVERAGE(W15:AA15),"")</f>
        <v/>
      </c>
      <c r="AC15" s="30" t="str">
        <f aca="false">IF(AB15="","",IF(AND(AB15&gt;=6,SUM(IF(W15&gt;=7,1,0),IF(X15&gt;=7,1,0),IF(Y15&gt;=7,1,0),IF(Z15&gt;=7,1,0),IF(AA15&gt;=7,1,0))&gt;=3),"Aprovado","Reprovado"))</f>
        <v/>
      </c>
    </row>
    <row r="16" customFormat="false" ht="13.8" hidden="false" customHeight="false" outlineLevel="0" collapsed="false">
      <c r="A16" s="20" t="n">
        <v>500088</v>
      </c>
      <c r="B16" s="21" t="s">
        <v>26</v>
      </c>
      <c r="C16" s="22"/>
      <c r="D16" s="23"/>
      <c r="E16" s="23"/>
      <c r="F16" s="23"/>
      <c r="G16" s="24"/>
      <c r="H16" s="25" t="str">
        <f aca="false">IF(C16&lt;&gt;"",AVERAGE(C16:G16),"")</f>
        <v/>
      </c>
      <c r="I16" s="26" t="str">
        <f aca="false">IF(A16="","",IF(C16="","Ausente",IF(SUM(IF(C16&gt;=7,1,0),IF(D16&gt;=7,1,0),IF(E16&gt;=7,1,0),IF(F16&gt;=7,1,0),IF(G16&gt;=7,1,0))&gt;=3,"Habilitado","Não habilitado")))</f>
        <v>Ausente</v>
      </c>
      <c r="J16" s="22"/>
      <c r="K16" s="23"/>
      <c r="L16" s="23"/>
      <c r="M16" s="23"/>
      <c r="N16" s="24"/>
      <c r="O16" s="25" t="str">
        <f aca="false">IF(J16&lt;&gt;"",AVERAGE(J16:N16),"")</f>
        <v/>
      </c>
      <c r="P16" s="26" t="str">
        <f aca="false">IF(A16="","",IF(J16="","Ausente",IF(SUM(IF(J16&gt;=7,1,0),IF(K16&gt;=7,1,0),IF(L16&gt;=7,1,0),IF(M16&gt;=7,1,0),IF(N16&gt;=7,1,0))&gt;=3,"Habilitado","Não habilitado")))</f>
        <v>Ausente</v>
      </c>
      <c r="Q16" s="22"/>
      <c r="R16" s="23"/>
      <c r="S16" s="23"/>
      <c r="T16" s="23"/>
      <c r="U16" s="24"/>
      <c r="V16" s="38" t="str">
        <f aca="false">IF(Q16&lt;&gt;"",AVERAGE(Q16:U16),"")</f>
        <v/>
      </c>
      <c r="W16" s="22" t="str">
        <f aca="false">IF(P16="Habilitado",(C16*0.4)+(J16*0.4)+(Q16*0.2),"")</f>
        <v/>
      </c>
      <c r="X16" s="23" t="str">
        <f aca="false">IF(P16="Habilitado",(D16*0.4)+(K16*0.4)+(R16*0.2),"")</f>
        <v/>
      </c>
      <c r="Y16" s="23" t="str">
        <f aca="false">IF(P16="Habilitado",(E16*0.4)+(L16*0.4)+(S16*0.2),"")</f>
        <v/>
      </c>
      <c r="Z16" s="23" t="str">
        <f aca="false">IF(P16="Habilitado",(F16*0.4)+(M16*0.4)+(T16*0.2),"")</f>
        <v/>
      </c>
      <c r="AA16" s="28" t="str">
        <f aca="false">IF(P16="Habilitado",(G16*0.4)+(N16*0.4)+(U16*0.2),"")</f>
        <v/>
      </c>
      <c r="AB16" s="29" t="str">
        <f aca="false">IF(W16&lt;&gt;"",AVERAGE(W16:AA16),"")</f>
        <v/>
      </c>
      <c r="AC16" s="30" t="str">
        <f aca="false">IF(AB16="","",IF(AND(AB16&gt;=6,SUM(IF(W16&gt;=7,1,0),IF(X16&gt;=7,1,0),IF(Y16&gt;=7,1,0),IF(Z16&gt;=7,1,0),IF(AA16&gt;=7,1,0))&gt;=3),"Aprovado","Reprovado"))</f>
        <v/>
      </c>
    </row>
    <row r="17" customFormat="false" ht="13.8" hidden="false" customHeight="false" outlineLevel="0" collapsed="false">
      <c r="A17" s="31" t="n">
        <v>500101</v>
      </c>
      <c r="B17" s="32" t="s">
        <v>27</v>
      </c>
      <c r="C17" s="22"/>
      <c r="D17" s="23"/>
      <c r="E17" s="23"/>
      <c r="F17" s="23"/>
      <c r="G17" s="24"/>
      <c r="H17" s="25" t="str">
        <f aca="false">IF(C17&lt;&gt;"",AVERAGE(C17:G17),"")</f>
        <v/>
      </c>
      <c r="I17" s="26" t="str">
        <f aca="false">IF(A17="","",IF(C17="","Ausente",IF(SUM(IF(C17&gt;=7,1,0),IF(D17&gt;=7,1,0),IF(E17&gt;=7,1,0),IF(F17&gt;=7,1,0),IF(G17&gt;=7,1,0))&gt;=3,"Habilitado","Não habilitado")))</f>
        <v>Ausente</v>
      </c>
      <c r="J17" s="22"/>
      <c r="K17" s="23"/>
      <c r="L17" s="23"/>
      <c r="M17" s="23"/>
      <c r="N17" s="24"/>
      <c r="O17" s="25" t="str">
        <f aca="false">IF(J17&lt;&gt;"",AVERAGE(J17:N17),"")</f>
        <v/>
      </c>
      <c r="P17" s="26" t="str">
        <f aca="false">IF(A17="","",IF(J17="","Ausente",IF(SUM(IF(J17&gt;=7,1,0),IF(K17&gt;=7,1,0),IF(L17&gt;=7,1,0),IF(M17&gt;=7,1,0),IF(N17&gt;=7,1,0))&gt;=3,"Habilitado","Não habilitado")))</f>
        <v>Ausente</v>
      </c>
      <c r="Q17" s="22"/>
      <c r="R17" s="23"/>
      <c r="S17" s="23"/>
      <c r="T17" s="23"/>
      <c r="U17" s="24"/>
      <c r="V17" s="38" t="str">
        <f aca="false">IF(Q17&lt;&gt;"",AVERAGE(Q17:U17),"")</f>
        <v/>
      </c>
      <c r="W17" s="22" t="str">
        <f aca="false">IF(P17="Habilitado",(C17*0.4)+(J17*0.4)+(Q17*0.2),"")</f>
        <v/>
      </c>
      <c r="X17" s="23" t="str">
        <f aca="false">IF(P17="Habilitado",(D17*0.4)+(K17*0.4)+(R17*0.2),"")</f>
        <v/>
      </c>
      <c r="Y17" s="23" t="str">
        <f aca="false">IF(P17="Habilitado",(E17*0.4)+(L17*0.4)+(S17*0.2),"")</f>
        <v/>
      </c>
      <c r="Z17" s="23" t="str">
        <f aca="false">IF(P17="Habilitado",(F17*0.4)+(M17*0.4)+(T17*0.2),"")</f>
        <v/>
      </c>
      <c r="AA17" s="28" t="str">
        <f aca="false">IF(P17="Habilitado",(G17*0.4)+(N17*0.4)+(U17*0.2),"")</f>
        <v/>
      </c>
      <c r="AB17" s="29" t="str">
        <f aca="false">IF(W17&lt;&gt;"",AVERAGE(W17:AA17),"")</f>
        <v/>
      </c>
      <c r="AC17" s="30" t="str">
        <f aca="false">IF(AB17="","",IF(AND(AB17&gt;=6,SUM(IF(W17&gt;=7,1,0),IF(X17&gt;=7,1,0),IF(Y17&gt;=7,1,0),IF(Z17&gt;=7,1,0),IF(AA17&gt;=7,1,0))&gt;=3),"Aprovado","Reprovado"))</f>
        <v/>
      </c>
    </row>
    <row r="18" customFormat="false" ht="13.8" hidden="false" customHeight="false" outlineLevel="0" collapsed="false">
      <c r="A18" s="39" t="n">
        <v>500132</v>
      </c>
      <c r="B18" s="40" t="s">
        <v>28</v>
      </c>
      <c r="C18" s="41" t="n">
        <v>7</v>
      </c>
      <c r="D18" s="42" t="n">
        <v>6.5</v>
      </c>
      <c r="E18" s="42" t="n">
        <v>5.5</v>
      </c>
      <c r="F18" s="42" t="n">
        <v>7</v>
      </c>
      <c r="G18" s="43" t="n">
        <v>7</v>
      </c>
      <c r="H18" s="44" t="n">
        <f aca="false">IF(C18&lt;&gt;"",AVERAGE(C18:G18),"")</f>
        <v>6.6</v>
      </c>
      <c r="I18" s="45" t="str">
        <f aca="false">IF(A18="","",IF(C18="","Ausente",IF(SUM(IF(C18&gt;=7,1,0),IF(D18&gt;=7,1,0),IF(E18&gt;=7,1,0),IF(F18&gt;=7,1,0),IF(G18&gt;=7,1,0))&gt;=3,"Habilitado","Não habilitado")))</f>
        <v>Habilitado</v>
      </c>
      <c r="J18" s="46" t="n">
        <v>8</v>
      </c>
      <c r="K18" s="47" t="n">
        <v>7.5</v>
      </c>
      <c r="L18" s="47" t="n">
        <v>7</v>
      </c>
      <c r="M18" s="47" t="n">
        <v>8</v>
      </c>
      <c r="N18" s="48" t="n">
        <v>7</v>
      </c>
      <c r="O18" s="44" t="n">
        <f aca="false">IF(J18&lt;&gt;"",AVERAGE(J18:N18),"")</f>
        <v>7.5</v>
      </c>
      <c r="P18" s="45" t="str">
        <f aca="false">IF(A18="","",IF(J18="","Ausente",IF(SUM(IF(J18&gt;=7,1,0),IF(K18&gt;=7,1,0),IF(L18&gt;=7,1,0),IF(M18&gt;=7,1,0),IF(N18&gt;=7,1,0))&gt;=3,"Habilitado","Não habilitado")))</f>
        <v>Habilitado</v>
      </c>
      <c r="Q18" s="41" t="n">
        <v>0.9</v>
      </c>
      <c r="R18" s="41" t="n">
        <v>0.9</v>
      </c>
      <c r="S18" s="41" t="n">
        <v>0.9</v>
      </c>
      <c r="T18" s="41" t="n">
        <v>0.9</v>
      </c>
      <c r="U18" s="41" t="n">
        <v>0.9</v>
      </c>
      <c r="V18" s="49" t="n">
        <f aca="false">IF(Q18&lt;&gt;"",AVERAGE(Q18:U18),"")</f>
        <v>0.9</v>
      </c>
      <c r="W18" s="41" t="n">
        <f aca="false">IF(P18="Habilitado",(C18*0.4)+(J18*0.4)+(Q18*0.2),"")</f>
        <v>6.18</v>
      </c>
      <c r="X18" s="42" t="n">
        <f aca="false">IF(P18="Habilitado",(D18*0.4)+(K18*0.4)+(R18*0.2),"")</f>
        <v>5.78</v>
      </c>
      <c r="Y18" s="42" t="n">
        <f aca="false">IF(P18="Habilitado",(E18*0.4)+(L18*0.4)+(S18*0.2),"")</f>
        <v>5.18</v>
      </c>
      <c r="Z18" s="42" t="n">
        <f aca="false">IF(P18="Habilitado",(F18*0.4)+(M18*0.4)+(T18*0.2),"")</f>
        <v>6.18</v>
      </c>
      <c r="AA18" s="50" t="n">
        <f aca="false">IF(P18="Habilitado",(G18*0.4)+(N18*0.4)+(U18*0.2),"")</f>
        <v>5.78</v>
      </c>
      <c r="AB18" s="51" t="n">
        <f aca="false">IF(W18&lt;&gt;"",AVERAGE(W18:AA18),"")</f>
        <v>5.82</v>
      </c>
      <c r="AC18" s="52" t="str">
        <f aca="false">IF(AB18="","",IF(AND(AB18&gt;=6,SUM(IF(W18&gt;=7,1,0),IF(X18&gt;=7,1,0),IF(Y18&gt;=7,1,0),IF(Z18&gt;=7,1,0),IF(AA18&gt;=7,1,0))&gt;=3),"Aprovado","Reprovado"))</f>
        <v>Reprovado</v>
      </c>
    </row>
    <row r="1048576" customFormat="false" ht="12.8" hidden="false" customHeight="false" outlineLevel="0" collapsed="false"/>
  </sheetData>
  <sheetProtection sheet="true" password="d346" objects="true" scenarios="true"/>
  <mergeCells count="20">
    <mergeCell ref="A2:AC2"/>
    <mergeCell ref="A3:AC3"/>
    <mergeCell ref="A5:A7"/>
    <mergeCell ref="B5:B7"/>
    <mergeCell ref="C5:I5"/>
    <mergeCell ref="J5:P5"/>
    <mergeCell ref="Q5:V5"/>
    <mergeCell ref="W5:AA5"/>
    <mergeCell ref="AB5:AC5"/>
    <mergeCell ref="C6:G6"/>
    <mergeCell ref="H6:H7"/>
    <mergeCell ref="I6:I7"/>
    <mergeCell ref="J6:N6"/>
    <mergeCell ref="O6:O7"/>
    <mergeCell ref="P6:P7"/>
    <mergeCell ref="Q6:U6"/>
    <mergeCell ref="V6:V7"/>
    <mergeCell ref="W6:AA6"/>
    <mergeCell ref="AB6:AB7"/>
    <mergeCell ref="AC6:AC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77e063-78dc-4baf-8039-7414a636e25b" xsi:nil="true"/>
    <lcf76f155ced4ddcb4097134ff3c332f xmlns="62b8bc0f-c051-4cbe-8346-dd80422b56d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C28642A24C574283243E0A76181470" ma:contentTypeVersion="15" ma:contentTypeDescription="Crie um novo documento." ma:contentTypeScope="" ma:versionID="7bd4b60b89688d2fecfa2783f454df39">
  <xsd:schema xmlns:xsd="http://www.w3.org/2001/XMLSchema" xmlns:xs="http://www.w3.org/2001/XMLSchema" xmlns:p="http://schemas.microsoft.com/office/2006/metadata/properties" xmlns:ns2="62b8bc0f-c051-4cbe-8346-dd80422b56d1" xmlns:ns3="9377e063-78dc-4baf-8039-7414a636e25b" targetNamespace="http://schemas.microsoft.com/office/2006/metadata/properties" ma:root="true" ma:fieldsID="cee041c55bf595f7b94e6fc29d41adb5" ns2:_="" ns3:_="">
    <xsd:import namespace="62b8bc0f-c051-4cbe-8346-dd80422b56d1"/>
    <xsd:import namespace="9377e063-78dc-4baf-8039-7414a636e2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8bc0f-c051-4cbe-8346-dd80422b5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adf355-4184-4a1a-8b69-537cbb3e5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7e063-78dc-4baf-8039-7414a636e2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8433efc-8d20-4161-9535-c193b9f7d9a8}" ma:internalName="TaxCatchAll" ma:showField="CatchAllData" ma:web="9377e063-78dc-4baf-8039-7414a636e2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99038B-2739-4E9E-95FD-20170B0930BE}"/>
</file>

<file path=customXml/itemProps2.xml><?xml version="1.0" encoding="utf-8"?>
<ds:datastoreItem xmlns:ds="http://schemas.openxmlformats.org/officeDocument/2006/customXml" ds:itemID="{886A80B6-8FF6-494D-BC6B-B29034FB985D}"/>
</file>

<file path=customXml/itemProps3.xml><?xml version="1.0" encoding="utf-8"?>
<ds:datastoreItem xmlns:ds="http://schemas.openxmlformats.org/officeDocument/2006/customXml" ds:itemID="{5E831759-1F7B-4E8F-A9AD-0DA36E30DB82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2024-05-16T14:37:20Z</dcterms:created>
  <dc:creator>Gustavo Sagrillo</dc:creator>
  <dc:description/>
  <dc:language>pt-BR</dc:language>
  <cp:lastModifiedBy>Fernando Roig</cp:lastModifiedBy>
  <dcterms:modified xsi:type="dcterms:W3CDTF">2024-06-10T15:53:15Z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0x0101003BC28642A24C574283243E0A76181470</vt:lpwstr>
  </property>
  <property fmtid="{D5CDD505-2E9C-101B-9397-08002B2CF9AE}" pid="4" name="MediaServiceImageTags">
    <vt:lpwstr/>
  </property>
  <property fmtid="{D5CDD505-2E9C-101B-9397-08002B2CF9AE}" pid="5" name="_MarkAsFinal">
    <vt:bool>1</vt:bool>
  </property>
</Properties>
</file>