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<sst xmlns="http://schemas.openxmlformats.org/spreadsheetml/2006/main" count="47" uniqueCount="25">
  <si>
    <t xml:space="preserve">Resultado Final - Observatório Nacional - ON - Edital 1/2023 - Pesquisador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</si>
  <si>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P09 - Pesquisador - Adjunto - Geofísica - Sismologia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</si>
  <si>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</si>
  <si>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</si>
  <si>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</si>
  <si>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</si>
  <si>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</si>
  <si>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</si>
  <si>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</si>
  <si>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</si>
  <si>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</si>
  <si>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</si>
  <si>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</si>
  <si>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</si>
  <si>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</si>
  <si>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</si>
  <si>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</si>
  <si>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</si>
  <si>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LUIZ FERNANDO DA SILVA</t>
  </si>
  <si>
    <t xml:space="preserve">DIOGO LUIZ DE OLIVEIRA COELHO</t>
  </si>
  <si>
    <t xml:space="preserve">RENÁ MENDES SANTOS</t>
  </si>
  <si>
    <t xml:space="preserve">GILBERTO DA SILVA LEITE NETO</t>
  </si>
  <si>
    <t xml:space="preserve">CAIO HENRIQUE CIARDELLI</t>
  </si>
  <si>
    <t xml:space="preserve">JULIA CAROLINA RIVADENEYRA VERA</t>
  </si>
  <si>
    <t xml:space="preserve">TAGHI SHIRZAD IRAJ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</si>
</sst>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8.14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21.71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5" hidden="false" customHeight="false" outlineLevel="0" collapsed="false">
      <c r="A8" s="20" t="n">
        <v>400010</v>
      </c>
      <c r="B8" s="21" t="s">
        <v>18</v>
      </c>
      <c r="C8" s="22"/>
      <c r="D8" s="23"/>
      <c r="E8" s="23"/>
      <c r="F8" s="23"/>
      <c r="G8" s="24"/>
      <c r="H8" s="25" t="str">
        <f aca="false">IF(C8&lt;&gt;"",AVERAGE(C8:G8),"")</f>
        <v/>
      </c>
      <c r="I8" s="26" t="str">
        <f aca="false">IF(A8="","",IF(C8="","Ausente",IF(SUM(IF(C8&gt;=7,1,0),IF(D8&gt;=7,1,0),IF(E8&gt;=7,1,0),IF(F8&gt;=7,1,0),IF(G8&gt;=7,1,0))&gt;=3,"Habilitado","Não habilitado")))</f>
        <v>Ausente</v>
      </c>
      <c r="J8" s="22"/>
      <c r="K8" s="23"/>
      <c r="L8" s="23"/>
      <c r="M8" s="23"/>
      <c r="N8" s="24"/>
      <c r="O8" s="25" t="str">
        <f aca="false">IF(J8&lt;&gt;"",AVERAGE(J8:N8),"")</f>
        <v/>
      </c>
      <c r="P8" s="26" t="str">
        <f aca="false">IF(A8="","",IF(J8="","Ausente",IF(SUM(IF(J8&gt;=7,1,0),IF(K8&gt;=7,1,0),IF(L8&gt;=7,1,0),IF(M8&gt;=7,1,0),IF(N8&gt;=7,1,0))&gt;=3,"Habilitado","Não habilitado")))</f>
        <v>Ausente</v>
      </c>
      <c r="Q8" s="22"/>
      <c r="R8" s="23"/>
      <c r="S8" s="23"/>
      <c r="T8" s="23"/>
      <c r="U8" s="24"/>
      <c r="V8" s="27" t="str">
        <f aca="false">IF(Q8&lt;&gt;"",AVERAGE(Q8:U8),"")</f>
        <v/>
      </c>
      <c r="W8" s="22" t="str">
        <f aca="false">IF(P8="Habilitado",(C8*0.3)+(J8*0.5)+(Q8*0.2),"")</f>
        <v/>
      </c>
      <c r="X8" s="23" t="str">
        <f aca="false">IF(P8="Habilitado",(D8*0.3)+(K8*0.5)+(R8*0.2),"")</f>
        <v/>
      </c>
      <c r="Y8" s="23" t="str">
        <f aca="false">IF(P8="Habilitado",(E8*0.3)+(L8*0.5)+(S8*0.2),"")</f>
        <v/>
      </c>
      <c r="Z8" s="23" t="str">
        <f aca="false">IF(P8="Habilitado",(F8*0.3)+(M8*0.5)+(T8*0.2),"")</f>
        <v/>
      </c>
      <c r="AA8" s="28" t="str">
        <f aca="false">IF(P8="Habilitado",(G8*0.3)+(N8*0.5)+(U8*0.2),"")</f>
        <v/>
      </c>
      <c r="AB8" s="29" t="str">
        <f aca="false">IF(W8&lt;&gt;"",AVERAGE(W8:AA8),"")</f>
        <v/>
      </c>
      <c r="AC8" s="30" t="str">
        <f aca="false">IF(AB8="","",IF(AND(AB8&gt;=7,SUM(IF(W8&gt;=7,1,0),IF(X8&gt;=7,1,0),IF(Y8&gt;=7,1,0),IF(Z8&gt;=7,1,0),IF(AA8&gt;=7,1,0))&gt;=3),"Aprovado","Reprovado"))</f>
        <v/>
      </c>
    </row>
    <row r="9" customFormat="false" ht="15" hidden="false" customHeight="false" outlineLevel="0" collapsed="false">
      <c r="A9" s="31" t="n">
        <v>400022</v>
      </c>
      <c r="B9" s="32" t="s">
        <v>19</v>
      </c>
      <c r="C9" s="22" t="n">
        <v>7.5</v>
      </c>
      <c r="D9" s="23" t="n">
        <v>7.5</v>
      </c>
      <c r="E9" s="23" t="n">
        <v>7.7</v>
      </c>
      <c r="F9" s="23" t="n">
        <v>8</v>
      </c>
      <c r="G9" s="24" t="n">
        <v>7.7</v>
      </c>
      <c r="H9" s="25" t="n">
        <f aca="false">IF(C9&lt;&gt;"",AVERAGE(C9:G9),"")</f>
        <v>7.68</v>
      </c>
      <c r="I9" s="26" t="str">
        <f aca="false">IF(A9="","",IF(C9="","Ausente",IF(SUM(IF(C9&gt;=7,1,0),IF(D9&gt;=7,1,0),IF(E9&gt;=7,1,0),IF(F9&gt;=7,1,0),IF(G9&gt;=7,1,0))&gt;=3,"Habilitado","Não habilitado")))</f>
        <v>Habilitado</v>
      </c>
      <c r="J9" s="22" t="n">
        <v>6.7</v>
      </c>
      <c r="K9" s="23" t="n">
        <v>7</v>
      </c>
      <c r="L9" s="23" t="n">
        <v>6.5</v>
      </c>
      <c r="M9" s="23" t="n">
        <v>7</v>
      </c>
      <c r="N9" s="24" t="n">
        <v>6.5</v>
      </c>
      <c r="O9" s="25" t="n">
        <f aca="false">IF(J9&lt;&gt;"",AVERAGE(J9:N9),"")</f>
        <v>6.74</v>
      </c>
      <c r="P9" s="26" t="str">
        <f aca="false">IF(A9="","",IF(J9="","Ausente",IF(SUM(IF(J9&gt;=7,1,0),IF(K9&gt;=7,1,0),IF(L9&gt;=7,1,0),IF(M9&gt;=7,1,0),IF(N9&gt;=7,1,0))&gt;=3,"Habilitado","Não habilitado")))</f>
        <v>Não habilitado</v>
      </c>
      <c r="Q9" s="22"/>
      <c r="R9" s="23"/>
      <c r="S9" s="23"/>
      <c r="T9" s="23"/>
      <c r="U9" s="24"/>
      <c r="V9" s="27" t="str">
        <f aca="false">IF(Q9&lt;&gt;"",AVERAGE(Q9:U9),"")</f>
        <v/>
      </c>
      <c r="W9" s="22" t="str">
        <f aca="false">IF(P9="Habilitado",(C9*0.3)+(J9*0.5)+(Q9*0.2),"")</f>
        <v/>
      </c>
      <c r="X9" s="23" t="str">
        <f aca="false">IF(P9="Habilitado",(D9*0.3)+(K9*0.5)+(R9*0.2),"")</f>
        <v/>
      </c>
      <c r="Y9" s="23" t="str">
        <f aca="false">IF(P9="Habilitado",(E9*0.3)+(L9*0.5)+(S9*0.2),"")</f>
        <v/>
      </c>
      <c r="Z9" s="23" t="str">
        <f aca="false">IF(P9="Habilitado",(F9*0.3)+(M9*0.5)+(T9*0.2),"")</f>
        <v/>
      </c>
      <c r="AA9" s="28" t="str">
        <f aca="false">IF(P9="Habilitado",(G9*0.3)+(N9*0.5)+(U9*0.2),"")</f>
        <v/>
      </c>
      <c r="AB9" s="29" t="str">
        <f aca="false">IF(W9&lt;&gt;"",AVERAGE(W9:AA9),"")</f>
        <v/>
      </c>
      <c r="AC9" s="30" t="str">
        <f aca="false">IF(AB9="","",IF(AND(AB9&gt;=7,SUM(IF(W9&gt;=7,1,0),IF(X9&gt;=7,1,0),IF(Y9&gt;=7,1,0),IF(Z9&gt;=7,1,0),IF(AA9&gt;=7,1,0))&gt;=3),"Aprovado","Reprovado"))</f>
        <v/>
      </c>
    </row>
    <row r="10" customFormat="false" ht="15" hidden="false" customHeight="false" outlineLevel="0" collapsed="false">
      <c r="A10" s="20" t="n">
        <v>400033</v>
      </c>
      <c r="B10" s="21" t="s">
        <v>20</v>
      </c>
      <c r="C10" s="22" t="n">
        <v>5</v>
      </c>
      <c r="D10" s="23" t="n">
        <v>4</v>
      </c>
      <c r="E10" s="23" t="n">
        <v>5</v>
      </c>
      <c r="F10" s="23" t="n">
        <v>5</v>
      </c>
      <c r="G10" s="24" t="n">
        <v>4</v>
      </c>
      <c r="H10" s="25" t="n">
        <f aca="false">IF(C10&lt;&gt;"",AVERAGE(C10:G10),"")</f>
        <v>4.6</v>
      </c>
      <c r="I10" s="26" t="str">
        <f aca="false">IF(A10="","",IF(C10="","Ausente",IF(SUM(IF(C10&gt;=7,1,0),IF(D10&gt;=7,1,0),IF(E10&gt;=7,1,0),IF(F10&gt;=7,1,0),IF(G10&gt;=7,1,0))&gt;=3,"Habilitado","Não habilitado")))</f>
        <v>Não habilitado</v>
      </c>
      <c r="J10" s="22"/>
      <c r="K10" s="23"/>
      <c r="L10" s="23"/>
      <c r="M10" s="23"/>
      <c r="N10" s="24"/>
      <c r="O10" s="25" t="str">
        <f aca="false">IF(J10&lt;&gt;"",AVERAGE(J10:N10),"")</f>
        <v/>
      </c>
      <c r="P10" s="26" t="str">
        <f aca="false">IF(A10="","",IF(J10="","Ausente",IF(SUM(IF(J10&gt;=7,1,0),IF(K10&gt;=7,1,0),IF(L10&gt;=7,1,0),IF(M10&gt;=7,1,0),IF(N10&gt;=7,1,0))&gt;=3,"Habilitado","Não habilitado")))</f>
        <v>Ausente</v>
      </c>
      <c r="Q10" s="22"/>
      <c r="R10" s="23"/>
      <c r="S10" s="23"/>
      <c r="T10" s="23"/>
      <c r="U10" s="24"/>
      <c r="V10" s="27" t="str">
        <f aca="false">IF(Q10&lt;&gt;"",AVERAGE(Q10:U10),"")</f>
        <v/>
      </c>
      <c r="W10" s="22" t="str">
        <f aca="false">IF(P10="Habilitado",(C10*0.3)+(J10*0.5)+(Q10*0.2),"")</f>
        <v/>
      </c>
      <c r="X10" s="23" t="str">
        <f aca="false">IF(P10="Habilitado",(D10*0.3)+(K10*0.5)+(R10*0.2),"")</f>
        <v/>
      </c>
      <c r="Y10" s="23" t="str">
        <f aca="false">IF(P10="Habilitado",(E10*0.3)+(L10*0.5)+(S10*0.2),"")</f>
        <v/>
      </c>
      <c r="Z10" s="23" t="str">
        <f aca="false">IF(P10="Habilitado",(F10*0.3)+(M10*0.5)+(T10*0.2),"")</f>
        <v/>
      </c>
      <c r="AA10" s="28" t="str">
        <f aca="false">IF(P10="Habilitado",(G10*0.3)+(N10*0.5)+(U10*0.2),"")</f>
        <v/>
      </c>
      <c r="AB10" s="29" t="str">
        <f aca="false">IF(W10&lt;&gt;"",AVERAGE(W10:AA10),"")</f>
        <v/>
      </c>
      <c r="AC10" s="30" t="str">
        <f aca="false">IF(AB10="","",IF(AND(AB10&gt;=7,SUM(IF(W10&gt;=7,1,0),IF(X10&gt;=7,1,0),IF(Y10&gt;=7,1,0),IF(Z10&gt;=7,1,0),IF(AA10&gt;=7,1,0))&gt;=3),"Aprovado","Reprovado"))</f>
        <v/>
      </c>
    </row>
    <row r="11" customFormat="false" ht="15" hidden="false" customHeight="false" outlineLevel="0" collapsed="false">
      <c r="A11" s="31" t="n">
        <v>400036</v>
      </c>
      <c r="B11" s="32" t="s">
        <v>21</v>
      </c>
      <c r="C11" s="22" t="n">
        <v>8.7</v>
      </c>
      <c r="D11" s="23" t="n">
        <v>9.2</v>
      </c>
      <c r="E11" s="23" t="n">
        <v>8.5</v>
      </c>
      <c r="F11" s="23" t="n">
        <v>9</v>
      </c>
      <c r="G11" s="24" t="n">
        <v>8.5</v>
      </c>
      <c r="H11" s="25" t="n">
        <f aca="false">IF(C11&lt;&gt;"",AVERAGE(C11:G11),"")</f>
        <v>8.78</v>
      </c>
      <c r="I11" s="26" t="str">
        <f aca="false">IF(A11="","",IF(C11="","Ausente",IF(SUM(IF(C11&gt;=7,1,0),IF(D11&gt;=7,1,0),IF(E11&gt;=7,1,0),IF(F11&gt;=7,1,0),IF(G11&gt;=7,1,0))&gt;=3,"Habilitado","Não habilitado")))</f>
        <v>Habilitado</v>
      </c>
      <c r="J11" s="22" t="n">
        <v>8.5</v>
      </c>
      <c r="K11" s="23" t="n">
        <v>8.5</v>
      </c>
      <c r="L11" s="23" t="n">
        <v>9</v>
      </c>
      <c r="M11" s="23" t="n">
        <v>9</v>
      </c>
      <c r="N11" s="24" t="n">
        <v>8.5</v>
      </c>
      <c r="O11" s="25" t="n">
        <f aca="false">IF(J11&lt;&gt;"",AVERAGE(J11:N11),"")</f>
        <v>8.7</v>
      </c>
      <c r="P11" s="26" t="str">
        <f aca="false">IF(A11="","",IF(J11="","Ausente",IF(SUM(IF(J11&gt;=7,1,0),IF(K11&gt;=7,1,0),IF(L11&gt;=7,1,0),IF(M11&gt;=7,1,0),IF(N11&gt;=7,1,0))&gt;=3,"Habilitado","Não habilitado")))</f>
        <v>Habilitado</v>
      </c>
      <c r="Q11" s="22" t="n">
        <v>4.6</v>
      </c>
      <c r="R11" s="23" t="n">
        <v>4.6</v>
      </c>
      <c r="S11" s="23" t="n">
        <v>4.6</v>
      </c>
      <c r="T11" s="23" t="n">
        <v>4.6</v>
      </c>
      <c r="U11" s="24" t="n">
        <v>4.6</v>
      </c>
      <c r="V11" s="27" t="n">
        <f aca="false">IF(Q11&lt;&gt;"",AVERAGE(Q11:U11),"")</f>
        <v>4.6</v>
      </c>
      <c r="W11" s="22" t="n">
        <f aca="false">IF(P11="Habilitado",(C11*0.3)+(J11*0.5)+(Q11*0.2),"")</f>
        <v>7.78</v>
      </c>
      <c r="X11" s="23" t="n">
        <f aca="false">IF(P11="Habilitado",(D11*0.3)+(K11*0.5)+(R11*0.2),"")</f>
        <v>7.93</v>
      </c>
      <c r="Y11" s="23" t="n">
        <f aca="false">IF(P11="Habilitado",(E11*0.3)+(L11*0.5)+(S11*0.2),"")</f>
        <v>7.97</v>
      </c>
      <c r="Z11" s="23" t="n">
        <f aca="false">IF(P11="Habilitado",(F11*0.3)+(M11*0.5)+(T11*0.2),"")</f>
        <v>8.12</v>
      </c>
      <c r="AA11" s="28" t="n">
        <f aca="false">IF(P11="Habilitado",(G11*0.3)+(N11*0.5)+(U11*0.2),"")</f>
        <v>7.72</v>
      </c>
      <c r="AB11" s="29" t="n">
        <f aca="false">IF(W11&lt;&gt;"",AVERAGE(W11:AA11),"")</f>
        <v>7.904</v>
      </c>
      <c r="AC11" s="30" t="str">
        <f aca="false">IF(AB11="","",IF(AND(AB11&gt;=7,SUM(IF(W11&gt;=7,1,0),IF(X11&gt;=7,1,0),IF(Y11&gt;=7,1,0),IF(Z11&gt;=7,1,0),IF(AA11&gt;=7,1,0))&gt;=3),"Aprovado","Reprovado"))</f>
        <v>Aprovado</v>
      </c>
    </row>
    <row r="12" customFormat="false" ht="15" hidden="false" customHeight="false" outlineLevel="0" collapsed="false">
      <c r="A12" s="20" t="n">
        <v>400066</v>
      </c>
      <c r="B12" s="21" t="s">
        <v>22</v>
      </c>
      <c r="C12" s="22"/>
      <c r="D12" s="23"/>
      <c r="E12" s="23"/>
      <c r="F12" s="23"/>
      <c r="G12" s="24"/>
      <c r="H12" s="25" t="str">
        <f aca="false">IF(C12&lt;&gt;"",AVERAGE(C12:G12),"")</f>
        <v/>
      </c>
      <c r="I12" s="26" t="str">
        <f aca="false">IF(A12="","",IF(C12="","Ausente",IF(SUM(IF(C12&gt;=7,1,0),IF(D12&gt;=7,1,0),IF(E12&gt;=7,1,0),IF(F12&gt;=7,1,0),IF(6&gt;=7,1,0))&gt;=3,"Habilitado","Não habilitado")))</f>
        <v>Ausente</v>
      </c>
      <c r="J12" s="22"/>
      <c r="K12" s="23"/>
      <c r="L12" s="23"/>
      <c r="M12" s="23"/>
      <c r="N12" s="24"/>
      <c r="O12" s="25" t="str">
        <f aca="false">IF(J12&lt;&gt;"",AVERAGE(J12:N12),"")</f>
        <v/>
      </c>
      <c r="P12" s="26" t="str">
        <f aca="false">IF(A12="","",IF(J12="","Ausente",IF(SUM(IF(J12&gt;=7,1,0),IF(K12&gt;=7,1,0),IF(L12&gt;=7,1,0),IF(M12&gt;=7,1,0),IF(N12&gt;=7,1,0))&gt;=3,"Habilitado","Não habilitado")))</f>
        <v>Ausente</v>
      </c>
      <c r="Q12" s="22"/>
      <c r="R12" s="23"/>
      <c r="S12" s="23"/>
      <c r="T12" s="23"/>
      <c r="U12" s="24"/>
      <c r="V12" s="27" t="str">
        <f aca="false">IF(Q12&lt;&gt;"",AVERAGE(Q12:U12),"")</f>
        <v/>
      </c>
      <c r="W12" s="22" t="str">
        <f aca="false">IF(P12="Habilitado",(C12*0.3)+(J12*0.5)+(Q12*0.2),"")</f>
        <v/>
      </c>
      <c r="X12" s="23" t="str">
        <f aca="false">IF(P12="Habilitado",(D12*0.3)+(K12*0.5)+(R12*0.2),"")</f>
        <v/>
      </c>
      <c r="Y12" s="23" t="str">
        <f aca="false">IF(P12="Habilitado",(E12*0.3)+(L12*0.5)+(S12*0.2),"")</f>
        <v/>
      </c>
      <c r="Z12" s="23" t="str">
        <f aca="false">IF(P12="Habilitado",(F12*0.3)+(M12*0.5)+(T12*0.2),"")</f>
        <v/>
      </c>
      <c r="AA12" s="28" t="str">
        <f aca="false">IF(P12="Habilitado",(G12*0.3)+(N12*0.5)+(U12*0.2),"")</f>
        <v/>
      </c>
      <c r="AB12" s="29" t="str">
        <f aca="false">IF(W12&lt;&gt;"",AVERAGE(W12:AA12),"")</f>
        <v/>
      </c>
      <c r="AC12" s="30" t="str">
        <f aca="false">IF(AB12="","",IF(AND(AB12&gt;=7,SUM(IF(W12&gt;=7,1,0),IF(X12&gt;=7,1,0),IF(Y12&gt;=7,1,0),IF(Z12&gt;=7,1,0),IF(AA12&gt;=7,1,0))&gt;=3),"Aprovado","Reprovado"))</f>
        <v/>
      </c>
    </row>
    <row r="13" customFormat="false" ht="15" hidden="false" customHeight="false" outlineLevel="0" collapsed="false">
      <c r="A13" s="31" t="n">
        <v>400072</v>
      </c>
      <c r="B13" s="32" t="s">
        <v>23</v>
      </c>
      <c r="C13" s="22" t="n">
        <v>8.2</v>
      </c>
      <c r="D13" s="23" t="n">
        <v>8.5</v>
      </c>
      <c r="E13" s="23" t="n">
        <v>8.5</v>
      </c>
      <c r="F13" s="23" t="n">
        <v>9</v>
      </c>
      <c r="G13" s="24" t="n">
        <v>8</v>
      </c>
      <c r="H13" s="25" t="n">
        <f aca="false">IF(C13&lt;&gt;"",AVERAGE(C13:G13),"")</f>
        <v>8.44</v>
      </c>
      <c r="I13" s="26" t="str">
        <f aca="false">IF(A13="","",IF(C13="","Ausente",IF(SUM(IF(C13&gt;=7,1,0),IF(D13&gt;=7,1,0),IF(E13&gt;=7,1,0),IF(F13&gt;=7,1,0),IF(G13&gt;=7,1,0))&gt;=3,"Habilitado","Não habilitado")))</f>
        <v>Habilitado</v>
      </c>
      <c r="J13" s="22" t="n">
        <v>6.8</v>
      </c>
      <c r="K13" s="23" t="n">
        <v>7</v>
      </c>
      <c r="L13" s="23" t="n">
        <v>6.7</v>
      </c>
      <c r="M13" s="23" t="n">
        <v>7</v>
      </c>
      <c r="N13" s="24" t="n">
        <v>6.5</v>
      </c>
      <c r="O13" s="25" t="n">
        <f aca="false">IF(J13&lt;&gt;"",AVERAGE(J13:N13),"")</f>
        <v>6.8</v>
      </c>
      <c r="P13" s="26" t="str">
        <f aca="false">IF(A13="","",IF(J13="","Ausente",IF(SUM(IF(J13&gt;=7,1,0),IF(K13&gt;=7,1,0),IF(L13&gt;=7,1,0),IF(M13&gt;=7,1,0),IF(N13&gt;=7,1,0))&gt;=3,"Habilitado","Não habilitado")))</f>
        <v>Não habilitado</v>
      </c>
      <c r="Q13" s="22"/>
      <c r="R13" s="23"/>
      <c r="S13" s="23"/>
      <c r="T13" s="23"/>
      <c r="U13" s="24"/>
      <c r="V13" s="27" t="str">
        <f aca="false">IF(Q13&lt;&gt;"",AVERAGE(Q13:U13),"")</f>
        <v/>
      </c>
      <c r="W13" s="22" t="str">
        <f aca="false">IF(P13="Habilitado",(C13*0.3)+(J13*0.5)+(Q13*0.2),"")</f>
        <v/>
      </c>
      <c r="X13" s="23" t="str">
        <f aca="false">IF(P13="Habilitado",(D13*0.3)+(K13*0.5)+(R13*0.2),"")</f>
        <v/>
      </c>
      <c r="Y13" s="23" t="str">
        <f aca="false">IF(P13="Habilitado",(E13*0.3)+(L13*0.5)+(S13*0.2),"")</f>
        <v/>
      </c>
      <c r="Z13" s="23" t="str">
        <f aca="false">IF(P13="Habilitado",(F13*0.3)+(M13*0.5)+(T13*0.2),"")</f>
        <v/>
      </c>
      <c r="AA13" s="28" t="str">
        <f aca="false">IF(P13="Habilitado",(G13*0.3)+(N13*0.5)+(U13*0.2),"")</f>
        <v/>
      </c>
      <c r="AB13" s="29" t="str">
        <f aca="false">IF(W13&lt;&gt;"",AVERAGE(W13:AA13),"")</f>
        <v/>
      </c>
      <c r="AC13" s="30" t="str">
        <f aca="false">IF(AB13="","",IF(AND(AB13&gt;=7,SUM(IF(W13&gt;=7,1,0),IF(X13&gt;=7,1,0),IF(Y13&gt;=7,1,0),IF(Z13&gt;=7,1,0),IF(AA13&gt;=7,1,0))&gt;=3),"Aprovado","Reprovado"))</f>
        <v/>
      </c>
    </row>
    <row r="14" customFormat="false" ht="15" hidden="false" customHeight="false" outlineLevel="0" collapsed="false">
      <c r="A14" s="20" t="n">
        <v>400117</v>
      </c>
      <c r="B14" s="21" t="s">
        <v>24</v>
      </c>
      <c r="C14" s="22"/>
      <c r="D14" s="23"/>
      <c r="E14" s="23"/>
      <c r="F14" s="23"/>
      <c r="G14" s="24"/>
      <c r="H14" s="25" t="str">
        <f aca="false">IF(C14&lt;&gt;"",AVERAGE(C14:G14),"")</f>
        <v/>
      </c>
      <c r="I14" s="26" t="str">
        <f aca="false">IF(A14="","",IF(C14="","Ausente",IF(SUM(IF(C14&gt;=7,1,0),IF(D14&gt;=7,1,0),IF(E14&gt;=7,1,0),IF(F14&gt;=7,1,0),IF(6&gt;=7,1,0))&gt;=3,"Habilitado","Não habilitado")))</f>
        <v>Ausente</v>
      </c>
      <c r="J14" s="22"/>
      <c r="K14" s="23"/>
      <c r="L14" s="23"/>
      <c r="M14" s="23"/>
      <c r="N14" s="24"/>
      <c r="O14" s="25" t="str">
        <f aca="false">IF(J14&lt;&gt;"",AVERAGE(J14:N14),"")</f>
        <v/>
      </c>
      <c r="P14" s="26" t="str">
        <f aca="false">IF(A14="","",IF(J14="","Ausente",IF(SUM(IF(J14&gt;=7,1,0),IF(K14&gt;=7,1,0),IF(L14&gt;=7,1,0),IF(M14&gt;=7,1,0),IF(N14&gt;=7,1,0))&gt;=3,"Habilitado","Não habilitado")))</f>
        <v>Ausente</v>
      </c>
      <c r="Q14" s="22"/>
      <c r="R14" s="23"/>
      <c r="S14" s="23"/>
      <c r="T14" s="23"/>
      <c r="U14" s="24"/>
      <c r="V14" s="27" t="str">
        <f aca="false">IF(Q14&lt;&gt;"",AVERAGE(Q14:U14),"")</f>
        <v/>
      </c>
      <c r="W14" s="22" t="str">
        <f aca="false">IF(P14="Habilitado",(C14*0.3)+(J14*0.5)+(Q14*0.2),"")</f>
        <v/>
      </c>
      <c r="X14" s="23" t="str">
        <f aca="false">IF(P14="Habilitado",(D14*0.3)+(K14*0.5)+(R14*0.2),"")</f>
        <v/>
      </c>
      <c r="Y14" s="23" t="str">
        <f aca="false">IF(P14="Habilitado",(E14*0.3)+(L14*0.5)+(S14*0.2),"")</f>
        <v/>
      </c>
      <c r="Z14" s="23" t="str">
        <f aca="false">IF(P14="Habilitado",(F14*0.3)+(M14*0.5)+(T14*0.2),"")</f>
        <v/>
      </c>
      <c r="AA14" s="28" t="str">
        <f aca="false">IF(P14="Habilitado",(G14*0.3)+(N14*0.5)+(U14*0.2),"")</f>
        <v/>
      </c>
      <c r="AB14" s="29" t="str">
        <f aca="false">IF(W14&lt;&gt;"",AVERAGE(W14:AA14),"")</f>
        <v/>
      </c>
      <c r="AC14" s="30" t="str">
        <f aca="false">IF(AB14="","",IF(AND(AB14&gt;=7,SUM(IF(W14&gt;=7,1,0),IF(X14&gt;=7,1,0),IF(Y14&gt;=7,1,0),IF(Z14&gt;=7,1,0),IF(AA14&gt;=7,1,0))&gt;=3),"Aprovado","Reprovado"))</f>
        <v/>
      </c>
    </row>
    <row r="15" customFormat="false" ht="15.75" hidden="false" customHeight="false" outlineLevel="0" collapsed="false">
      <c r="A15" s="33"/>
      <c r="B15" s="34"/>
      <c r="C15" s="35"/>
      <c r="D15" s="36"/>
      <c r="E15" s="36"/>
      <c r="F15" s="36"/>
      <c r="G15" s="37"/>
      <c r="H15" s="38" t="str">
        <f aca="false">IF(C15&lt;&gt;"",AVERAGE(C15:G15),"")</f>
        <v/>
      </c>
      <c r="I15" s="39" t="str">
        <f aca="false">IF(A15="","",IF(C15="","Ausente",IF(SUM(IF(C15&gt;=7,1,0),IF(D15&gt;=7,1,0),IF(E15&gt;=7,1,0),IF(F15&gt;=7,1,0),IF(6&gt;=7,1,0))&gt;=3,"Habilitado","Não habilitado")))</f>
        <v/>
      </c>
      <c r="J15" s="35"/>
      <c r="K15" s="36"/>
      <c r="L15" s="36"/>
      <c r="M15" s="36"/>
      <c r="N15" s="37"/>
      <c r="O15" s="38" t="str">
        <f aca="false">IF(J15&lt;&gt;"",AVERAGE(J15:N15),"")</f>
        <v/>
      </c>
      <c r="P15" s="39" t="str">
        <f aca="false">IF(A15="","",IF(J15="","Ausente",IF(SUM(IF(J15&gt;=7,1,0),IF(K15&gt;=7,1,0),IF(L15&gt;=7,1,0),IF(M15&gt;=7,1,0),IF(N15&gt;=7,1,0))&gt;=3,"Habilitado","Não habilitado")))</f>
        <v/>
      </c>
      <c r="Q15" s="35"/>
      <c r="R15" s="36"/>
      <c r="S15" s="36"/>
      <c r="T15" s="36"/>
      <c r="U15" s="37"/>
      <c r="V15" s="40" t="str">
        <f aca="false">IF(Q15&lt;&gt;"",AVERAGE(Q15:U15),"")</f>
        <v/>
      </c>
      <c r="W15" s="35" t="str">
        <f aca="false">IF(P15="Habilitado",(C15*0.3)+(J15*0.5)+(Q15*0.2),"")</f>
        <v/>
      </c>
      <c r="X15" s="36" t="str">
        <f aca="false">IF(P15="Habilitado",(D15*0.3)+(K15*0.5)+(R15*0.2),"")</f>
        <v/>
      </c>
      <c r="Y15" s="36" t="str">
        <f aca="false">IF(P15="Habilitado",(E15*0.3)+(L15*0.5)+(S15*0.2),"")</f>
        <v/>
      </c>
      <c r="Z15" s="36" t="str">
        <f aca="false">IF(P15="Habilitado",(F15*0.3)+(M15*0.5)+(T15*0.2),"")</f>
        <v/>
      </c>
      <c r="AA15" s="41" t="str">
        <f aca="false">IF(P15="Habilitado",(G15*0.3)+(N15*0.5)+(U15*0.2),"")</f>
        <v/>
      </c>
      <c r="AB15" s="42" t="str">
        <f aca="false">IF(W15&lt;&gt;"",AVERAGE(W15:AA15),"")</f>
        <v/>
      </c>
      <c r="AC15" s="43" t="str">
        <f aca="false">IF(AB15="","",IF(AND(AB15&gt;=7,SUM(IF(W15&gt;=7,1,0),IF(X15&gt;=7,1,0),IF(Y15&gt;=7,1,0),IF(Z15&gt;=7,1,0),IF(AA15&gt;=7,1,0))&gt;=3),"Aprovado","Reprovado"))</f>
        <v/>
      </c>
    </row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b8bc0f-c051-4cbe-8346-dd80422b56d1">
      <Terms xmlns="http://schemas.microsoft.com/office/infopath/2007/PartnerControls"/>
    </lcf76f155ced4ddcb4097134ff3c332f>
    <TaxCatchAll xmlns="9377e063-78dc-4baf-8039-7414a636e2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7bd4b60b89688d2fecfa2783f454df39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cee041c55bf595f7b94e6fc29d41adb5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6A80B6-8FF6-494D-BC6B-B29034FB985D}"/>
</file>

<file path=customXml/itemProps2.xml><?xml version="1.0" encoding="utf-8"?>
<ds:datastoreItem xmlns:ds="http://schemas.openxmlformats.org/officeDocument/2006/customXml" ds:itemID="{24D6E998-9883-42AA-B072-84F8DCBABC24}"/>
</file>

<file path=customXml/itemProps3.xml><?xml version="1.0" encoding="utf-8"?>
<ds:datastoreItem xmlns:ds="http://schemas.openxmlformats.org/officeDocument/2006/customXml" ds:itemID="{0F0425F7-C7EF-4DA8-B787-D101C5736216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2024-06-07T20:01:13Z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0x0101003BC28642A24C574283243E0A76181470</vt:lpwstr>
  </property>
  <property fmtid="{D5CDD505-2E9C-101B-9397-08002B2CF9AE}" pid="4" name="MediaServiceImageTags">
    <vt:lpwstr/>
  </property>
</Properties>
</file>