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_rels/.rels" ContentType="application/vnd.openxmlformats-package.relationships+xml"/>
  <Override PartName="/customXml/item1.xml" ContentType="application/xml"/>
  <Override PartName="/customXml/itemProps1.xml" ContentType="application/vnd.openxmlformats-officedocument.customXmlProperties+xml"/>
  <Override PartName="/customXml/item2.xml" ContentType="application/xml"/>
  <Override PartName="/customXml/_rels/item3.xml.rels" ContentType="application/vnd.openxmlformats-package.relationships+xml"/>
  <Override PartName="/customXml/_rels/item2.xml.rels" ContentType="application/vnd.openxmlformats-package.relationships+xml"/>
  <Override PartName="/customXml/_rels/item1.xml.rels" ContentType="application/vnd.openxmlformats-package.relationships+xml"/>
  <Override PartName="/customXml/itemProps2.xml" ContentType="application/vnd.openxmlformats-officedocument.customXmlProperties+xml"/>
  <Override PartName="/customXml/item3.xml" ContentType="application/xml"/>
  <Override PartName="/customXml/itemProps3.xml" ContentType="application/vnd.openxmlformats-officedocument.customXml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<Relationship Id="rId5" Type="http://schemas.openxmlformats.org/officeDocument/2006/relationships/customXml" Target="../customXml/item1.xml"/><Relationship Id="rId6" Type="http://schemas.openxmlformats.org/officeDocument/2006/relationships/customXml" Target="../customXml/item2.xml"/><Relationship Id="rId7" Type="http://schemas.openxmlformats.org/officeDocument/2006/relationships/customXml" Target="../customXml/item3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Resultado" sheetId="1" state="visible" r:id="rId2"/>
  </sheets>
  <definedNames>
    <definedName function="false" hidden="false" localSheetId="0" name="_xlnm.Print_Area" vbProcedure="false">Resultado!$A:$AC</definedName>
  </definedName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<sst xmlns="http://schemas.openxmlformats.org/spreadsheetml/2006/main" count="51" uniqueCount="29">
  <si>
    <t xml:space="preserve">Resultado Final - Observatório Nacional - ON - Edital 1/2023 - Pesquisador</t>
  </si>
  <si>
    <r>
      <rPr>
        <sz val="11"/>
        <color rgb="FF000000"/>
        <rFont val="Aptos Narrow"/>
        <family val="0"/>
        <charset val="1"/>
      </rPr>
      <t xml:space="preserve">Perfil: </t>
    </r>
    <r>
      <rPr>
        <b val="true"/>
        <sz val="11"/>
        <color rgb="FF000000"/>
        <rFont val="Aptos Narrow"/>
        <family val="0"/>
        <charset val="1"/>
      </rPr>
      <t xml:space="preserve">P07 - Pesquisador - Adjunto - Geofísica - Métodos Eletromagnéticos e Métodos Elétricos aplicados</t>
    </r>
  </si>
  <si>
    <t xml:space="preserve">Inscrição</t>
  </si>
  <si>
    <t xml:space="preserve">Nome</t>
  </si>
  <si>
    <t xml:space="preserve">Prova Escrita e Arguição Oral</t>
  </si>
  <si>
    <t xml:space="preserve">Defesa Pública de Memorial</t>
  </si>
  <si>
    <t xml:space="preserve">Títulos e Currículo</t>
  </si>
  <si>
    <t xml:space="preserve">Médias</t>
  </si>
  <si>
    <t xml:space="preserve">Resultado Final</t>
  </si>
  <si>
    <t xml:space="preserve">Membros</t>
  </si>
  <si>
    <t xml:space="preserve">Média</t>
  </si>
  <si>
    <t xml:space="preserve">Situação</t>
  </si>
  <si>
    <t xml:space="preserve">Nota Final Global</t>
  </si>
  <si>
    <t xml:space="preserve">A</t>
  </si>
  <si>
    <t xml:space="preserve">B</t>
  </si>
  <si>
    <t xml:space="preserve">C</t>
  </si>
  <si>
    <t xml:space="preserve">D</t>
  </si>
  <si>
    <t xml:space="preserve">E</t>
  </si>
  <si>
    <t xml:space="preserve">CLEBER MIRANDA FELISBERTO</t>
  </si>
  <si>
    <t xml:space="preserve">ARTUR SANTOS BENEVIDES</t>
  </si>
  <si>
    <t xml:space="preserve">LILIANE PAIVA PANETTO</t>
  </si>
  <si>
    <t xml:space="preserve">WILLIAMS ALMEIDA LIMA</t>
  </si>
  <si>
    <t xml:space="preserve">KARINA PALHETA GOMES</t>
  </si>
  <si>
    <t xml:space="preserve">UMBERTO JOSÉ TRAVAGLIA FILHO</t>
  </si>
  <si>
    <t xml:space="preserve">GABRIEL NEGRUCCI DRAGONE</t>
  </si>
  <si>
    <t xml:space="preserve">RIMARY DEL VALLE VALERA SIFONTES</t>
  </si>
  <si>
    <t xml:space="preserve">CAROLINA GONÇALVES LEANDRO</t>
  </si>
  <si>
    <t xml:space="preserve">ÉRICO TENÓRIO FRANÇA</t>
  </si>
  <si>
    <t xml:space="preserve">MARCOS BANIK DE PÁDUA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</si>
</sst>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0.00"/>
    <numFmt numFmtId="166" formatCode="General"/>
  </numFmts>
  <fonts count="7">
    <font>
      <sz val="11"/>
      <color rgb="FF000000"/>
      <name val="Aptos Narrow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1"/>
      <color rgb="FF000000"/>
      <name val="Aptos Narrow"/>
      <family val="2"/>
      <charset val="1"/>
    </font>
    <font>
      <sz val="11"/>
      <color rgb="FF000000"/>
      <name val="Aptos Narrow"/>
      <family val="0"/>
      <charset val="1"/>
    </font>
    <font>
      <b val="true"/>
      <sz val="11"/>
      <color rgb="FF000000"/>
      <name val="Aptos Narrow"/>
      <family val="0"/>
      <charset val="1"/>
    </font>
  </fonts>
  <fills count="5">
    <fill>
      <patternFill patternType="none"/>
    </fill>
    <fill>
      <patternFill patternType="gray125"/>
    </fill>
    <fill>
      <patternFill patternType="solid">
        <fgColor rgb="FFD1D1D1"/>
        <bgColor rgb="FFA6CAEC"/>
      </patternFill>
    </fill>
    <fill>
      <patternFill patternType="solid">
        <fgColor rgb="FF84E291"/>
        <bgColor rgb="FFA6CAEC"/>
      </patternFill>
    </fill>
    <fill>
      <patternFill patternType="solid">
        <fgColor rgb="FFA6CAEC"/>
        <bgColor rgb="FFD1D1D1"/>
      </patternFill>
    </fill>
  </fills>
  <borders count="24">
    <border diagonalUp="false" diagonalDown="false">
      <left/>
      <right/>
      <top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 style="medium"/>
      <top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medium"/>
      <top/>
      <bottom style="thin"/>
      <diagonal/>
    </border>
    <border diagonalUp="false" diagonalDown="false">
      <left/>
      <right/>
      <top/>
      <bottom style="thin"/>
      <diagonal/>
    </border>
    <border diagonalUp="false" diagonalDown="false">
      <left style="medium"/>
      <right/>
      <top/>
      <bottom style="thin"/>
      <diagonal/>
    </border>
    <border diagonalUp="false" diagonalDown="false">
      <left style="medium"/>
      <right style="thin"/>
      <top style="medium"/>
      <bottom style="thin"/>
      <diagonal/>
    </border>
    <border diagonalUp="false" diagonalDown="false">
      <left style="thin"/>
      <right style="medium"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/>
      <right/>
      <top style="thin"/>
      <bottom style="thin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medium"/>
      <top style="thin"/>
      <bottom style="thin"/>
      <diagonal/>
    </border>
    <border diagonalUp="false" diagonalDown="false">
      <left style="medium"/>
      <right/>
      <top/>
      <bottom style="medium"/>
      <diagonal/>
    </border>
    <border diagonalUp="false" diagonalDown="false">
      <left style="medium"/>
      <right style="medium"/>
      <top/>
      <bottom style="medium"/>
      <diagonal/>
    </border>
    <border diagonalUp="false" diagonalDown="false">
      <left style="medium"/>
      <right style="thin"/>
      <top style="thin"/>
      <bottom style="medium"/>
      <diagonal/>
    </border>
    <border diagonalUp="false" diagonalDown="false">
      <left style="thin"/>
      <right style="thin"/>
      <top style="thin"/>
      <bottom style="medium"/>
      <diagonal/>
    </border>
    <border diagonalUp="false" diagonalDown="false">
      <left style="thin"/>
      <right style="medium"/>
      <top style="thin"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thin"/>
      <right/>
      <top style="thin"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4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5" fillId="0" borderId="0" xfId="0" applyFont="true" applyBorder="true" applyAlignment="true" applyProtection="false">
      <alignment horizontal="left" vertical="center" textRotation="0" wrapText="false" indent="2" shrinkToFit="false"/>
      <protection locked="true" hidden="false"/>
    </xf>
    <xf numFmtId="164" fontId="0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2" borderId="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4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5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4" borderId="6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7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4" borderId="8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4" fillId="4" borderId="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3" borderId="13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12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14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1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12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5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6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17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0" fillId="0" borderId="18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0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0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1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4" borderId="19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0" fillId="4" borderId="2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5" fontId="0" fillId="4" borderId="22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23" xfId="0" applyFont="fals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4" fillId="4" borderId="19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6" fontId="4" fillId="4" borderId="21" xfId="0" applyFont="true" applyBorder="true" applyAlignment="true" applyProtection="false">
      <alignment horizontal="center" vertical="center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84E291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1D1D1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A6CAEC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2:AC104857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4" activeCellId="0" sqref="A4"/>
    </sheetView>
  </sheetViews>
  <sheetFormatPr defaultColWidth="8.5390625" defaultRowHeight="15" zeroHeight="false" outlineLevelRow="0" outlineLevelCol="0"/>
  <cols>
    <col collapsed="false" customWidth="true" hidden="false" outlineLevel="0" max="1" min="1" style="0" width="11.28"/>
    <col collapsed="false" customWidth="true" hidden="false" outlineLevel="0" max="2" min="2" style="1" width="48.14"/>
    <col collapsed="false" customWidth="true" hidden="false" outlineLevel="0" max="7" min="3" style="2" width="6.14"/>
    <col collapsed="false" customWidth="true" hidden="false" outlineLevel="0" max="8" min="8" style="1" width="7.57"/>
    <col collapsed="false" customWidth="true" hidden="false" outlineLevel="0" max="9" min="9" style="1" width="21.71"/>
    <col collapsed="false" customWidth="true" hidden="false" outlineLevel="0" max="14" min="10" style="2" width="6.14"/>
    <col collapsed="false" customWidth="true" hidden="false" outlineLevel="0" max="15" min="15" style="1" width="7.57"/>
    <col collapsed="false" customWidth="true" hidden="false" outlineLevel="0" max="16" min="16" style="1" width="14.57"/>
    <col collapsed="false" customWidth="true" hidden="false" outlineLevel="0" max="21" min="17" style="2" width="6.14"/>
    <col collapsed="false" customWidth="true" hidden="false" outlineLevel="0" max="22" min="22" style="1" width="7.57"/>
    <col collapsed="false" customWidth="true" hidden="false" outlineLevel="0" max="27" min="23" style="2" width="6.14"/>
    <col collapsed="false" customWidth="true" hidden="false" outlineLevel="0" max="28" min="28" style="2" width="11.28"/>
    <col collapsed="false" customWidth="true" hidden="false" outlineLevel="0" max="29" min="29" style="3" width="18.71"/>
  </cols>
  <sheetData>
    <row r="2" customFormat="false" ht="24" hidden="false" customHeight="true" outlineLevel="0" collapsed="false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  <c r="Y2" s="4"/>
      <c r="Z2" s="4"/>
      <c r="AA2" s="4"/>
      <c r="AB2" s="4"/>
      <c r="AC2" s="4"/>
    </row>
    <row r="3" customFormat="false" ht="24" hidden="false" customHeight="true" outlineLevel="0" collapsed="false">
      <c r="A3" s="5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</row>
    <row r="4" customFormat="false" ht="15.75" hidden="false" customHeight="false" outlineLevel="0" collapsed="false"/>
    <row r="5" customFormat="false" ht="15.75" hidden="false" customHeight="false" outlineLevel="0" collapsed="false">
      <c r="A5" s="6" t="s">
        <v>2</v>
      </c>
      <c r="B5" s="7" t="s">
        <v>3</v>
      </c>
      <c r="C5" s="7" t="s">
        <v>4</v>
      </c>
      <c r="D5" s="7"/>
      <c r="E5" s="7"/>
      <c r="F5" s="7"/>
      <c r="G5" s="7"/>
      <c r="H5" s="7"/>
      <c r="I5" s="7"/>
      <c r="J5" s="7" t="s">
        <v>5</v>
      </c>
      <c r="K5" s="7"/>
      <c r="L5" s="7"/>
      <c r="M5" s="7"/>
      <c r="N5" s="7"/>
      <c r="O5" s="7"/>
      <c r="P5" s="7"/>
      <c r="Q5" s="6" t="s">
        <v>6</v>
      </c>
      <c r="R5" s="6"/>
      <c r="S5" s="6"/>
      <c r="T5" s="6"/>
      <c r="U5" s="6"/>
      <c r="V5" s="6"/>
      <c r="W5" s="6" t="s">
        <v>7</v>
      </c>
      <c r="X5" s="6"/>
      <c r="Y5" s="6"/>
      <c r="Z5" s="6"/>
      <c r="AA5" s="6"/>
      <c r="AB5" s="8" t="s">
        <v>8</v>
      </c>
      <c r="AC5" s="8"/>
    </row>
    <row r="6" customFormat="false" ht="15" hidden="false" customHeight="true" outlineLevel="0" collapsed="false">
      <c r="A6" s="6"/>
      <c r="B6" s="7"/>
      <c r="C6" s="9" t="s">
        <v>9</v>
      </c>
      <c r="D6" s="9"/>
      <c r="E6" s="9"/>
      <c r="F6" s="9"/>
      <c r="G6" s="9"/>
      <c r="H6" s="10" t="s">
        <v>10</v>
      </c>
      <c r="I6" s="11" t="s">
        <v>11</v>
      </c>
      <c r="J6" s="9" t="s">
        <v>9</v>
      </c>
      <c r="K6" s="9"/>
      <c r="L6" s="9"/>
      <c r="M6" s="9"/>
      <c r="N6" s="9"/>
      <c r="O6" s="10" t="s">
        <v>10</v>
      </c>
      <c r="P6" s="11" t="s">
        <v>11</v>
      </c>
      <c r="Q6" s="9" t="s">
        <v>9</v>
      </c>
      <c r="R6" s="9"/>
      <c r="S6" s="9"/>
      <c r="T6" s="9"/>
      <c r="U6" s="9"/>
      <c r="V6" s="12" t="s">
        <v>10</v>
      </c>
      <c r="W6" s="13" t="s">
        <v>9</v>
      </c>
      <c r="X6" s="13"/>
      <c r="Y6" s="13"/>
      <c r="Z6" s="13"/>
      <c r="AA6" s="13"/>
      <c r="AB6" s="14" t="s">
        <v>12</v>
      </c>
      <c r="AC6" s="15" t="s">
        <v>11</v>
      </c>
    </row>
    <row r="7" customFormat="false" ht="15.75" hidden="false" customHeight="false" outlineLevel="0" collapsed="false">
      <c r="A7" s="6"/>
      <c r="B7" s="7"/>
      <c r="C7" s="16" t="s">
        <v>13</v>
      </c>
      <c r="D7" s="17" t="s">
        <v>14</v>
      </c>
      <c r="E7" s="17" t="s">
        <v>15</v>
      </c>
      <c r="F7" s="17" t="s">
        <v>16</v>
      </c>
      <c r="G7" s="18" t="s">
        <v>17</v>
      </c>
      <c r="H7" s="10"/>
      <c r="I7" s="11"/>
      <c r="J7" s="16" t="s">
        <v>13</v>
      </c>
      <c r="K7" s="17" t="s">
        <v>14</v>
      </c>
      <c r="L7" s="17" t="s">
        <v>15</v>
      </c>
      <c r="M7" s="17" t="s">
        <v>16</v>
      </c>
      <c r="N7" s="18" t="s">
        <v>17</v>
      </c>
      <c r="O7" s="10"/>
      <c r="P7" s="11"/>
      <c r="Q7" s="16" t="s">
        <v>13</v>
      </c>
      <c r="R7" s="17" t="s">
        <v>14</v>
      </c>
      <c r="S7" s="17" t="s">
        <v>15</v>
      </c>
      <c r="T7" s="17" t="s">
        <v>16</v>
      </c>
      <c r="U7" s="18" t="s">
        <v>17</v>
      </c>
      <c r="V7" s="12"/>
      <c r="W7" s="16" t="s">
        <v>13</v>
      </c>
      <c r="X7" s="17" t="s">
        <v>14</v>
      </c>
      <c r="Y7" s="17" t="s">
        <v>15</v>
      </c>
      <c r="Z7" s="17" t="s">
        <v>16</v>
      </c>
      <c r="AA7" s="19" t="s">
        <v>17</v>
      </c>
      <c r="AB7" s="14"/>
      <c r="AC7" s="15"/>
    </row>
    <row r="8" customFormat="false" ht="15" hidden="false" customHeight="false" outlineLevel="0" collapsed="false">
      <c r="A8" s="20" t="n">
        <v>400013</v>
      </c>
      <c r="B8" s="21" t="s">
        <v>18</v>
      </c>
      <c r="C8" s="22"/>
      <c r="D8" s="23"/>
      <c r="E8" s="23"/>
      <c r="F8" s="23"/>
      <c r="G8" s="24"/>
      <c r="H8" s="25" t="str">
        <f aca="false">IF(C8&lt;&gt;"",AVERAGE(C8:G8),"")</f>
        <v/>
      </c>
      <c r="I8" s="26" t="str">
        <f aca="false">IF(A8="","",IF(C8="","Ausente",IF(SUM(IF(C8&gt;=7,1,0),IF(D8&gt;=7,1,0),IF(E8&gt;=7,1,0),IF(F8&gt;=7,1,0),IF(G8&gt;=7,1,0))&gt;=3,"Habilitado","Não habilitado")))</f>
        <v>Ausente</v>
      </c>
      <c r="J8" s="22"/>
      <c r="K8" s="23"/>
      <c r="L8" s="23"/>
      <c r="M8" s="23"/>
      <c r="N8" s="24"/>
      <c r="O8" s="25" t="str">
        <f aca="false">IF(J8&lt;&gt;"",AVERAGE(J8:N8),"")</f>
        <v/>
      </c>
      <c r="P8" s="26" t="str">
        <f aca="false">IF(A8="","",IF(J8="","Ausente",IF(SUM(IF(J8&gt;=7,1,0),IF(K8&gt;=7,1,0),IF(L8&gt;=7,1,0),IF(M8&gt;=7,1,0),IF(N8&gt;=7,1,0))&gt;=3,"Habilitado","Não habilitado")))</f>
        <v>Ausente</v>
      </c>
      <c r="Q8" s="22"/>
      <c r="R8" s="23"/>
      <c r="S8" s="23"/>
      <c r="T8" s="23"/>
      <c r="U8" s="24"/>
      <c r="V8" s="27" t="str">
        <f aca="false">IF(Q8&lt;&gt;"",AVERAGE(Q8:U8),"")</f>
        <v/>
      </c>
      <c r="W8" s="22" t="str">
        <f aca="false">IF(P8="Habilitado",(C8*0.3)+(J8*0.5)+(Q8*0.2),"")</f>
        <v/>
      </c>
      <c r="X8" s="23" t="str">
        <f aca="false">IF(P8="Habilitado",(D8*0.3)+(K8*0.5)+(R8*0.2),"")</f>
        <v/>
      </c>
      <c r="Y8" s="23" t="str">
        <f aca="false">IF(P8="Habilitado",(E8*0.3)+(L8*0.5)+(S8*0.2),"")</f>
        <v/>
      </c>
      <c r="Z8" s="23" t="str">
        <f aca="false">IF(P8="Habilitado",(F8*0.3)+(M8*0.5)+(T8*0.2),"")</f>
        <v/>
      </c>
      <c r="AA8" s="28" t="str">
        <f aca="false">IF(P8="Habilitado",(G8*0.3)+(N8*0.5)+(U8*0.2),"")</f>
        <v/>
      </c>
      <c r="AB8" s="29" t="str">
        <f aca="false">IF(W8&lt;&gt;"",AVERAGE(W8:AA8),"")</f>
        <v/>
      </c>
      <c r="AC8" s="30" t="str">
        <f aca="false">IF(AB8="","",IF(AND(AB8&gt;=7,SUM(IF(W8&gt;=7,1,0),IF(X8&gt;=7,1,0),IF(Y8&gt;=7,1,0),IF(Z8&gt;=7,1,0),IF(AA8&gt;=7,1,0))&gt;=3),"Aprovado","Reprovado"))</f>
        <v/>
      </c>
    </row>
    <row r="9" customFormat="false" ht="15" hidden="false" customHeight="false" outlineLevel="0" collapsed="false">
      <c r="A9" s="31" t="n">
        <v>400018</v>
      </c>
      <c r="B9" s="32" t="s">
        <v>19</v>
      </c>
      <c r="C9" s="22" t="n">
        <v>9</v>
      </c>
      <c r="D9" s="23" t="n">
        <v>8.5</v>
      </c>
      <c r="E9" s="23" t="n">
        <v>9</v>
      </c>
      <c r="F9" s="23" t="n">
        <v>9.5</v>
      </c>
      <c r="G9" s="24" t="n">
        <v>9</v>
      </c>
      <c r="H9" s="25" t="n">
        <f aca="false">IF(C9&lt;&gt;"",AVERAGE(C9:G9),"")</f>
        <v>9</v>
      </c>
      <c r="I9" s="26" t="str">
        <f aca="false">IF(A9="","",IF(C9="","Ausente",IF(SUM(IF(C9&gt;=7,1,0),IF(D9&gt;=7,1,0),IF(E9&gt;=7,1,0),IF(F9&gt;=7,1,0),IF(G9&gt;=7,1,0))&gt;=3,"Habilitado","Não habilitado")))</f>
        <v>Habilitado</v>
      </c>
      <c r="J9" s="22" t="n">
        <v>9</v>
      </c>
      <c r="K9" s="23" t="n">
        <v>8.5</v>
      </c>
      <c r="L9" s="23" t="n">
        <v>9</v>
      </c>
      <c r="M9" s="23" t="n">
        <v>9</v>
      </c>
      <c r="N9" s="24" t="n">
        <v>9.5</v>
      </c>
      <c r="O9" s="25" t="n">
        <f aca="false">IF(J9&lt;&gt;"",AVERAGE(J9:N9),"")</f>
        <v>9</v>
      </c>
      <c r="P9" s="26" t="str">
        <f aca="false">IF(A9="","",IF(J9="","Ausente",IF(SUM(IF(J9&gt;=7,1,0),IF(K9&gt;=7,1,0),IF(L9&gt;=7,1,0),IF(M9&gt;=7,1,0),IF(N9&gt;=7,1,0))&gt;=3,"Habilitado","Não habilitado")))</f>
        <v>Habilitado</v>
      </c>
      <c r="Q9" s="22" t="n">
        <v>5.2</v>
      </c>
      <c r="R9" s="23" t="n">
        <v>5.2</v>
      </c>
      <c r="S9" s="23" t="n">
        <v>5.2</v>
      </c>
      <c r="T9" s="23" t="n">
        <v>5.2</v>
      </c>
      <c r="U9" s="24" t="n">
        <v>5.2</v>
      </c>
      <c r="V9" s="27" t="n">
        <f aca="false">IF(Q9&lt;&gt;"",AVERAGE(Q9:U9),"")</f>
        <v>5.2</v>
      </c>
      <c r="W9" s="22" t="n">
        <f aca="false">IF(P9="Habilitado",(C9*0.3)+(J9*0.5)+(Q9*0.2),"")</f>
        <v>8.24</v>
      </c>
      <c r="X9" s="23" t="n">
        <f aca="false">IF(P9="Habilitado",(D9*0.3)+(K9*0.5)+(R9*0.2),"")</f>
        <v>7.84</v>
      </c>
      <c r="Y9" s="23" t="n">
        <f aca="false">IF(P9="Habilitado",(E9*0.3)+(L9*0.5)+(S9*0.2),"")</f>
        <v>8.24</v>
      </c>
      <c r="Z9" s="23" t="n">
        <f aca="false">IF(P9="Habilitado",(F9*0.3)+(M9*0.5)+(T9*0.2),"")</f>
        <v>8.39</v>
      </c>
      <c r="AA9" s="28" t="n">
        <f aca="false">IF(P9="Habilitado",(G9*0.3)+(N9*0.5)+(U9*0.2),"")</f>
        <v>8.49</v>
      </c>
      <c r="AB9" s="29" t="n">
        <f aca="false">IF(W9&lt;&gt;"",AVERAGE(W9:AA9),"")</f>
        <v>8.24</v>
      </c>
      <c r="AC9" s="30" t="str">
        <f aca="false">IF(AB9="","",IF(AND(AB9&gt;=7,SUM(IF(W9&gt;=7,1,0),IF(X9&gt;=7,1,0),IF(Y9&gt;=7,1,0),IF(Z9&gt;=7,1,0),IF(AA9&gt;=7,1,0))&gt;=3),"Aprovado","Reprovado"))</f>
        <v>Aprovado</v>
      </c>
    </row>
    <row r="10" customFormat="false" ht="15" hidden="false" customHeight="false" outlineLevel="0" collapsed="false">
      <c r="A10" s="20" t="n">
        <v>400092</v>
      </c>
      <c r="B10" s="21" t="s">
        <v>20</v>
      </c>
      <c r="C10" s="22" t="n">
        <v>7.5</v>
      </c>
      <c r="D10" s="23" t="n">
        <v>6</v>
      </c>
      <c r="E10" s="23" t="n">
        <v>7</v>
      </c>
      <c r="F10" s="23" t="n">
        <v>7.5</v>
      </c>
      <c r="G10" s="24" t="n">
        <v>7</v>
      </c>
      <c r="H10" s="25" t="n">
        <f aca="false">IF(C10&lt;&gt;"",AVERAGE(C10:G10),"")</f>
        <v>7</v>
      </c>
      <c r="I10" s="26" t="str">
        <f aca="false">IF(A10="","",IF(C10="","Ausente",IF(SUM(IF(C10&gt;=7,1,0),IF(D10&gt;=7,1,0),IF(E10&gt;=7,1,0),IF(F10&gt;=7,1,0),IF(G10&gt;=7,1,0))&gt;=3,"Habilitado","Não habilitado")))</f>
        <v>Habilitado</v>
      </c>
      <c r="J10" s="22" t="n">
        <v>7.5</v>
      </c>
      <c r="K10" s="23" t="n">
        <v>7</v>
      </c>
      <c r="L10" s="23" t="n">
        <v>7.5</v>
      </c>
      <c r="M10" s="23" t="n">
        <v>8</v>
      </c>
      <c r="N10" s="24" t="n">
        <v>7.5</v>
      </c>
      <c r="O10" s="25" t="n">
        <f aca="false">IF(J10&lt;&gt;"",AVERAGE(J10:N10),"")</f>
        <v>7.5</v>
      </c>
      <c r="P10" s="26" t="str">
        <f aca="false">IF(A10="","",IF(J10="","Ausente",IF(SUM(IF(J10&gt;=7,1,0),IF(K10&gt;=7,1,0),IF(L10&gt;=7,1,0),IF(M10&gt;=7,1,0),IF(N10&gt;=7,1,0))&gt;=3,"Habilitado","Não habilitado")))</f>
        <v>Habilitado</v>
      </c>
      <c r="Q10" s="22" t="n">
        <v>5.9</v>
      </c>
      <c r="R10" s="23" t="n">
        <v>5.9</v>
      </c>
      <c r="S10" s="23" t="n">
        <v>5.9</v>
      </c>
      <c r="T10" s="23" t="n">
        <v>5.9</v>
      </c>
      <c r="U10" s="24" t="n">
        <v>5.9</v>
      </c>
      <c r="V10" s="27" t="n">
        <f aca="false">IF(Q10&lt;&gt;"",AVERAGE(Q10:U10),"")</f>
        <v>5.9</v>
      </c>
      <c r="W10" s="22" t="n">
        <f aca="false">IF(P10="Habilitado",(C10*0.3)+(J10*0.5)+(Q10*0.2),"")</f>
        <v>7.18</v>
      </c>
      <c r="X10" s="23" t="n">
        <f aca="false">IF(P10="Habilitado",(D10*0.3)+(K10*0.5)+(R10*0.2),"")</f>
        <v>6.48</v>
      </c>
      <c r="Y10" s="23" t="n">
        <f aca="false">IF(P10="Habilitado",(E10*0.3)+(L10*0.5)+(S10*0.2),"")</f>
        <v>7.03</v>
      </c>
      <c r="Z10" s="23" t="n">
        <f aca="false">IF(P10="Habilitado",(F10*0.3)+(M10*0.5)+(T10*0.2),"")</f>
        <v>7.43</v>
      </c>
      <c r="AA10" s="28" t="n">
        <f aca="false">IF(P10="Habilitado",(G10*0.3)+(N10*0.5)+(U10*0.2),"")</f>
        <v>7.03</v>
      </c>
      <c r="AB10" s="29" t="n">
        <f aca="false">IF(W10&lt;&gt;"",AVERAGE(W10:AA10),"")</f>
        <v>7.03</v>
      </c>
      <c r="AC10" s="30" t="str">
        <f aca="false">IF(AB10="","",IF(AND(AB10&gt;=7,SUM(IF(W10&gt;=7,1,0),IF(X10&gt;=7,1,0),IF(Y10&gt;=7,1,0),IF(Z10&gt;=7,1,0),IF(AA10&gt;=7,1,0))&gt;=3),"Aprovado","Reprovado"))</f>
        <v>Aprovado</v>
      </c>
    </row>
    <row r="11" customFormat="false" ht="15" hidden="false" customHeight="false" outlineLevel="0" collapsed="false">
      <c r="A11" s="31" t="n">
        <v>400109</v>
      </c>
      <c r="B11" s="32" t="s">
        <v>21</v>
      </c>
      <c r="C11" s="22" t="n">
        <v>8</v>
      </c>
      <c r="D11" s="23" t="n">
        <v>8.5</v>
      </c>
      <c r="E11" s="23" t="n">
        <v>8.5</v>
      </c>
      <c r="F11" s="23" t="n">
        <v>9</v>
      </c>
      <c r="G11" s="24" t="n">
        <v>8</v>
      </c>
      <c r="H11" s="25" t="n">
        <f aca="false">IF(C11&lt;&gt;"",AVERAGE(C11:G11),"")</f>
        <v>8.4</v>
      </c>
      <c r="I11" s="26" t="str">
        <f aca="false">IF(A11="","",IF(C11="","Ausente",IF(SUM(IF(C11&gt;=7,1,0),IF(D11&gt;=7,1,0),IF(E11&gt;=7,1,0),IF(F11&gt;=7,1,0),IF(G11&gt;=7,1,0))&gt;=3,"Habilitado","Não habilitado")))</f>
        <v>Habilitado</v>
      </c>
      <c r="J11" s="22" t="n">
        <v>5.5</v>
      </c>
      <c r="K11" s="23" t="n">
        <v>5.5</v>
      </c>
      <c r="L11" s="23" t="n">
        <v>6.5</v>
      </c>
      <c r="M11" s="23" t="n">
        <v>7</v>
      </c>
      <c r="N11" s="24" t="n">
        <v>7</v>
      </c>
      <c r="O11" s="25" t="n">
        <f aca="false">IF(J11&lt;&gt;"",AVERAGE(J11:N11),"")</f>
        <v>6.3</v>
      </c>
      <c r="P11" s="26" t="str">
        <f aca="false">IF(A11="","",IF(J11="","Ausente",IF(SUM(IF(J11&gt;=7,1,0),IF(K11&gt;=7,1,0),IF(L11&gt;=7,1,0),IF(M11&gt;=7,1,0),IF(N11&gt;=7,1,0))&gt;=3,"Habilitado","Não habilitado")))</f>
        <v>Não habilitado</v>
      </c>
      <c r="Q11" s="22"/>
      <c r="R11" s="23"/>
      <c r="S11" s="23"/>
      <c r="T11" s="23"/>
      <c r="U11" s="24"/>
      <c r="V11" s="27" t="str">
        <f aca="false">IF(Q11&lt;&gt;"",AVERAGE(Q11:U11),"")</f>
        <v/>
      </c>
      <c r="W11" s="22" t="str">
        <f aca="false">IF(P11="Habilitado",(C11*0.3)+(J11*0.5)+(Q11*0.2),"")</f>
        <v/>
      </c>
      <c r="X11" s="23" t="str">
        <f aca="false">IF(P11="Habilitado",(D11*0.3)+(K11*0.5)+(R11*0.2),"")</f>
        <v/>
      </c>
      <c r="Y11" s="23" t="str">
        <f aca="false">IF(P11="Habilitado",(E11*0.3)+(L11*0.5)+(S11*0.2),"")</f>
        <v/>
      </c>
      <c r="Z11" s="23" t="str">
        <f aca="false">IF(P11="Habilitado",(F11*0.3)+(M11*0.5)+(T11*0.2),"")</f>
        <v/>
      </c>
      <c r="AA11" s="28" t="str">
        <f aca="false">IF(P11="Habilitado",(G11*0.3)+(N11*0.5)+(U11*0.2),"")</f>
        <v/>
      </c>
      <c r="AB11" s="29" t="str">
        <f aca="false">IF(W11&lt;&gt;"",AVERAGE(W11:AA11),"")</f>
        <v/>
      </c>
      <c r="AC11" s="30" t="str">
        <f aca="false">IF(AB11="","",IF(AND(AB11&gt;=7,SUM(IF(W11&gt;=7,1,0),IF(X11&gt;=7,1,0),IF(Y11&gt;=7,1,0),IF(Z11&gt;=7,1,0),IF(AA11&gt;=7,1,0))&gt;=3),"Aprovado","Reprovado"))</f>
        <v/>
      </c>
    </row>
    <row r="12" customFormat="false" ht="15" hidden="false" customHeight="false" outlineLevel="0" collapsed="false">
      <c r="A12" s="20" t="n">
        <v>400124</v>
      </c>
      <c r="B12" s="21" t="s">
        <v>22</v>
      </c>
      <c r="C12" s="22"/>
      <c r="D12" s="23"/>
      <c r="E12" s="23"/>
      <c r="F12" s="23"/>
      <c r="G12" s="24"/>
      <c r="H12" s="25" t="str">
        <f aca="false">IF(C12&lt;&gt;"",AVERAGE(C12:G12),"")</f>
        <v/>
      </c>
      <c r="I12" s="26" t="str">
        <f aca="false">IF(A12="","",IF(C12="","Ausente",IF(SUM(IF(C12&gt;=7,1,0),IF(D12&gt;=7,1,0),IF(E12&gt;=7,1,0),IF(F12&gt;=7,1,0),IF(G12&gt;=7,1,0))&gt;=3,"Habilitado","Não habilitado")))</f>
        <v>Ausente</v>
      </c>
      <c r="J12" s="22"/>
      <c r="K12" s="23"/>
      <c r="L12" s="23"/>
      <c r="M12" s="23"/>
      <c r="N12" s="24"/>
      <c r="O12" s="25" t="str">
        <f aca="false">IF(J12&lt;&gt;"",AVERAGE(J12:N12),"")</f>
        <v/>
      </c>
      <c r="P12" s="26" t="str">
        <f aca="false">IF(A12="","",IF(J12="","Ausente",IF(SUM(IF(J12&gt;=7,1,0),IF(K12&gt;=7,1,0),IF(L12&gt;=7,1,0),IF(M12&gt;=7,1,0),IF(N12&gt;=7,1,0))&gt;=3,"Habilitado","Não habilitado")))</f>
        <v>Ausente</v>
      </c>
      <c r="Q12" s="22"/>
      <c r="R12" s="23"/>
      <c r="S12" s="23"/>
      <c r="T12" s="23"/>
      <c r="U12" s="24"/>
      <c r="V12" s="27" t="str">
        <f aca="false">IF(Q12&lt;&gt;"",AVERAGE(Q12:U12),"")</f>
        <v/>
      </c>
      <c r="W12" s="22" t="str">
        <f aca="false">IF(P12="Habilitado",(C12*0.3)+(J12*0.5)+(Q12*0.2),"")</f>
        <v/>
      </c>
      <c r="X12" s="23" t="str">
        <f aca="false">IF(P12="Habilitado",(D12*0.3)+(K12*0.5)+(R12*0.2),"")</f>
        <v/>
      </c>
      <c r="Y12" s="23" t="str">
        <f aca="false">IF(P12="Habilitado",(E12*0.3)+(L12*0.5)+(S12*0.2),"")</f>
        <v/>
      </c>
      <c r="Z12" s="23" t="str">
        <f aca="false">IF(P12="Habilitado",(F12*0.3)+(M12*0.5)+(T12*0.2),"")</f>
        <v/>
      </c>
      <c r="AA12" s="28" t="str">
        <f aca="false">IF(P12="Habilitado",(G12*0.3)+(N12*0.5)+(U12*0.2),"")</f>
        <v/>
      </c>
      <c r="AB12" s="29" t="str">
        <f aca="false">IF(W12&lt;&gt;"",AVERAGE(W12:AA12),"")</f>
        <v/>
      </c>
      <c r="AC12" s="30" t="str">
        <f aca="false">IF(AB12="","",IF(AND(AB12&gt;=7,SUM(IF(W12&gt;=7,1,0),IF(X12&gt;=7,1,0),IF(Y12&gt;=7,1,0),IF(Z12&gt;=7,1,0),IF(AA12&gt;=7,1,0))&gt;=3),"Aprovado","Reprovado"))</f>
        <v/>
      </c>
    </row>
    <row r="13" customFormat="false" ht="15" hidden="false" customHeight="false" outlineLevel="0" collapsed="false">
      <c r="A13" s="31" t="n">
        <v>400128</v>
      </c>
      <c r="B13" s="32" t="s">
        <v>23</v>
      </c>
      <c r="C13" s="22"/>
      <c r="D13" s="23"/>
      <c r="E13" s="23"/>
      <c r="F13" s="23"/>
      <c r="G13" s="24"/>
      <c r="H13" s="25" t="str">
        <f aca="false">IF(C13&lt;&gt;"",AVERAGE(C13:G13),"")</f>
        <v/>
      </c>
      <c r="I13" s="26" t="str">
        <f aca="false">IF(A13="","",IF(C13="","Ausente",IF(SUM(IF(C13&gt;=7,1,0),IF(D13&gt;=7,1,0),IF(E13&gt;=7,1,0),IF(F13&gt;=7,1,0),IF(G13&gt;=7,1,0))&gt;=3,"Habilitado","Não habilitado")))</f>
        <v>Ausente</v>
      </c>
      <c r="J13" s="22"/>
      <c r="K13" s="23"/>
      <c r="L13" s="23"/>
      <c r="M13" s="23"/>
      <c r="N13" s="24"/>
      <c r="O13" s="25" t="str">
        <f aca="false">IF(J13&lt;&gt;"",AVERAGE(J13:N13),"")</f>
        <v/>
      </c>
      <c r="P13" s="26" t="str">
        <f aca="false">IF(A13="","",IF(J13="","Ausente",IF(SUM(IF(J13&gt;=7,1,0),IF(K13&gt;=7,1,0),IF(L13&gt;=7,1,0),IF(M13&gt;=7,1,0),IF(N13&gt;=7,1,0))&gt;=3,"Habilitado","Não habilitado")))</f>
        <v>Ausente</v>
      </c>
      <c r="Q13" s="22"/>
      <c r="R13" s="23"/>
      <c r="S13" s="23"/>
      <c r="T13" s="23"/>
      <c r="U13" s="24"/>
      <c r="V13" s="27" t="str">
        <f aca="false">IF(Q13&lt;&gt;"",AVERAGE(Q13:U13),"")</f>
        <v/>
      </c>
      <c r="W13" s="22" t="str">
        <f aca="false">IF(P13="Habilitado",(C13*0.3)+(J13*0.5)+(Q13*0.2),"")</f>
        <v/>
      </c>
      <c r="X13" s="23" t="str">
        <f aca="false">IF(P13="Habilitado",(D13*0.3)+(K13*0.5)+(R13*0.2),"")</f>
        <v/>
      </c>
      <c r="Y13" s="23" t="str">
        <f aca="false">IF(P13="Habilitado",(E13*0.3)+(L13*0.5)+(S13*0.2),"")</f>
        <v/>
      </c>
      <c r="Z13" s="23" t="str">
        <f aca="false">IF(P13="Habilitado",(F13*0.3)+(M13*0.5)+(T13*0.2),"")</f>
        <v/>
      </c>
      <c r="AA13" s="28" t="str">
        <f aca="false">IF(P13="Habilitado",(G13*0.3)+(N13*0.5)+(U13*0.2),"")</f>
        <v/>
      </c>
      <c r="AB13" s="29" t="str">
        <f aca="false">IF(W13&lt;&gt;"",AVERAGE(W13:AA13),"")</f>
        <v/>
      </c>
      <c r="AC13" s="30" t="str">
        <f aca="false">IF(AB13="","",IF(AND(AB13&gt;=7,SUM(IF(W13&gt;=7,1,0),IF(X13&gt;=7,1,0),IF(Y13&gt;=7,1,0),IF(Z13&gt;=7,1,0),IF(AA13&gt;=7,1,0))&gt;=3),"Aprovado","Reprovado"))</f>
        <v/>
      </c>
    </row>
    <row r="14" customFormat="false" ht="15" hidden="false" customHeight="false" outlineLevel="0" collapsed="false">
      <c r="A14" s="20" t="n">
        <v>400130</v>
      </c>
      <c r="B14" s="21" t="s">
        <v>24</v>
      </c>
      <c r="C14" s="22"/>
      <c r="D14" s="23"/>
      <c r="E14" s="23"/>
      <c r="F14" s="23"/>
      <c r="G14" s="24"/>
      <c r="H14" s="25" t="str">
        <f aca="false">IF(C14&lt;&gt;"",AVERAGE(C14:G14),"")</f>
        <v/>
      </c>
      <c r="I14" s="26" t="str">
        <f aca="false">IF(A14="","",IF(C14="","Ausente",IF(SUM(IF(C14&gt;=7,1,0),IF(D14&gt;=7,1,0),IF(E14&gt;=7,1,0),IF(F14&gt;=7,1,0),IF(G14&gt;=7,1,0))&gt;=3,"Habilitado","Não habilitado")))</f>
        <v>Ausente</v>
      </c>
      <c r="J14" s="22"/>
      <c r="K14" s="23"/>
      <c r="L14" s="23"/>
      <c r="M14" s="23"/>
      <c r="N14" s="24"/>
      <c r="O14" s="25" t="str">
        <f aca="false">IF(J14&lt;&gt;"",AVERAGE(J14:N14),"")</f>
        <v/>
      </c>
      <c r="P14" s="26" t="str">
        <f aca="false">IF(A14="","",IF(J14="","Ausente",IF(SUM(IF(J14&gt;=7,1,0),IF(K14&gt;=7,1,0),IF(L14&gt;=7,1,0),IF(M14&gt;=7,1,0),IF(N14&gt;=7,1,0))&gt;=3,"Habilitado","Não habilitado")))</f>
        <v>Ausente</v>
      </c>
      <c r="Q14" s="22"/>
      <c r="R14" s="23"/>
      <c r="S14" s="23"/>
      <c r="T14" s="23"/>
      <c r="U14" s="24"/>
      <c r="V14" s="27" t="str">
        <f aca="false">IF(Q14&lt;&gt;"",AVERAGE(Q14:U14),"")</f>
        <v/>
      </c>
      <c r="W14" s="22" t="str">
        <f aca="false">IF(P14="Habilitado",(C14*0.3)+(J14*0.5)+(Q14*0.2),"")</f>
        <v/>
      </c>
      <c r="X14" s="23" t="str">
        <f aca="false">IF(P14="Habilitado",(D14*0.3)+(K14*0.5)+(R14*0.2),"")</f>
        <v/>
      </c>
      <c r="Y14" s="23" t="str">
        <f aca="false">IF(P14="Habilitado",(E14*0.3)+(L14*0.5)+(S14*0.2),"")</f>
        <v/>
      </c>
      <c r="Z14" s="23" t="str">
        <f aca="false">IF(P14="Habilitado",(F14*0.3)+(M14*0.5)+(T14*0.2),"")</f>
        <v/>
      </c>
      <c r="AA14" s="28" t="str">
        <f aca="false">IF(P14="Habilitado",(G14*0.3)+(N14*0.5)+(U14*0.2),"")</f>
        <v/>
      </c>
      <c r="AB14" s="29" t="str">
        <f aca="false">IF(W14&lt;&gt;"",AVERAGE(W14:AA14),"")</f>
        <v/>
      </c>
      <c r="AC14" s="30" t="str">
        <f aca="false">IF(AB14="","",IF(AND(AB14&gt;=7,SUM(IF(W14&gt;=7,1,0),IF(X14&gt;=7,1,0),IF(Y14&gt;=7,1,0),IF(Z14&gt;=7,1,0),IF(AA14&gt;=7,1,0))&gt;=3),"Aprovado","Reprovado"))</f>
        <v/>
      </c>
    </row>
    <row r="15" customFormat="false" ht="15" hidden="false" customHeight="false" outlineLevel="0" collapsed="false">
      <c r="A15" s="31" t="n">
        <v>400135</v>
      </c>
      <c r="B15" s="32" t="s">
        <v>25</v>
      </c>
      <c r="C15" s="22" t="n">
        <v>6.5</v>
      </c>
      <c r="D15" s="23" t="n">
        <v>5.5</v>
      </c>
      <c r="E15" s="23" t="n">
        <v>7.5</v>
      </c>
      <c r="F15" s="23" t="n">
        <v>7</v>
      </c>
      <c r="G15" s="24" t="n">
        <v>6</v>
      </c>
      <c r="H15" s="25" t="n">
        <f aca="false">IF(C15&lt;&gt;"",AVERAGE(C15:G15),"")</f>
        <v>6.5</v>
      </c>
      <c r="I15" s="26" t="str">
        <f aca="false">IF(A15="","",IF(C15="","Ausente",IF(SUM(IF(C15&gt;=7,1,0),IF(D15&gt;=7,1,0),IF(E15&gt;=7,1,0),IF(F15&gt;=7,1,0),IF(G15&gt;=7,1,0))&gt;=3,"Habilitado","Não habilitado")))</f>
        <v>Não habilitado</v>
      </c>
      <c r="J15" s="22"/>
      <c r="K15" s="23"/>
      <c r="L15" s="23"/>
      <c r="M15" s="23"/>
      <c r="N15" s="24"/>
      <c r="O15" s="25" t="str">
        <f aca="false">IF(J15&lt;&gt;"",AVERAGE(J15:N15),"")</f>
        <v/>
      </c>
      <c r="P15" s="26" t="str">
        <f aca="false">IF(A15="","",IF(J15="","Ausente",IF(SUM(IF(J15&gt;=7,1,0),IF(K15&gt;=7,1,0),IF(L15&gt;=7,1,0),IF(M15&gt;=7,1,0),IF(N15&gt;=7,1,0))&gt;=3,"Habilitado","Não habilitado")))</f>
        <v>Ausente</v>
      </c>
      <c r="Q15" s="22"/>
      <c r="R15" s="23"/>
      <c r="S15" s="23"/>
      <c r="T15" s="23"/>
      <c r="U15" s="24"/>
      <c r="V15" s="27" t="str">
        <f aca="false">IF(Q15&lt;&gt;"",AVERAGE(Q15:U15),"")</f>
        <v/>
      </c>
      <c r="W15" s="22" t="str">
        <f aca="false">IF(P15="Habilitado",(C15*0.3)+(J15*0.5)+(Q15*0.2),"")</f>
        <v/>
      </c>
      <c r="X15" s="23" t="str">
        <f aca="false">IF(P15="Habilitado",(D15*0.3)+(K15*0.5)+(R15*0.2),"")</f>
        <v/>
      </c>
      <c r="Y15" s="23" t="str">
        <f aca="false">IF(P15="Habilitado",(E15*0.3)+(L15*0.5)+(S15*0.2),"")</f>
        <v/>
      </c>
      <c r="Z15" s="23" t="str">
        <f aca="false">IF(P15="Habilitado",(F15*0.3)+(M15*0.5)+(T15*0.2),"")</f>
        <v/>
      </c>
      <c r="AA15" s="28" t="str">
        <f aca="false">IF(P15="Habilitado",(G15*0.3)+(N15*0.5)+(U15*0.2),"")</f>
        <v/>
      </c>
      <c r="AB15" s="29" t="str">
        <f aca="false">IF(W15&lt;&gt;"",AVERAGE(W15:AA15),"")</f>
        <v/>
      </c>
      <c r="AC15" s="30" t="str">
        <f aca="false">IF(AB15="","",IF(AND(AB15&gt;=7,SUM(IF(W15&gt;=7,1,0),IF(X15&gt;=7,1,0),IF(Y15&gt;=7,1,0),IF(Z15&gt;=7,1,0),IF(AA15&gt;=7,1,0))&gt;=3),"Aprovado","Reprovado"))</f>
        <v/>
      </c>
    </row>
    <row r="16" customFormat="false" ht="15" hidden="false" customHeight="false" outlineLevel="0" collapsed="false">
      <c r="A16" s="20" t="n">
        <v>400137</v>
      </c>
      <c r="B16" s="21" t="s">
        <v>26</v>
      </c>
      <c r="C16" s="22"/>
      <c r="D16" s="23"/>
      <c r="E16" s="23"/>
      <c r="F16" s="23"/>
      <c r="G16" s="24"/>
      <c r="H16" s="25" t="str">
        <f aca="false">IF(C16&lt;&gt;"",AVERAGE(C16:G16),"")</f>
        <v/>
      </c>
      <c r="I16" s="26" t="str">
        <f aca="false">IF(A16="","",IF(C16="","Ausente",IF(SUM(IF(C16&gt;=7,1,0),IF(D16&gt;=7,1,0),IF(E16&gt;=7,1,0),IF(F16&gt;=7,1,0),IF(G16&gt;=7,1,0))&gt;=3,"Habilitado","Não habilitado")))</f>
        <v>Ausente</v>
      </c>
      <c r="J16" s="22"/>
      <c r="K16" s="23"/>
      <c r="L16" s="23"/>
      <c r="M16" s="23"/>
      <c r="N16" s="24"/>
      <c r="O16" s="25" t="str">
        <f aca="false">IF(J16&lt;&gt;"",AVERAGE(J16:N16),"")</f>
        <v/>
      </c>
      <c r="P16" s="26" t="str">
        <f aca="false">IF(A16="","",IF(J16="","Ausente",IF(SUM(IF(J16&gt;=7,1,0),IF(K16&gt;=7,1,0),IF(L16&gt;=7,1,0),IF(M16&gt;=7,1,0),IF(N16&gt;=7,1,0))&gt;=3,"Habilitado","Não habilitado")))</f>
        <v>Ausente</v>
      </c>
      <c r="Q16" s="22"/>
      <c r="R16" s="23"/>
      <c r="S16" s="23"/>
      <c r="T16" s="23"/>
      <c r="U16" s="24"/>
      <c r="V16" s="27" t="str">
        <f aca="false">IF(Q16&lt;&gt;"",AVERAGE(Q16:U16),"")</f>
        <v/>
      </c>
      <c r="W16" s="22" t="str">
        <f aca="false">IF(P16="Habilitado",(C16*0.3)+(J16*0.5)+(Q16*0.2),"")</f>
        <v/>
      </c>
      <c r="X16" s="23" t="str">
        <f aca="false">IF(P16="Habilitado",(D16*0.3)+(K16*0.5)+(R16*0.2),"")</f>
        <v/>
      </c>
      <c r="Y16" s="23" t="str">
        <f aca="false">IF(P16="Habilitado",(E16*0.3)+(L16*0.5)+(S16*0.2),"")</f>
        <v/>
      </c>
      <c r="Z16" s="23" t="str">
        <f aca="false">IF(P16="Habilitado",(F16*0.3)+(M16*0.5)+(T16*0.2),"")</f>
        <v/>
      </c>
      <c r="AA16" s="28" t="str">
        <f aca="false">IF(P16="Habilitado",(G16*0.3)+(N16*0.5)+(U16*0.2),"")</f>
        <v/>
      </c>
      <c r="AB16" s="29" t="str">
        <f aca="false">IF(W16&lt;&gt;"",AVERAGE(W16:AA16),"")</f>
        <v/>
      </c>
      <c r="AC16" s="30" t="str">
        <f aca="false">IF(AB16="","",IF(AND(AB16&gt;=7,SUM(IF(W16&gt;=7,1,0),IF(X16&gt;=7,1,0),IF(Y16&gt;=7,1,0),IF(Z16&gt;=7,1,0),IF(AA16&gt;=7,1,0))&gt;=3),"Aprovado","Reprovado"))</f>
        <v/>
      </c>
    </row>
    <row r="17" customFormat="false" ht="15" hidden="false" customHeight="false" outlineLevel="0" collapsed="false">
      <c r="A17" s="31" t="n">
        <v>400148</v>
      </c>
      <c r="B17" s="32" t="s">
        <v>27</v>
      </c>
      <c r="C17" s="22"/>
      <c r="D17" s="23"/>
      <c r="E17" s="23"/>
      <c r="F17" s="23"/>
      <c r="G17" s="24"/>
      <c r="H17" s="25" t="str">
        <f aca="false">IF(C17&lt;&gt;"",AVERAGE(C17:G17),"")</f>
        <v/>
      </c>
      <c r="I17" s="26" t="str">
        <f aca="false">IF(A17="","",IF(C17="","Ausente",IF(SUM(IF(C17&gt;=7,1,0),IF(D17&gt;=7,1,0),IF(E17&gt;=7,1,0),IF(F17&gt;=7,1,0),IF(G17&gt;=7,1,0))&gt;=3,"Habilitado","Não habilitado")))</f>
        <v>Ausente</v>
      </c>
      <c r="J17" s="22"/>
      <c r="K17" s="23"/>
      <c r="L17" s="23"/>
      <c r="M17" s="23"/>
      <c r="N17" s="24"/>
      <c r="O17" s="25" t="str">
        <f aca="false">IF(J17&lt;&gt;"",AVERAGE(J17:N17),"")</f>
        <v/>
      </c>
      <c r="P17" s="26" t="str">
        <f aca="false">IF(A17="","",IF(J17="","Ausente",IF(SUM(IF(J17&gt;=7,1,0),IF(K17&gt;=7,1,0),IF(L17&gt;=7,1,0),IF(M17&gt;=7,1,0),IF(N17&gt;=7,1,0))&gt;=3,"Habilitado","Não habilitado")))</f>
        <v>Ausente</v>
      </c>
      <c r="Q17" s="22"/>
      <c r="R17" s="23"/>
      <c r="S17" s="23"/>
      <c r="T17" s="23"/>
      <c r="U17" s="24"/>
      <c r="V17" s="27" t="str">
        <f aca="false">IF(Q17&lt;&gt;"",AVERAGE(Q17:U17),"")</f>
        <v/>
      </c>
      <c r="W17" s="22" t="str">
        <f aca="false">IF(P17="Habilitado",(C17*0.3)+(J17*0.5)+(Q17*0.2),"")</f>
        <v/>
      </c>
      <c r="X17" s="23" t="str">
        <f aca="false">IF(P17="Habilitado",(D17*0.3)+(K17*0.5)+(R17*0.2),"")</f>
        <v/>
      </c>
      <c r="Y17" s="23" t="str">
        <f aca="false">IF(P17="Habilitado",(E17*0.3)+(L17*0.5)+(S17*0.2),"")</f>
        <v/>
      </c>
      <c r="Z17" s="23" t="str">
        <f aca="false">IF(P17="Habilitado",(F17*0.3)+(M17*0.5)+(T17*0.2),"")</f>
        <v/>
      </c>
      <c r="AA17" s="28" t="str">
        <f aca="false">IF(P17="Habilitado",(G17*0.3)+(N17*0.5)+(U17*0.2),"")</f>
        <v/>
      </c>
      <c r="AB17" s="29" t="str">
        <f aca="false">IF(W17&lt;&gt;"",AVERAGE(W17:AA17),"")</f>
        <v/>
      </c>
      <c r="AC17" s="30" t="str">
        <f aca="false">IF(AB17="","",IF(AND(AB17&gt;=7,SUM(IF(W17&gt;=7,1,0),IF(X17&gt;=7,1,0),IF(Y17&gt;=7,1,0),IF(Z17&gt;=7,1,0),IF(AA17&gt;=7,1,0))&gt;=3),"Aprovado","Reprovado"))</f>
        <v/>
      </c>
    </row>
    <row r="18" customFormat="false" ht="13.8" hidden="false" customHeight="false" outlineLevel="0" collapsed="false">
      <c r="A18" s="33" t="n">
        <v>400150</v>
      </c>
      <c r="B18" s="34" t="s">
        <v>28</v>
      </c>
      <c r="C18" s="35"/>
      <c r="D18" s="36"/>
      <c r="E18" s="36"/>
      <c r="F18" s="36"/>
      <c r="G18" s="37"/>
      <c r="H18" s="38" t="str">
        <f aca="false">IF(C18&lt;&gt;"",AVERAGE(C18:G18),"")</f>
        <v/>
      </c>
      <c r="I18" s="39" t="str">
        <f aca="false">IF(A18="","",IF(C18="","Ausente",IF(SUM(IF(C18&gt;=7,1,0),IF(D18&gt;=7,1,0),IF(E18&gt;=7,1,0),IF(F18&gt;=7,1,0),IF(G18&gt;=7,1,0))&gt;=3,"Habilitado","Não habilitado")))</f>
        <v>Ausente</v>
      </c>
      <c r="J18" s="35"/>
      <c r="K18" s="36"/>
      <c r="L18" s="36"/>
      <c r="M18" s="36"/>
      <c r="N18" s="37"/>
      <c r="O18" s="38" t="str">
        <f aca="false">IF(J18&lt;&gt;"",AVERAGE(J18:N18),"")</f>
        <v/>
      </c>
      <c r="P18" s="39" t="str">
        <f aca="false">IF(A18="","",IF(J18="","Ausente",IF(SUM(IF(J18&gt;=7,1,0),IF(K18&gt;=7,1,0),IF(L18&gt;=7,1,0),IF(M18&gt;=7,1,0),IF(N18&gt;=7,1,0))&gt;=3,"Habilitado","Não habilitado")))</f>
        <v>Ausente</v>
      </c>
      <c r="Q18" s="35"/>
      <c r="R18" s="36"/>
      <c r="S18" s="36"/>
      <c r="T18" s="36"/>
      <c r="U18" s="37"/>
      <c r="V18" s="40" t="str">
        <f aca="false">IF(Q18&lt;&gt;"",AVERAGE(Q18:U18),"")</f>
        <v/>
      </c>
      <c r="W18" s="35" t="str">
        <f aca="false">IF(P18="Habilitado",(C18*0.3)+(J18*0.5)+(Q18*0.2),"")</f>
        <v/>
      </c>
      <c r="X18" s="36" t="str">
        <f aca="false">IF(P18="Habilitado",(D18*0.3)+(K18*0.5)+(R18*0.2),"")</f>
        <v/>
      </c>
      <c r="Y18" s="36" t="str">
        <f aca="false">IF(P18="Habilitado",(E18*0.3)+(L18*0.5)+(S18*0.2),"")</f>
        <v/>
      </c>
      <c r="Z18" s="36" t="str">
        <f aca="false">IF(P18="Habilitado",(F18*0.3)+(M18*0.5)+(T18*0.2),"")</f>
        <v/>
      </c>
      <c r="AA18" s="41" t="str">
        <f aca="false">IF(P18="Habilitado",(G18*0.3)+(N18*0.5)+(U18*0.2),"")</f>
        <v/>
      </c>
      <c r="AB18" s="42" t="str">
        <f aca="false">IF(W18&lt;&gt;"",AVERAGE(W18:AA18),"")</f>
        <v/>
      </c>
      <c r="AC18" s="43" t="str">
        <f aca="false">IF(AB18="","",IF(AND(AB18&gt;=7,SUM(IF(W18&gt;=7,1,0),IF(X18&gt;=7,1,0),IF(Y18&gt;=7,1,0),IF(Z18&gt;=7,1,0),IF(AA18&gt;=7,1,0))&gt;=3),"Aprovado","Reprovado"))</f>
        <v/>
      </c>
    </row>
    <row r="1048537" customFormat="false" ht="12.8" hidden="false" customHeight="false" outlineLevel="0" collapsed="false"/>
    <row r="1048538" customFormat="false" ht="12.8" hidden="false" customHeight="false" outlineLevel="0" collapsed="false"/>
    <row r="1048539" customFormat="false" ht="12.8" hidden="false" customHeight="false" outlineLevel="0" collapsed="false"/>
    <row r="1048540" customFormat="false" ht="12.8" hidden="false" customHeight="false" outlineLevel="0" collapsed="false"/>
    <row r="1048541" customFormat="false" ht="12.8" hidden="false" customHeight="false" outlineLevel="0" collapsed="false"/>
    <row r="1048542" customFormat="false" ht="12.8" hidden="false" customHeight="false" outlineLevel="0" collapsed="false"/>
    <row r="1048543" customFormat="false" ht="12.8" hidden="false" customHeight="false" outlineLevel="0" collapsed="false"/>
    <row r="1048544" customFormat="false" ht="12.8" hidden="false" customHeight="false" outlineLevel="0" collapsed="false"/>
    <row r="1048545" customFormat="false" ht="12.8" hidden="false" customHeight="false" outlineLevel="0" collapsed="false"/>
    <row r="1048546" customFormat="false" ht="12.8" hidden="false" customHeight="false" outlineLevel="0" collapsed="false"/>
    <row r="1048547" customFormat="false" ht="12.8" hidden="false" customHeight="false" outlineLevel="0" collapsed="false"/>
    <row r="1048548" customFormat="false" ht="12.8" hidden="false" customHeight="false" outlineLevel="0" collapsed="false"/>
    <row r="1048549" customFormat="false" ht="12.8" hidden="false" customHeight="false" outlineLevel="0" collapsed="false"/>
    <row r="1048550" customFormat="false" ht="12.8" hidden="false" customHeight="false" outlineLevel="0" collapsed="false"/>
    <row r="1048551" customFormat="false" ht="12.8" hidden="false" customHeight="false" outlineLevel="0" collapsed="false"/>
    <row r="1048552" customFormat="false" ht="12.8" hidden="false" customHeight="false" outlineLevel="0" collapsed="false"/>
    <row r="1048553" customFormat="false" ht="12.8" hidden="false" customHeight="false" outlineLevel="0" collapsed="false"/>
    <row r="1048554" customFormat="false" ht="12.8" hidden="false" customHeight="false" outlineLevel="0" collapsed="false"/>
    <row r="1048555" customFormat="false" ht="12.8" hidden="false" customHeight="false" outlineLevel="0" collapsed="false"/>
    <row r="1048556" customFormat="false" ht="12.8" hidden="false" customHeight="false" outlineLevel="0" collapsed="false"/>
    <row r="1048557" customFormat="false" ht="12.8" hidden="false" customHeight="false" outlineLevel="0" collapsed="false"/>
    <row r="1048558" customFormat="false" ht="12.8" hidden="false" customHeight="false" outlineLevel="0" collapsed="false"/>
    <row r="1048559" customFormat="false" ht="12.8" hidden="false" customHeight="false" outlineLevel="0" collapsed="false"/>
    <row r="1048560" customFormat="false" ht="12.8" hidden="false" customHeight="false" outlineLevel="0" collapsed="false"/>
    <row r="1048561" customFormat="false" ht="12.8" hidden="false" customHeight="false" outlineLevel="0" collapsed="false"/>
    <row r="1048562" customFormat="false" ht="12.8" hidden="false" customHeight="false" outlineLevel="0" collapsed="false"/>
    <row r="1048563" customFormat="false" ht="12.8" hidden="false" customHeight="false" outlineLevel="0" collapsed="false"/>
    <row r="1048564" customFormat="false" ht="12.8" hidden="false" customHeight="false" outlineLevel="0" collapsed="false"/>
    <row r="1048565" customFormat="false" ht="12.8" hidden="false" customHeight="false" outlineLevel="0" collapsed="false"/>
    <row r="1048566" customFormat="false" ht="12.8" hidden="false" customHeight="false" outlineLevel="0" collapsed="false"/>
    <row r="1048567" customFormat="false" ht="12.8" hidden="false" customHeight="false" outlineLevel="0" collapsed="false"/>
    <row r="1048568" customFormat="false" ht="12.8" hidden="false" customHeight="false" outlineLevel="0" collapsed="false"/>
    <row r="1048569" customFormat="false" ht="12.8" hidden="false" customHeight="false" outlineLevel="0" collapsed="false"/>
    <row r="1048570" customFormat="false" ht="12.8" hidden="false" customHeight="false" outlineLevel="0" collapsed="false"/>
    <row r="1048571" customFormat="false" ht="12.8" hidden="false" customHeight="false" outlineLevel="0" collapsed="false"/>
    <row r="1048572" customFormat="false" ht="12.8" hidden="false" customHeight="false" outlineLevel="0" collapsed="false"/>
    <row r="1048573" customFormat="false" ht="12.8" hidden="false" customHeight="false" outlineLevel="0" collapsed="false"/>
    <row r="1048574" customFormat="false" ht="12.8" hidden="false" customHeight="false" outlineLevel="0" collapsed="false"/>
    <row r="1048575" customFormat="false" ht="12.8" hidden="false" customHeight="false" outlineLevel="0" collapsed="false"/>
    <row r="1048576" customFormat="false" ht="12.8" hidden="false" customHeight="false" outlineLevel="0" collapsed="false"/>
  </sheetData>
  <sheetProtection sheet="true" password="d346" objects="true" scenarios="true"/>
  <mergeCells count="20">
    <mergeCell ref="A2:AC2"/>
    <mergeCell ref="A3:AC3"/>
    <mergeCell ref="A5:A7"/>
    <mergeCell ref="B5:B7"/>
    <mergeCell ref="C5:I5"/>
    <mergeCell ref="J5:P5"/>
    <mergeCell ref="Q5:V5"/>
    <mergeCell ref="W5:AA5"/>
    <mergeCell ref="AB5:AC5"/>
    <mergeCell ref="C6:G6"/>
    <mergeCell ref="H6:H7"/>
    <mergeCell ref="I6:I7"/>
    <mergeCell ref="J6:N6"/>
    <mergeCell ref="O6:O7"/>
    <mergeCell ref="P6:P7"/>
    <mergeCell ref="Q6:U6"/>
    <mergeCell ref="V6:V7"/>
    <mergeCell ref="W6:AA6"/>
    <mergeCell ref="AB6:AB7"/>
    <mergeCell ref="AC6:AC7"/>
  </mergeCells>
  <printOptions headings="false" gridLines="false" gridLinesSet="true" horizontalCentered="false" verticalCentered="false"/>
  <pageMargins left="0.511805555555555" right="0.511805555555555" top="0.7875" bottom="0.7875" header="0.511805555555555" footer="0.511805555555555"/>
  <pageSetup paperSize="9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customXml/_rels/item1.xml.rels><?xml version="1.0" encoding="UTF-8"?>
<Relationships xmlns="http://schemas.openxmlformats.org/package/2006/relationships"><Relationship Id="rId1" Type="http://schemas.openxmlformats.org/officeDocument/2006/relationships/customXmlProps" Target="itemProps1.xml"/>
</Relationships>
</file>

<file path=customXml/_rels/item2.xml.rels><?xml version="1.0" encoding="UTF-8"?>
<Relationships xmlns="http://schemas.openxmlformats.org/package/2006/relationships"><Relationship Id="rId1" Type="http://schemas.openxmlformats.org/officeDocument/2006/relationships/customXmlProps" Target="itemProps2.xml"/>
</Relationships>
</file>

<file path=customXml/_rels/item3.xml.rels><?xml version="1.0" encoding="UTF-8"?>
<Relationships xmlns="http://schemas.openxmlformats.org/package/2006/relationships"><Relationship Id="rId1" Type="http://schemas.openxmlformats.org/officeDocument/2006/relationships/customXmlProps" Target="itemProps3.xml"/>
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62b8bc0f-c051-4cbe-8346-dd80422b56d1">
      <Terms xmlns="http://schemas.microsoft.com/office/infopath/2007/PartnerControls"/>
    </lcf76f155ced4ddcb4097134ff3c332f>
    <TaxCatchAll xmlns="9377e063-78dc-4baf-8039-7414a636e25b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3BC28642A24C574283243E0A76181470" ma:contentTypeVersion="15" ma:contentTypeDescription="Crie um novo documento." ma:contentTypeScope="" ma:versionID="7bd4b60b89688d2fecfa2783f454df39">
  <xsd:schema xmlns:xsd="http://www.w3.org/2001/XMLSchema" xmlns:xs="http://www.w3.org/2001/XMLSchema" xmlns:p="http://schemas.microsoft.com/office/2006/metadata/properties" xmlns:ns2="62b8bc0f-c051-4cbe-8346-dd80422b56d1" xmlns:ns3="9377e063-78dc-4baf-8039-7414a636e25b" targetNamespace="http://schemas.microsoft.com/office/2006/metadata/properties" ma:root="true" ma:fieldsID="cee041c55bf595f7b94e6fc29d41adb5" ns2:_="" ns3:_="">
    <xsd:import namespace="62b8bc0f-c051-4cbe-8346-dd80422b56d1"/>
    <xsd:import namespace="9377e063-78dc-4baf-8039-7414a636e25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2b8bc0f-c051-4cbe-8346-dd80422b56d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ServiceLocation" ma:index="18" nillable="true" ma:displayName="Location" ma:description="" ma:indexed="true" ma:internalName="MediaServiceLocation" ma:readOnly="true">
      <xsd:simpleType>
        <xsd:restriction base="dms:Text"/>
      </xsd:simpleType>
    </xsd:element>
    <xsd:element name="lcf76f155ced4ddcb4097134ff3c332f" ma:index="20" nillable="true" ma:taxonomy="true" ma:internalName="lcf76f155ced4ddcb4097134ff3c332f" ma:taxonomyFieldName="MediaServiceImageTags" ma:displayName="Marcações de imagem" ma:readOnly="false" ma:fieldId="{5cf76f15-5ced-4ddc-b409-7134ff3c332f}" ma:taxonomyMulti="true" ma:sspId="dcadf355-4184-4a1a-8b69-537cbb3e54ca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77e063-78dc-4baf-8039-7414a636e25b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  <xsd:element name="TaxCatchAll" ma:index="21" nillable="true" ma:displayName="Taxonomy Catch All Column" ma:hidden="true" ma:list="{78433efc-8d20-4161-9535-c193b9f7d9a8}" ma:internalName="TaxCatchAll" ma:showField="CatchAllData" ma:web="9377e063-78dc-4baf-8039-7414a636e25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86A80B6-8FF6-494D-BC6B-B29034FB985D}"/>
</file>

<file path=customXml/itemProps2.xml><?xml version="1.0" encoding="utf-8"?>
<ds:datastoreItem xmlns:ds="http://schemas.openxmlformats.org/officeDocument/2006/customXml" ds:itemID="{B7329414-1A2E-488D-985F-930E12D5A9DE}"/>
</file>

<file path=customXml/itemProps3.xml><?xml version="1.0" encoding="utf-8"?>
<ds:datastoreItem xmlns:ds="http://schemas.openxmlformats.org/officeDocument/2006/customXml" ds:itemID="{56CC4403-284C-4213-A643-5FFC1858B945}"/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</TotalTime>
  <Application>LibreOffice/6.4.7.2$Linux_X86_64 LibreOffice_project/40$Build-2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2024-05-16T14:37:20Z</dcterms:created>
  <dc:creator>Gustavo Sagrillo</dc:creator>
  <dc:description/>
  <dc:language>pt-BR</dc:language>
  <cp:lastModifiedBy>Fernando Roig</cp:lastModifiedBy>
  <dcterms:modified xsi:type="dcterms:W3CDTF">2024-06-10T16:29:15Z</dcterms:modified>
  <cp:revision>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0x0101003BC28642A24C574283243E0A76181470</vt:lpwstr>
  </property>
  <property fmtid="{D5CDD505-2E9C-101B-9397-08002B2CF9AE}" pid="4" name="MediaServiceImageTags">
    <vt:lpwstr/>
  </property>
  <property fmtid="{D5CDD505-2E9C-101B-9397-08002B2CF9AE}" pid="5" name="_MarkAsFinal">
    <vt:bool>1</vt:bool>
  </property>
</Properties>
</file>