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<sst xmlns="http://schemas.openxmlformats.org/spreadsheetml/2006/main" count="50" uniqueCount="28">
  <si>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</si>
  <si>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P01 - Pesquisador - Adjunto - Astronomia - Ciências Planetárias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</si>
  <si>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</si>
  <si>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</si>
  <si>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</si>
  <si>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</si>
  <si>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</si>
  <si>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</si>
  <si>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</si>
  <si>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</si>
  <si>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</si>
  <si>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</si>
  <si>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</si>
  <si>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</si>
  <si>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</si>
  <si>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</si>
  <si>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</si>
  <si>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</si>
  <si>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GUSTAVO OLIVEIRA MADEIRA</t>
  </si>
  <si>
    <t xml:space="preserve">RAPHAEL ALVES SILVA</t>
  </si>
  <si>
    <t xml:space="preserve">PLÍCIDA MARIA DA SILVA ARCOVERDE</t>
  </si>
  <si>
    <t xml:space="preserve">FILIPE VIEIRA DE MELO MONTEIRO</t>
  </si>
  <si>
    <t xml:space="preserve">IRIS SAMANDHI COSTA PEREIRA</t>
  </si>
  <si>
    <t xml:space="preserve">PEDRO HENRIQUE ARAGÃO HASSELMANN</t>
  </si>
  <si>
    <t xml:space="preserve">BARBARA CELI BRAGA CAMARGO</t>
  </si>
  <si>
    <t xml:space="preserve">MARIO NASCIMENTO DE PRA</t>
  </si>
  <si>
    <t xml:space="preserve">EDUARDO DE JESUS RONDON BRICENO</t>
  </si>
  <si>
    <t xml:space="preserve">MONÃ HEGEL BENETTI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</si>
</sst>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39.8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6.32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3.8" hidden="false" customHeight="false" outlineLevel="0" collapsed="false">
      <c r="A8" s="20" t="n">
        <v>400005</v>
      </c>
      <c r="B8" s="21" t="s">
        <v>18</v>
      </c>
      <c r="C8" s="22" t="n">
        <v>8</v>
      </c>
      <c r="D8" s="23" t="n">
        <v>7</v>
      </c>
      <c r="E8" s="23" t="n">
        <v>7.5</v>
      </c>
      <c r="F8" s="23" t="n">
        <v>6</v>
      </c>
      <c r="G8" s="24" t="n">
        <v>7</v>
      </c>
      <c r="H8" s="25" t="n">
        <f aca="false">IF(C8&lt;&gt;"",AVERAGE(C8:G8),"")</f>
        <v>7.1</v>
      </c>
      <c r="I8" s="26" t="str">
        <f aca="false">IF(A8="","",IF(C8="","Ausente",IF(SUM(IF(C8&gt;=7,1,0),IF(D8&gt;=7,1,0),IF(E8&gt;=7,1,0),IF(F8&gt;=7,1,0),IF(G8&gt;=7,1,0))&gt;=3,"Habilitado","Não habilitado")))</f>
        <v>Habilitado</v>
      </c>
      <c r="J8" s="22" t="n">
        <v>9</v>
      </c>
      <c r="K8" s="23" t="n">
        <v>7.5</v>
      </c>
      <c r="L8" s="23" t="n">
        <v>8</v>
      </c>
      <c r="M8" s="23" t="n">
        <v>8</v>
      </c>
      <c r="N8" s="24" t="n">
        <v>7</v>
      </c>
      <c r="O8" s="25" t="n">
        <f aca="false">IF(J8&lt;&gt;"",AVERAGE(J8:N8),"")</f>
        <v>7.9</v>
      </c>
      <c r="P8" s="26" t="str">
        <f aca="false">IF(A8="","",IF(J8="","Ausente",IF(SUM(IF(J8&gt;=7,1,0),IF(K8&gt;=7,1,0),IF(L8&gt;=7,1,0),IF(M8&gt;=7,1,0),IF(N8&gt;=7,1,0))&gt;=3,"Habilitado","Não habilitado")))</f>
        <v>Habilitado</v>
      </c>
      <c r="Q8" s="22" t="n">
        <v>6.3</v>
      </c>
      <c r="R8" s="23" t="n">
        <v>6.3</v>
      </c>
      <c r="S8" s="23" t="n">
        <v>6.3</v>
      </c>
      <c r="T8" s="23" t="n">
        <v>6.3</v>
      </c>
      <c r="U8" s="24" t="n">
        <v>6.3</v>
      </c>
      <c r="V8" s="27" t="n">
        <f aca="false">IF(Q8&lt;&gt;"",AVERAGE(Q8:U8),"")</f>
        <v>6.3</v>
      </c>
      <c r="W8" s="22" t="n">
        <f aca="false">IF(P8="Habilitado",(C8*0.3)+(J8*0.5)+(Q8*0.2),"")</f>
        <v>8.16</v>
      </c>
      <c r="X8" s="23" t="n">
        <f aca="false">IF(P8="Habilitado",(D8*0.3)+(K8*0.5)+(R8*0.2),"")</f>
        <v>7.11</v>
      </c>
      <c r="Y8" s="23" t="n">
        <f aca="false">IF(P8="Habilitado",(E8*0.3)+(L8*0.5)+(S8*0.2),"")</f>
        <v>7.51</v>
      </c>
      <c r="Z8" s="23" t="n">
        <f aca="false">IF(P8="Habilitado",(F8*0.3)+(M8*0.5)+(T8*0.2),"")</f>
        <v>7.06</v>
      </c>
      <c r="AA8" s="28" t="n">
        <f aca="false">IF(P8="Habilitado",(G8*0.3)+(N8*0.5)+(U8*0.2),"")</f>
        <v>6.86</v>
      </c>
      <c r="AB8" s="29" t="n">
        <f aca="false">IF(W8&lt;&gt;"",AVERAGE(W8:AA8),"")</f>
        <v>7.34</v>
      </c>
      <c r="AC8" s="30" t="str">
        <f aca="false">IF(AB8="","",IF(AND(AB8&gt;=7,SUM(IF(W8&gt;=7,1,0),IF(X8&gt;=7,1,0),IF(Y8&gt;=7,1,0),IF(Z8&gt;=7,1,0),IF(AA8&gt;=7,1,0))&gt;=3),"Aprovado","Reprovado"))</f>
        <v>Aprovado</v>
      </c>
    </row>
    <row r="9" customFormat="false" ht="13.8" hidden="false" customHeight="false" outlineLevel="0" collapsed="false">
      <c r="A9" s="31" t="n">
        <v>400025</v>
      </c>
      <c r="B9" s="32" t="s">
        <v>19</v>
      </c>
      <c r="C9" s="22" t="n">
        <v>6</v>
      </c>
      <c r="D9" s="23" t="n">
        <v>6.5</v>
      </c>
      <c r="E9" s="23" t="n">
        <v>6</v>
      </c>
      <c r="F9" s="23" t="n">
        <v>5</v>
      </c>
      <c r="G9" s="24" t="n">
        <v>6.5</v>
      </c>
      <c r="H9" s="25" t="n">
        <f aca="false">IF(C9&lt;&gt;"",AVERAGE(C9:G9),"")</f>
        <v>6</v>
      </c>
      <c r="I9" s="26" t="str">
        <f aca="false">IF(A9="","",IF(C9="","Ausente",IF(SUM(IF(C9&gt;=7,1,0),IF(D9&gt;=7,1,0),IF(E9&gt;=7,1,0),IF(F9&gt;=7,1,0),IF(G9&gt;=7,1,0))&gt;=3,"Habilitado","Não habilitado")))</f>
        <v>Não habilitado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IF(P9="Habilitado",(C9*0.3)+(J9*0.5)+(Q9*0.2),"")</f>
        <v/>
      </c>
      <c r="X9" s="23" t="str">
        <f aca="false">IF(P9="Habilitado",(D9*0.3)+(K9*0.5)+(R9*0.2),"")</f>
        <v/>
      </c>
      <c r="Y9" s="23" t="str">
        <f aca="false">IF(P9="Habilitado",(E9*0.3)+(L9*0.5)+(S9*0.2),"")</f>
        <v/>
      </c>
      <c r="Z9" s="23" t="str">
        <f aca="false">IF(P9="Habilitado",(F9*0.3)+(M9*0.5)+(T9*0.2),"")</f>
        <v/>
      </c>
      <c r="AA9" s="28" t="str">
        <f aca="false">IF(P9="Habilitado",(G9*0.3)+(N9*0.5)+(U9*0.2),"")</f>
        <v/>
      </c>
      <c r="AB9" s="29" t="str">
        <f aca="false">IF(W9&lt;&gt;"",AVERAGE(W9:AA9),"")</f>
        <v/>
      </c>
      <c r="AC9" s="30" t="str">
        <f aca="false">IF(AB9="","",IF(AND(AB9&gt;=7,SUM(IF(W9&gt;=7,1,0),IF(X9&gt;=7,1,0),IF(Y9&gt;=7,1,0),IF(Z9&gt;=7,1,0),IF(AA9&gt;=7,1,0))&gt;=3),"Aprovado","Reprovado"))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20" t="n">
        <v>400027</v>
      </c>
      <c r="B10" s="21" t="s">
        <v>20</v>
      </c>
      <c r="C10" s="22" t="n">
        <v>6.5</v>
      </c>
      <c r="D10" s="23" t="n">
        <v>6</v>
      </c>
      <c r="E10" s="23" t="n">
        <v>7</v>
      </c>
      <c r="F10" s="23" t="n">
        <v>7</v>
      </c>
      <c r="G10" s="24" t="n">
        <v>7.5</v>
      </c>
      <c r="H10" s="25" t="n">
        <f aca="false">IF(C10&lt;&gt;"",AVERAGE(C10:G10),"")</f>
        <v>6.8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 t="n">
        <v>6.5</v>
      </c>
      <c r="K10" s="23" t="n">
        <v>7</v>
      </c>
      <c r="L10" s="23" t="n">
        <v>6.5</v>
      </c>
      <c r="M10" s="23" t="n">
        <v>6.5</v>
      </c>
      <c r="N10" s="24" t="n">
        <v>6.5</v>
      </c>
      <c r="O10" s="25" t="n">
        <f aca="false">IF(J10&lt;&gt;"",AVERAGE(J10:N10),"")</f>
        <v>6.6</v>
      </c>
      <c r="P10" s="26" t="str">
        <f aca="false">IF(A10="","",IF(J10="","Ausente",IF(SUM(IF(J10&gt;=7,1,0),IF(K10&gt;=7,1,0),IF(L10&gt;=7,1,0),IF(M10&gt;=7,1,0),IF(N10&gt;=7,1,0))&gt;=3,"Habilitado","Não habilitado")))</f>
        <v>Não habilitado</v>
      </c>
      <c r="Q10" s="22"/>
      <c r="R10" s="23"/>
      <c r="S10" s="23"/>
      <c r="T10" s="23"/>
      <c r="U10" s="24"/>
      <c r="V10" s="27" t="str">
        <f aca="false">IF(Q10&lt;&gt;"",AVERAGE(Q10:U10),"")</f>
        <v/>
      </c>
      <c r="W10" s="22" t="str">
        <f aca="false">IF(P10="Habilitado",(C10*0.3)+(J10*0.5)+(Q10*0.2),"")</f>
        <v/>
      </c>
      <c r="X10" s="23" t="str">
        <f aca="false">IF(P10="Habilitado",(D10*0.3)+(K10*0.5)+(R10*0.2),"")</f>
        <v/>
      </c>
      <c r="Y10" s="23" t="str">
        <f aca="false">IF(P10="Habilitado",(E10*0.3)+(L10*0.5)+(S10*0.2),"")</f>
        <v/>
      </c>
      <c r="Z10" s="23" t="str">
        <f aca="false">IF(P10="Habilitado",(F10*0.3)+(M10*0.5)+(T10*0.2),"")</f>
        <v/>
      </c>
      <c r="AA10" s="28" t="str">
        <f aca="false">IF(P10="Habilitado",(G10*0.3)+(N10*0.5)+(U10*0.2),"")</f>
        <v/>
      </c>
      <c r="AB10" s="29" t="str">
        <f aca="false">IF(W10&lt;&gt;"",AVERAGE(W10:AA10),"")</f>
        <v/>
      </c>
      <c r="AC10" s="30" t="str">
        <f aca="false">IF(AB10="","",IF(AND(AB10&gt;=7,SUM(IF(W10&gt;=7,1,0),IF(X10&gt;=7,1,0),IF(Y10&gt;=7,1,0),IF(Z10&gt;=7,1,0),IF(AA10&gt;=7,1,0))&gt;=3),"Aprovado","Reprovado"))</f>
        <v/>
      </c>
    </row>
    <row r="11" customFormat="false" ht="13.8" hidden="false" customHeight="false" outlineLevel="0" collapsed="false">
      <c r="A11" s="31" t="n">
        <v>400029</v>
      </c>
      <c r="B11" s="32" t="s">
        <v>21</v>
      </c>
      <c r="C11" s="22" t="n">
        <v>7.5</v>
      </c>
      <c r="D11" s="23" t="n">
        <v>7</v>
      </c>
      <c r="E11" s="23" t="n">
        <v>8</v>
      </c>
      <c r="F11" s="23" t="n">
        <v>8</v>
      </c>
      <c r="G11" s="24" t="n">
        <v>8</v>
      </c>
      <c r="H11" s="25" t="n">
        <f aca="false">IF(C11&lt;&gt;"",AVERAGE(C11:G11),"")</f>
        <v>7.7</v>
      </c>
      <c r="I11" s="26" t="str">
        <f aca="false">IF(A11="","",IF(C11="","Ausente",IF(SUM(IF(C11&gt;=7,1,0),IF(D11&gt;=7,1,0),IF(E11&gt;=7,1,0),IF(F11&gt;=7,1,0),IF(G11&gt;=7,1,0))&gt;=3,"Habilitado","Não habilitado")))</f>
        <v>Habilitado</v>
      </c>
      <c r="J11" s="22" t="n">
        <v>7</v>
      </c>
      <c r="K11" s="23" t="n">
        <v>7.5</v>
      </c>
      <c r="L11" s="23" t="n">
        <v>7.5</v>
      </c>
      <c r="M11" s="23" t="n">
        <v>7.5</v>
      </c>
      <c r="N11" s="24" t="n">
        <v>7</v>
      </c>
      <c r="O11" s="25" t="n">
        <f aca="false">IF(J11&lt;&gt;"",AVERAGE(J11:N11),"")</f>
        <v>7.3</v>
      </c>
      <c r="P11" s="26" t="str">
        <f aca="false">IF(A11="","",IF(J11="","Ausente",IF(SUM(IF(J11&gt;=7,1,0),IF(K11&gt;=7,1,0),IF(L11&gt;=7,1,0),IF(M11&gt;=7,1,0),IF(N11&gt;=7,1,0))&gt;=3,"Habilitado","Não habilitado")))</f>
        <v>Habilitado</v>
      </c>
      <c r="Q11" s="22" t="n">
        <v>6.2</v>
      </c>
      <c r="R11" s="23" t="n">
        <v>6.2</v>
      </c>
      <c r="S11" s="23" t="n">
        <v>6.2</v>
      </c>
      <c r="T11" s="23" t="n">
        <v>6.2</v>
      </c>
      <c r="U11" s="24" t="n">
        <v>6.2</v>
      </c>
      <c r="V11" s="27" t="n">
        <f aca="false">IF(Q11&lt;&gt;"",AVERAGE(Q11:U11),"")</f>
        <v>6.2</v>
      </c>
      <c r="W11" s="22" t="n">
        <f aca="false">IF(P11="Habilitado",(C11*0.3)+(J11*0.5)+(Q11*0.2),"")</f>
        <v>6.99</v>
      </c>
      <c r="X11" s="23" t="n">
        <f aca="false">IF(P11="Habilitado",(D11*0.3)+(K11*0.5)+(R11*0.2),"")</f>
        <v>7.09</v>
      </c>
      <c r="Y11" s="23" t="n">
        <f aca="false">IF(P11="Habilitado",(E11*0.3)+(L11*0.5)+(S11*0.2),"")</f>
        <v>7.39</v>
      </c>
      <c r="Z11" s="23" t="n">
        <f aca="false">IF(P11="Habilitado",(F11*0.3)+(M11*0.5)+(T11*0.2),"")</f>
        <v>7.39</v>
      </c>
      <c r="AA11" s="28" t="n">
        <f aca="false">IF(P11="Habilitado",(G11*0.3)+(N11*0.5)+(U11*0.2),"")</f>
        <v>7.14</v>
      </c>
      <c r="AB11" s="29" t="n">
        <f aca="false">IF(W11&lt;&gt;"",AVERAGE(W11:AA11),"")</f>
        <v>7.2</v>
      </c>
      <c r="AC11" s="30" t="str">
        <f aca="false">IF(AB11="","",IF(AND(AB11&gt;=7,SUM(IF(W11&gt;=7,1,0),IF(X11&gt;=7,1,0),IF(Y11&gt;=7,1,0),IF(Z11&gt;=7,1,0),IF(AA11&gt;=7,1,0))&gt;=3),"Aprovado","Reprovado"))</f>
        <v>Aprovado</v>
      </c>
    </row>
    <row r="12" customFormat="false" ht="13.8" hidden="false" customHeight="false" outlineLevel="0" collapsed="false">
      <c r="A12" s="20" t="n">
        <v>400070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3.8" hidden="false" customHeight="false" outlineLevel="0" collapsed="false">
      <c r="A13" s="31" t="n">
        <v>400077</v>
      </c>
      <c r="B13" s="32" t="s">
        <v>23</v>
      </c>
      <c r="C13" s="22" t="n">
        <v>8.5</v>
      </c>
      <c r="D13" s="23" t="n">
        <v>9</v>
      </c>
      <c r="E13" s="23" t="n">
        <v>9.5</v>
      </c>
      <c r="F13" s="23" t="n">
        <v>9</v>
      </c>
      <c r="G13" s="24" t="n">
        <v>9.2</v>
      </c>
      <c r="H13" s="25" t="n">
        <f aca="false">IF(C13&lt;&gt;"",AVERAGE(C13:G13),"")</f>
        <v>9.04</v>
      </c>
      <c r="I13" s="26" t="str">
        <f aca="false">IF(A13="","",IF(C13="","Ausente",IF(SUM(IF(C13&gt;=7,1,0),IF(D13&gt;=7,1,0),IF(E13&gt;=7,1,0),IF(F13&gt;=7,1,0),IF(G13&gt;=7,1,0))&gt;=3,"Habilitado","Não habilitado")))</f>
        <v>Habilitado</v>
      </c>
      <c r="J13" s="22" t="n">
        <v>9.5</v>
      </c>
      <c r="K13" s="23" t="n">
        <v>7.5</v>
      </c>
      <c r="L13" s="23" t="n">
        <v>8.5</v>
      </c>
      <c r="M13" s="23" t="n">
        <v>8.5</v>
      </c>
      <c r="N13" s="24" t="n">
        <v>8.5</v>
      </c>
      <c r="O13" s="25" t="n">
        <f aca="false">IF(J13&lt;&gt;"",AVERAGE(J13:N13),"")</f>
        <v>8.5</v>
      </c>
      <c r="P13" s="26" t="str">
        <f aca="false">IF(A13="","",IF(J13="","Ausente",IF(SUM(IF(J13&gt;=7,1,0),IF(K13&gt;=7,1,0),IF(L13&gt;=7,1,0),IF(M13&gt;=7,1,0),IF(N13&gt;=7,1,0))&gt;=3,"Habilitado","Não habilitado")))</f>
        <v>Habilitado</v>
      </c>
      <c r="Q13" s="22" t="n">
        <v>6.5</v>
      </c>
      <c r="R13" s="23" t="n">
        <v>6.5</v>
      </c>
      <c r="S13" s="23" t="n">
        <v>6.5</v>
      </c>
      <c r="T13" s="23" t="n">
        <v>6.5</v>
      </c>
      <c r="U13" s="24" t="n">
        <v>6.5</v>
      </c>
      <c r="V13" s="27" t="n">
        <f aca="false">IF(Q13&lt;&gt;"",AVERAGE(Q13:U13),"")</f>
        <v>6.5</v>
      </c>
      <c r="W13" s="22" t="n">
        <f aca="false">IF(P13="Habilitado",(C13*0.3)+(J13*0.5)+(Q13*0.2),"")</f>
        <v>8.6</v>
      </c>
      <c r="X13" s="23" t="n">
        <f aca="false">IF(P13="Habilitado",(D13*0.3)+(K13*0.5)+(R13*0.2),"")</f>
        <v>7.75</v>
      </c>
      <c r="Y13" s="23" t="n">
        <f aca="false">IF(P13="Habilitado",(E13*0.3)+(L13*0.5)+(S13*0.2),"")</f>
        <v>8.4</v>
      </c>
      <c r="Z13" s="23" t="n">
        <f aca="false">IF(P13="Habilitado",(F13*0.3)+(M13*0.5)+(T13*0.2),"")</f>
        <v>8.25</v>
      </c>
      <c r="AA13" s="28" t="n">
        <f aca="false">IF(P13="Habilitado",(G13*0.3)+(N13*0.5)+(U13*0.2),"")</f>
        <v>8.31</v>
      </c>
      <c r="AB13" s="29" t="n">
        <f aca="false">IF(W13&lt;&gt;"",AVERAGE(W13:AA13),"")</f>
        <v>8.262</v>
      </c>
      <c r="AC13" s="30" t="str">
        <f aca="false">IF(AB13="","",IF(AND(AB13&gt;=7,SUM(IF(W13&gt;=7,1,0),IF(X13&gt;=7,1,0),IF(Y13&gt;=7,1,0),IF(Z13&gt;=7,1,0),IF(AA13&gt;=7,1,0))&gt;=3),"Aprovado","Reprovado"))</f>
        <v>Aprovado</v>
      </c>
    </row>
    <row r="14" customFormat="false" ht="13.8" hidden="false" customHeight="false" outlineLevel="0" collapsed="false">
      <c r="A14" s="20" t="n">
        <v>400096</v>
      </c>
      <c r="B14" s="21" t="s">
        <v>24</v>
      </c>
      <c r="C14" s="22" t="n">
        <v>5</v>
      </c>
      <c r="D14" s="23" t="n">
        <v>5</v>
      </c>
      <c r="E14" s="23" t="n">
        <v>5</v>
      </c>
      <c r="F14" s="23" t="n">
        <v>3</v>
      </c>
      <c r="G14" s="24" t="n">
        <v>5.5</v>
      </c>
      <c r="H14" s="25" t="n">
        <f aca="false">IF(C14&lt;&gt;"",AVERAGE(C14:G14),"")</f>
        <v>4.7</v>
      </c>
      <c r="I14" s="26" t="str">
        <f aca="false">IF(A14="","",IF(C14="","Ausente",IF(SUM(IF(C14&gt;=7,1,0),IF(D14&gt;=7,1,0),IF(E14&gt;=7,1,0),IF(F14&gt;=7,1,0),IF(G14&gt;=7,1,0))&gt;=3,"Habilitado","Não habilitado")))</f>
        <v>Não habilitado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3.8" hidden="false" customHeight="false" outlineLevel="0" collapsed="false">
      <c r="A15" s="31" t="n">
        <v>400097</v>
      </c>
      <c r="B15" s="32" t="s">
        <v>25</v>
      </c>
      <c r="C15" s="22" t="n">
        <v>8</v>
      </c>
      <c r="D15" s="23" t="n">
        <v>8</v>
      </c>
      <c r="E15" s="23" t="n">
        <v>9</v>
      </c>
      <c r="F15" s="23" t="n">
        <v>9</v>
      </c>
      <c r="G15" s="24" t="n">
        <v>9</v>
      </c>
      <c r="H15" s="25" t="n">
        <f aca="false">IF(C15&lt;&gt;"",AVERAGE(C15:G15),"")</f>
        <v>8.6</v>
      </c>
      <c r="I15" s="26" t="str">
        <f aca="false">IF(A15="","",IF(C15="","Ausente",IF(SUM(IF(C15&gt;=7,1,0),IF(D15&gt;=7,1,0),IF(E15&gt;=7,1,0),IF(F15&gt;=7,1,0),IF(G15&gt;=7,1,0))&gt;=3,"Habilitado","Não habilitado")))</f>
        <v>Habilitado</v>
      </c>
      <c r="J15" s="22" t="n">
        <v>9.8</v>
      </c>
      <c r="K15" s="23" t="n">
        <v>9</v>
      </c>
      <c r="L15" s="23" t="n">
        <v>9.5</v>
      </c>
      <c r="M15" s="23" t="n">
        <v>9</v>
      </c>
      <c r="N15" s="24" t="n">
        <v>9.5</v>
      </c>
      <c r="O15" s="25" t="n">
        <f aca="false">IF(J15&lt;&gt;"",AVERAGE(J15:N15),"")</f>
        <v>9.36</v>
      </c>
      <c r="P15" s="26" t="str">
        <f aca="false">IF(A15="","",IF(J15="","Ausente",IF(SUM(IF(J15&gt;=7,1,0),IF(K15&gt;=7,1,0),IF(L15&gt;=7,1,0),IF(M15&gt;=7,1,0),IF(N15&gt;=7,1,0))&gt;=3,"Habilitado","Não habilitado")))</f>
        <v>Habilitado</v>
      </c>
      <c r="Q15" s="22" t="n">
        <v>8</v>
      </c>
      <c r="R15" s="23" t="n">
        <v>8</v>
      </c>
      <c r="S15" s="23" t="n">
        <v>8</v>
      </c>
      <c r="T15" s="23" t="n">
        <v>8</v>
      </c>
      <c r="U15" s="24" t="n">
        <v>8</v>
      </c>
      <c r="V15" s="27" t="n">
        <f aca="false">IF(Q15&lt;&gt;"",AVERAGE(Q15:U15),"")</f>
        <v>8</v>
      </c>
      <c r="W15" s="22" t="n">
        <f aca="false">IF(P15="Habilitado",(C15*0.3)+(J15*0.5)+(Q15*0.2),"")</f>
        <v>8.9</v>
      </c>
      <c r="X15" s="23" t="n">
        <f aca="false">IF(P15="Habilitado",(D15*0.3)+(K15*0.5)+(R15*0.2),"")</f>
        <v>8.5</v>
      </c>
      <c r="Y15" s="23" t="n">
        <f aca="false">IF(P15="Habilitado",(E15*0.3)+(L15*0.5)+(S15*0.2),"")</f>
        <v>9.05</v>
      </c>
      <c r="Z15" s="23" t="n">
        <f aca="false">IF(P15="Habilitado",(F15*0.3)+(M15*0.5)+(T15*0.2),"")</f>
        <v>8.8</v>
      </c>
      <c r="AA15" s="28" t="n">
        <f aca="false">IF(P15="Habilitado",(G15*0.3)+(N15*0.5)+(U15*0.2),"")</f>
        <v>9.05</v>
      </c>
      <c r="AB15" s="29" t="n">
        <f aca="false">IF(W15&lt;&gt;"",AVERAGE(W15:AA15),"")</f>
        <v>8.86</v>
      </c>
      <c r="AC15" s="30" t="str">
        <f aca="false">IF(AB15="","",IF(AND(AB15&gt;=7,SUM(IF(W15&gt;=7,1,0),IF(X15&gt;=7,1,0),IF(Y15&gt;=7,1,0),IF(Z15&gt;=7,1,0),IF(AA15&gt;=7,1,0))&gt;=3),"Aprovado","Reprovado"))</f>
        <v>Aprovado</v>
      </c>
    </row>
    <row r="16" customFormat="false" ht="13.8" hidden="false" customHeight="false" outlineLevel="0" collapsed="false">
      <c r="A16" s="20" t="n">
        <v>400121</v>
      </c>
      <c r="B16" s="21" t="s">
        <v>26</v>
      </c>
      <c r="C16" s="22" t="n">
        <v>7.8</v>
      </c>
      <c r="D16" s="23" t="n">
        <v>6</v>
      </c>
      <c r="E16" s="23" t="n">
        <v>6.5</v>
      </c>
      <c r="F16" s="23" t="n">
        <v>7</v>
      </c>
      <c r="G16" s="24" t="n">
        <v>7</v>
      </c>
      <c r="H16" s="25" t="n">
        <f aca="false">IF(C16&lt;&gt;"",AVERAGE(C16:G16),"")</f>
        <v>6.86</v>
      </c>
      <c r="I16" s="26" t="str">
        <f aca="false">IF(A16="","",IF(C16="","Ausente",IF(SUM(IF(C16&gt;=7,1,0),IF(D16&gt;=7,1,0),IF(E16&gt;=7,1,0),IF(F16&gt;=7,1,0),IF(G16&gt;=7,1,0))&gt;=3,"Habilitado","Não habilitado")))</f>
        <v>Habilitado</v>
      </c>
      <c r="J16" s="22" t="n">
        <v>7.5</v>
      </c>
      <c r="K16" s="23" t="n">
        <v>7</v>
      </c>
      <c r="L16" s="23" t="n">
        <v>7</v>
      </c>
      <c r="M16" s="23" t="n">
        <v>6</v>
      </c>
      <c r="N16" s="24" t="n">
        <v>7</v>
      </c>
      <c r="O16" s="25" t="n">
        <f aca="false">IF(J16&lt;&gt;"",AVERAGE(J16:N16),"")</f>
        <v>6.9</v>
      </c>
      <c r="P16" s="26" t="str">
        <f aca="false">IF(A16="","",IF(J16="","Ausente",IF(SUM(IF(J16&gt;=7,1,0),IF(K16&gt;=7,1,0),IF(L16&gt;=7,1,0),IF(M16&gt;=7,1,0),IF(N16&gt;=7,1,0))&gt;=3,"Habilitado","Não habilitado")))</f>
        <v>Habilitado</v>
      </c>
      <c r="Q16" s="22" t="n">
        <v>6.5</v>
      </c>
      <c r="R16" s="23" t="n">
        <v>6.5</v>
      </c>
      <c r="S16" s="23" t="n">
        <v>6.5</v>
      </c>
      <c r="T16" s="23" t="n">
        <v>6.5</v>
      </c>
      <c r="U16" s="24" t="n">
        <v>6.5</v>
      </c>
      <c r="V16" s="27" t="n">
        <f aca="false">IF(Q16&lt;&gt;"",AVERAGE(Q16:U16),"")</f>
        <v>6.5</v>
      </c>
      <c r="W16" s="22" t="n">
        <f aca="false">IF(P16="Habilitado",(C16*0.3)+(J16*0.5)+(Q16*0.2),"")</f>
        <v>7.39</v>
      </c>
      <c r="X16" s="23" t="n">
        <f aca="false">IF(P16="Habilitado",(D16*0.3)+(K16*0.5)+(R16*0.2),"")</f>
        <v>6.6</v>
      </c>
      <c r="Y16" s="23" t="n">
        <f aca="false">IF(P16="Habilitado",(E16*0.3)+(L16*0.5)+(S16*0.2),"")</f>
        <v>6.75</v>
      </c>
      <c r="Z16" s="23" t="n">
        <f aca="false">IF(P16="Habilitado",(F16*0.3)+(M16*0.5)+(T16*0.2),"")</f>
        <v>6.4</v>
      </c>
      <c r="AA16" s="28" t="n">
        <f aca="false">IF(P16="Habilitado",(G16*0.3)+(N16*0.5)+(U16*0.2),"")</f>
        <v>6.9</v>
      </c>
      <c r="AB16" s="29" t="n">
        <f aca="false">IF(W16&lt;&gt;"",AVERAGE(W16:AA16),"")</f>
        <v>6.808</v>
      </c>
      <c r="AC16" s="30" t="str">
        <f aca="false">IF(AB16="","",IF(AND(AB16&gt;=7,SUM(IF(W16&gt;=7,1,0),IF(X16&gt;=7,1,0),IF(Y16&gt;=7,1,0),IF(Z16&gt;=7,1,0),IF(AA16&gt;=7,1,0))&gt;=3),"Aprovado","Reprovado"))</f>
        <v>Reprovado</v>
      </c>
    </row>
    <row r="17" customFormat="false" ht="13.8" hidden="false" customHeight="false" outlineLevel="0" collapsed="false">
      <c r="A17" s="33" t="n">
        <v>400138</v>
      </c>
      <c r="B17" s="34" t="s">
        <v>27</v>
      </c>
      <c r="C17" s="35"/>
      <c r="D17" s="36"/>
      <c r="E17" s="36"/>
      <c r="F17" s="36"/>
      <c r="G17" s="37"/>
      <c r="H17" s="38" t="str">
        <f aca="false">IF(C17&lt;&gt;"",AVERAGE(C17:G17),"")</f>
        <v/>
      </c>
      <c r="I17" s="39" t="str">
        <f aca="false">IF(A17="","",IF(C17="","Ausente",IF(SUM(IF(C17&gt;=7,1,0),IF(D17&gt;=7,1,0),IF(E17&gt;=7,1,0),IF(F17&gt;=7,1,0),IF(G17&gt;=7,1,0))&gt;=3,"Habilitado","Não habilitado")))</f>
        <v>Ausente</v>
      </c>
      <c r="J17" s="35"/>
      <c r="K17" s="36"/>
      <c r="L17" s="36"/>
      <c r="M17" s="36"/>
      <c r="N17" s="37"/>
      <c r="O17" s="38" t="str">
        <f aca="false">IF(J17&lt;&gt;"",AVERAGE(J17:N17),"")</f>
        <v/>
      </c>
      <c r="P17" s="39" t="str">
        <f aca="false">IF(A17="","",IF(J17="","Ausente",IF(SUM(IF(J17&gt;=7,1,0),IF(K17&gt;=7,1,0),IF(L17&gt;=7,1,0),IF(M17&gt;=7,1,0),IF(N17&gt;=7,1,0))&gt;=3,"Habilitado","Não habilitado")))</f>
        <v>Ausente</v>
      </c>
      <c r="Q17" s="35"/>
      <c r="R17" s="36"/>
      <c r="S17" s="36"/>
      <c r="T17" s="36"/>
      <c r="U17" s="37"/>
      <c r="V17" s="40" t="str">
        <f aca="false">IF(Q17&lt;&gt;"",AVERAGE(Q17:U17),"")</f>
        <v/>
      </c>
      <c r="W17" s="35" t="str">
        <f aca="false">IF(P17="Habilitado",(C17*0.3)+(J17*0.5)+(Q17*0.2),"")</f>
        <v/>
      </c>
      <c r="X17" s="36" t="str">
        <f aca="false">IF(P17="Habilitado",(D17*0.3)+(K17*0.5)+(R17*0.2),"")</f>
        <v/>
      </c>
      <c r="Y17" s="36" t="str">
        <f aca="false">IF(P17="Habilitado",(E17*0.3)+(L17*0.5)+(S17*0.2),"")</f>
        <v/>
      </c>
      <c r="Z17" s="36" t="str">
        <f aca="false">IF(P17="Habilitado",(F17*0.3)+(M17*0.5)+(T17*0.2),"")</f>
        <v/>
      </c>
      <c r="AA17" s="41" t="str">
        <f aca="false">IF(P17="Habilitado",(G17*0.3)+(N17*0.5)+(U17*0.2),"")</f>
        <v/>
      </c>
      <c r="AB17" s="42" t="str">
        <f aca="false">IF(W17&lt;&gt;"",AVERAGE(W17:AA17),"")</f>
        <v/>
      </c>
      <c r="AC17" s="43" t="str">
        <f aca="false">IF(AB17="","",IF(AND(AB17&gt;=7,SUM(IF(W17&gt;=7,1,0),IF(X17&gt;=7,1,0),IF(Y17&gt;=7,1,0),IF(Z17&gt;=7,1,0),IF(AA17&gt;=7,1,0))&gt;=3),"Aprovado","Reprovado"))</f>
        <v/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0E59B-6832-41AB-A2B1-D9938C005B61}"/>
</file>

<file path=customXml/itemProps2.xml><?xml version="1.0" encoding="utf-8"?>
<ds:datastoreItem xmlns:ds="http://schemas.openxmlformats.org/officeDocument/2006/customXml" ds:itemID="{886A80B6-8FF6-494D-BC6B-B29034FB985D}"/>
</file>

<file path=customXml/itemProps3.xml><?xml version="1.0" encoding="utf-8"?>
<ds:datastoreItem xmlns:ds="http://schemas.openxmlformats.org/officeDocument/2006/customXml" ds:itemID="{7FDCD881-B2ED-414C-BBA0-9F98052C9E2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2024-06-10T16:18:18Z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