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2025\ORÇAMENTO\"/>
    </mc:Choice>
  </mc:AlternateContent>
  <bookViews>
    <workbookView xWindow="0" yWindow="0" windowWidth="28800" windowHeight="11835"/>
  </bookViews>
  <sheets>
    <sheet name="EXECUÇÃO_ 2025__PROGRAMA_AÇÃO_P" sheetId="1" r:id="rId1"/>
  </sheets>
  <calcPr calcId="152511"/>
</workbook>
</file>

<file path=xl/calcChain.xml><?xml version="1.0" encoding="utf-8"?>
<calcChain xmlns="http://schemas.openxmlformats.org/spreadsheetml/2006/main">
  <c r="N106" i="1" l="1"/>
  <c r="M106" i="1"/>
  <c r="L106" i="1"/>
  <c r="N105" i="1"/>
  <c r="M105" i="1"/>
  <c r="L105" i="1"/>
  <c r="N104" i="1"/>
  <c r="M104" i="1"/>
  <c r="L104" i="1"/>
  <c r="N103" i="1"/>
  <c r="M103" i="1"/>
  <c r="L103" i="1"/>
  <c r="N102" i="1"/>
  <c r="M102" i="1"/>
  <c r="L102" i="1"/>
  <c r="N101" i="1"/>
  <c r="M101" i="1"/>
  <c r="L101" i="1"/>
  <c r="N100" i="1"/>
  <c r="M100" i="1"/>
  <c r="L100" i="1"/>
  <c r="N99" i="1"/>
  <c r="M99" i="1"/>
  <c r="L99" i="1"/>
  <c r="N98" i="1"/>
  <c r="M98" i="1"/>
  <c r="L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N85" i="1"/>
  <c r="M85" i="1"/>
  <c r="L85" i="1"/>
  <c r="N84" i="1"/>
  <c r="M84" i="1"/>
  <c r="L84" i="1"/>
  <c r="N82" i="1"/>
  <c r="M82" i="1"/>
  <c r="L82" i="1"/>
  <c r="N81" i="1"/>
  <c r="M81" i="1"/>
  <c r="L81" i="1"/>
  <c r="N79" i="1"/>
  <c r="M79" i="1"/>
  <c r="L79" i="1"/>
  <c r="N78" i="1"/>
  <c r="M78" i="1"/>
  <c r="L78" i="1"/>
  <c r="N76" i="1"/>
  <c r="M76" i="1"/>
  <c r="L76" i="1"/>
  <c r="N75" i="1"/>
  <c r="M75" i="1"/>
  <c r="L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2" i="1"/>
  <c r="M62" i="1"/>
  <c r="L62" i="1"/>
  <c r="N61" i="1"/>
  <c r="M61" i="1"/>
  <c r="L61" i="1"/>
  <c r="N60" i="1"/>
  <c r="M60" i="1"/>
  <c r="L60" i="1"/>
  <c r="N59" i="1"/>
  <c r="M59" i="1"/>
  <c r="L59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N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</calcChain>
</file>

<file path=xl/sharedStrings.xml><?xml version="1.0" encoding="utf-8"?>
<sst xmlns="http://schemas.openxmlformats.org/spreadsheetml/2006/main" count="249" uniqueCount="165">
  <si>
    <t>Programa Governo</t>
  </si>
  <si>
    <t>Ação Governo</t>
  </si>
  <si>
    <t>Mês Lançamento</t>
  </si>
  <si>
    <t>DEZ/2025</t>
  </si>
  <si>
    <t>Métrica</t>
  </si>
  <si>
    <t>Saldo R$ (Item Informação)</t>
  </si>
  <si>
    <t>Plano Orçamentário</t>
  </si>
  <si>
    <t>0032</t>
  </si>
  <si>
    <t>PROGRAMA DE GESTAO E MANUTENCAO DO PODER EXECUTIVO</t>
  </si>
  <si>
    <t>00PK</t>
  </si>
  <si>
    <t>INDENIZACOES A SERVIDORES CIVIS E MILITARES EM SERVICO NO EX</t>
  </si>
  <si>
    <t>0003</t>
  </si>
  <si>
    <t>AJUDA DE CUSTO NO EXTERIOR</t>
  </si>
  <si>
    <t>0004</t>
  </si>
  <si>
    <t>DIARIAS NO EXTERIOR</t>
  </si>
  <si>
    <t>0005</t>
  </si>
  <si>
    <t>AUXILIO FUNERAL NO EXTERIOR</t>
  </si>
  <si>
    <t>Total</t>
  </si>
  <si>
    <t>165U</t>
  </si>
  <si>
    <t>EXERCICIO DA PRESIDENCIA DOS BRICS PELO BRASIL</t>
  </si>
  <si>
    <t>0000</t>
  </si>
  <si>
    <t>2000</t>
  </si>
  <si>
    <t>ADMINISTRACAO DA UNIDADE</t>
  </si>
  <si>
    <t>0001</t>
  </si>
  <si>
    <t>SERVICOS, MANUTENCAO DE INFRAESTRUTURAS E BENS PARA APOIO LOGISTICO</t>
  </si>
  <si>
    <t>CERIMONIAL</t>
  </si>
  <si>
    <t>CAPACITACAO DE SERVIDORES PUBLICOS FEDERAIS EM PROCESSO DE QUALIFICACAO E REQUALIFICACAO, NO BRASIL</t>
  </si>
  <si>
    <t>MOVIMENTACAO DE PESSOAL, NO BRASIL</t>
  </si>
  <si>
    <t>0007</t>
  </si>
  <si>
    <t>TECNOLOGIA DA INFORMACAO E SISTEMAS INTERNOS DE COMUNICACAO DO MRE, NO BRASIL</t>
  </si>
  <si>
    <t>0008</t>
  </si>
  <si>
    <t>APOIO LOGISTICO A MISSOES OFICIAIS DO PRESIDENTE E DO VICE-PRESIDENTE DA REPUBLICA, NO EXTERIOR</t>
  </si>
  <si>
    <t>0009</t>
  </si>
  <si>
    <t>MOVIMENTACAO DE PESSOAL NO EXTERIOR</t>
  </si>
  <si>
    <t>000A</t>
  </si>
  <si>
    <t>TECNOLOGIA DA INFORMACAO E SISTEMAS INTERNOS DE COMUNICACAO DO MRE, NO EXTERIOR</t>
  </si>
  <si>
    <t>000E</t>
  </si>
  <si>
    <t>FUNCIONAMENTO DOS ESCRITORIOS REGIONAIS</t>
  </si>
  <si>
    <t>000F</t>
  </si>
  <si>
    <t>DESPESAS ADMINISTRATIVAS DO DEPARTAMENTO DO SERVICO EXTERIOR - DSE/MRE</t>
  </si>
  <si>
    <t>000G</t>
  </si>
  <si>
    <t>CAPACITACAO DE SERVIDORES PUBLICOS FEDERAIS EM PROCESSO DE QUALIFICACAO E REQUALIFICACAO, NO EXTERIOR</t>
  </si>
  <si>
    <t>000H</t>
  </si>
  <si>
    <t>SERVICOS E MANUTENCAO DE INFRAESTRUTURAS</t>
  </si>
  <si>
    <t>000I</t>
  </si>
  <si>
    <t>GESTAO DE IMOVEIS FUNCIONAIS</t>
  </si>
  <si>
    <t>000J</t>
  </si>
  <si>
    <t>DESPESAS ADMINISTRATIVAS DA AGENCIA BRASILEIRA DE COOPERACAO - ABC</t>
  </si>
  <si>
    <t>000K</t>
  </si>
  <si>
    <t>DIARIAS NO BRASIL</t>
  </si>
  <si>
    <t>000R</t>
  </si>
  <si>
    <t>CONSERVACAO E RECUPERACAO DA SEDE ADMINISTRATIVA DA PRIMEIRA COMISSAO DEMARCADORA DE LIMITES - PCDL</t>
  </si>
  <si>
    <t>216H</t>
  </si>
  <si>
    <t>AJUDA DE CUSTO PARA MORADIA OU AUXILIO-MORADIA A AGENTES PUB</t>
  </si>
  <si>
    <t>AJUDA DE CUSTO PARA MORADIA OU AUXILIO-MORADIA A AGENTES PUBLICOS</t>
  </si>
  <si>
    <t>21GZ</t>
  </si>
  <si>
    <t>ORGANIZACAO E REALIZACAO DA 30. CONFERENCIA DAS NACOES UNIDA</t>
  </si>
  <si>
    <t>ORGANIZACAO E REALIZACAO DA 30. CONFERENCIA DAS NACOES UNIDAS SOBRE MUDANCAS CLIMATICAS - COP 30</t>
  </si>
  <si>
    <t>0909</t>
  </si>
  <si>
    <t>OPERACOES ESPECIAIS: OUTROS ENCARGOS ESPECIAIS</t>
  </si>
  <si>
    <t>00PN</t>
  </si>
  <si>
    <t>PARTICIPACAO DO BRASIL, COMO PAIS NAO MEMBRO, EM ATIVIDADES</t>
  </si>
  <si>
    <t>PARTICIPACAO DO BRASIL, COMO PAIS NAO MEMBRO, EM ATIVIDADES DE COOPERACAO ECONOMICA JUNTO A ORGANIZACAO PARA COOPERACAO E DESENVOLVIMENTO ECONOMICO - OCDE E SEUS ORGAOS VINCULADOS</t>
  </si>
  <si>
    <t>00QX</t>
  </si>
  <si>
    <t>PAGAMENTO DA TAXA DE ADMINISTRACAO DO ESCRITORIO LOCAL DO PR</t>
  </si>
  <si>
    <t>PAGAMENTO DA TAXA DE ADMINISTRACAO DO ESCRITORIO LOCAL DO PROGRAMA DAS NACOES UNIDAS PARA O DESENVOLVIMENTO (PNUD)</t>
  </si>
  <si>
    <t>0910</t>
  </si>
  <si>
    <t>OPERACOES ESPECIAIS: GESTAO DA PARTICIPACAO EM ORGANISMOS E</t>
  </si>
  <si>
    <t>00X5</t>
  </si>
  <si>
    <t>CONTRIBUICAO VOLUNTARIA A ORGANIZACAO DAS NACOES UNIDAS PARA</t>
  </si>
  <si>
    <t>CONTRIBUICAO VOLUNTARIA A ORGANIZACAO DAS NACOES UNIDAS PARA A ALIMENTACAO E A AGRICULTURA (FAO) PARA APOIAR A ALIANCA GLOBAL CONTRA A FOME E A POBREZA</t>
  </si>
  <si>
    <t>2316</t>
  </si>
  <si>
    <t>RELACOES INTERNACIONAIS E ASSISTENCIA A BRASILEIRAS E BRASIL</t>
  </si>
  <si>
    <t>00CB</t>
  </si>
  <si>
    <t>CONCESSAO DE BOLSAS DE ESTUDO A ALUNOS ESTRANGEIROS, NO SIST</t>
  </si>
  <si>
    <t>CONCESSAO DE BOLSAS DE ESTUDO A ALUNOS ESTRANGEIROS, NO SISTEMA EDUCACIONAL BRASILEIRO</t>
  </si>
  <si>
    <t>00CC</t>
  </si>
  <si>
    <t>CONCESSAO DE BOLSAS DE ESTUDO A PESSOAS NEGRAS (PRETAS E PAR</t>
  </si>
  <si>
    <t>CONCESSAO DE BOLSAS DE ESTUDO A PESSOAS NEGRAS (PRETAS E PARDAS) CANDIDATAS A CARREIRA DIPLOMATICA</t>
  </si>
  <si>
    <t>00WK</t>
  </si>
  <si>
    <t>CONCESSAO DE BOLSAS DE ESTUDO A MULHERES DE BAIXA RENDA CAND</t>
  </si>
  <si>
    <t>CONCESSAO DE BOLSAS DE ESTUDO A MULHERES DE BAIXA RENDA CANDIDATAS A CARREIRA DIPLOMATICA</t>
  </si>
  <si>
    <t>00WL</t>
  </si>
  <si>
    <t>CONCESSAO DE BOLSAS DE ESTUDO A PESSOAS INDIGENAS CANDIDATAS</t>
  </si>
  <si>
    <t>CONCESSAO DE BOLSAS DE ESTUDO A PESSOAS INDIGENAS CANDIDATAS A CARREIRA DIPLOMATICA</t>
  </si>
  <si>
    <t>00X2</t>
  </si>
  <si>
    <t>CONCESSAO DE BOLSAS DE ESTUDO A PESSOAS COM DEFICIENCIA CAND</t>
  </si>
  <si>
    <t>CONCESSAO DE BOLSAS DE ESTUDO A PESSOAS COM DEFICIENCIA CANDIDATAS A CARREIRA DIPLOMATICA</t>
  </si>
  <si>
    <t>169A</t>
  </si>
  <si>
    <t>AQUISICAO DE IMOVEL PARA INSTALACAO DA CHANCELARIA DA EMBAIX</t>
  </si>
  <si>
    <t>AQUISICAO DE IMOVEL PARA INSTALACAO DA CHANCELARIA DA EMBAIXADA DO BRASIL EM SAO TOME, SAO TOME E PRINCIPE</t>
  </si>
  <si>
    <t>20I5</t>
  </si>
  <si>
    <t>SERVICOS CONSULARES E DE ASSISTENCIA A BRASILEIROS NO EXTERI</t>
  </si>
  <si>
    <t>SUPORTE AO ATENDIMENTO CONSULAR NO BRASIL</t>
  </si>
  <si>
    <t>0002</t>
  </si>
  <si>
    <t>ASSISTENCIA CONSULAR NO EXTERIOR</t>
  </si>
  <si>
    <t>ATENDIMENTO CONSULAR NO EXTERIOR</t>
  </si>
  <si>
    <t>20WW</t>
  </si>
  <si>
    <t>RELACOES E NEGOCIACOES BILATERAIS</t>
  </si>
  <si>
    <t>RELACOES E NEGOCIACOES BILATERAIS - DESPESAS DIVERSAS</t>
  </si>
  <si>
    <t>000B</t>
  </si>
  <si>
    <t>CONTRATADOS LOCAIS DO POSTO (CLP)</t>
  </si>
  <si>
    <t>000D</t>
  </si>
  <si>
    <t>LOCACAO DE IMOVEIS NO EXTERIOR (LIM)</t>
  </si>
  <si>
    <t>SERVICOS E MANUTENCAO DO POSTO (SMP)</t>
  </si>
  <si>
    <t>CONSERVACAO, MANUTENCAO E RESTAURACAO DE IMOVEIS E MODERNIZACAO DOS POSTOS NO EXTERIOR</t>
  </si>
  <si>
    <t>SEGURANCA DO SERVIDOR LOTADO NO EXTERIOR</t>
  </si>
  <si>
    <t>20WX</t>
  </si>
  <si>
    <t>RELACOES E NEGOCIACOES MULTILATERAIS</t>
  </si>
  <si>
    <t>000C</t>
  </si>
  <si>
    <t>PARTICIPACAO EM EVENTOS E GRUPOS DE NEGOCIACAO POLITICA OU ECONOMICA</t>
  </si>
  <si>
    <t>20WY</t>
  </si>
  <si>
    <t>DIFUSAO CULTURAL E DIVULGACAO DO BRASIL NO EXTERIOR</t>
  </si>
  <si>
    <t>DIFUSAO DA LINGUA PORTUGUESA E DA CULTURA BRASILEIRA NO EXTERIOR</t>
  </si>
  <si>
    <t>SUPORTE A DIVULGACAO DO BRASIL NO EXTERIOR</t>
  </si>
  <si>
    <t>CONTRATADOS LOCAIS DOS CENTROS CULTURAIS BRASILEIROS OU ESTABELECIMENTOS CONGENERES</t>
  </si>
  <si>
    <t>PROMOCAO DO PORTUGUES COMO LINGUA ESTRANGEIRA, NO BRASIL</t>
  </si>
  <si>
    <t>20WZ</t>
  </si>
  <si>
    <t>PROMOCAO COMERCIAL E DE INVESTIMENTOS</t>
  </si>
  <si>
    <t>MISSOES COMERCIAIS, FEIRAS E OUTROS EVENTOS MULTISSETORIAIS</t>
  </si>
  <si>
    <t>INTELIGENCIA E INFORMACAO COMERCIAL, NO BRASIL</t>
  </si>
  <si>
    <t>INTELIGENCIA E INFORMACAO COMERCIAL, NO EXTERIOR</t>
  </si>
  <si>
    <t>DIPLOMACIA DA INOVACAO, NO EXTERIOR</t>
  </si>
  <si>
    <t>DIPLOMACIA DA INOVACAO, NO BRASIL</t>
  </si>
  <si>
    <t>20X0</t>
  </si>
  <si>
    <t>COOPERACAO HUMANITARIA INTERNACIONAL E PARTICIPACAO DA SOCIE</t>
  </si>
  <si>
    <t>OPERACOES DE ASSISTENCIA HUMANITARIA NO EXTERIOR</t>
  </si>
  <si>
    <t>SUPORTE NO BRASIL AS OPERACOES DE ASSISTENCIA HUMANITARIA</t>
  </si>
  <si>
    <t>PARTICIPACAO E FOMENTO DO DIALOGO SOCIAL NO EXTERIOR E NO BRASIL</t>
  </si>
  <si>
    <t>2367</t>
  </si>
  <si>
    <t>ANALISE E DIVULGACAO DA POLITICA EXTERNA BRASILEIRA, DE RELA</t>
  </si>
  <si>
    <t>DIVULGACAO DE TEMAS DE POLITICA EXTERNA</t>
  </si>
  <si>
    <t>MANUTENCAO GERAL</t>
  </si>
  <si>
    <t>CAPACITACAO DE SERVIDORES PUBLICOS FEDERAIS EM PROCESSO DE QUALIFICACAO E REQUALIFICACAO</t>
  </si>
  <si>
    <t>FOMENTO A PESQUISA NO CAMPO DAS RELACOES INTERNACIONAIS, COM PARTICIPACAO SOCIAL E DIVERSIDADE</t>
  </si>
  <si>
    <t>2532</t>
  </si>
  <si>
    <t>COOPERACAO COM PAISES DE LINGUA PORTUGUESA E PAISES MEMBROS</t>
  </si>
  <si>
    <t>COOPERACAO COM PAISES DE LINGUA PORTUGUESA E PAISES MEMBROS DE ORGANISMOS REGIONAIS AFRICANOS</t>
  </si>
  <si>
    <t>2533</t>
  </si>
  <si>
    <t>COOPERACAO TECNICA INTERNACIONAL</t>
  </si>
  <si>
    <t>COOPERACAO TECNICA INTERNACIONAL, NO BRASIL</t>
  </si>
  <si>
    <t>COOPERACAO TECNICA INTERNACIONAL, NO EXTERIOR</t>
  </si>
  <si>
    <t>2534</t>
  </si>
  <si>
    <t>FORMACAO E APERFEICOAMENTO DE DIPLOMATAS</t>
  </si>
  <si>
    <t>2536</t>
  </si>
  <si>
    <t>DEMARCACAO DE FRONTEIRAS</t>
  </si>
  <si>
    <t>DESPESAS COM DEMARCACAO DE FRONTEIRAS - PRIMEIRA COMISSAO DEMARCADORA DE LIMITES - PCDL</t>
  </si>
  <si>
    <t>DESPESAS COM DEMARCACAO DE FRONTEIRAS - SEGUNDA COMISSAO DEMARCADORA DE LIMITES - SCDL</t>
  </si>
  <si>
    <t>6105</t>
  </si>
  <si>
    <t>RELACOES E NEGOCIACOES NO AMBITO DO SISTEMA DE SOLUCAO DE CO</t>
  </si>
  <si>
    <t>RELACOES E NEGOCIACOES NO AMBITO DO SISTEMA DE SOLUCAO DE CONTROVERSIAS DA ORGANIZACAO MUNDIAL DO COMERCIO (OMC)</t>
  </si>
  <si>
    <t>8495</t>
  </si>
  <si>
    <t>REALIZACAO DE EVENTOS INTERNACIONAIS OFICIAIS</t>
  </si>
  <si>
    <t>REALIZACAO DE EVENTOS INTERNACIONAIS OFICIAIS, NO BRASIL</t>
  </si>
  <si>
    <t>EXECUÇÃO_ 2025__PROGRAMA_AÇÃO_P.O._DISCRICIONÁRIAS_ATÉ DEZEMBRO</t>
  </si>
  <si>
    <t>T   O   T   A   L</t>
  </si>
  <si>
    <t>DOTACAO INICIAL       (A)</t>
  </si>
  <si>
    <t>DOTACAO ATUALIZADA        (B)</t>
  </si>
  <si>
    <t>DESPESAS PAGAS      (E)</t>
  </si>
  <si>
    <t>(C/B)</t>
  </si>
  <si>
    <t>(D/B)</t>
  </si>
  <si>
    <t>(E/B)</t>
  </si>
  <si>
    <t>DESPESAS LIQUIDADAS          (D)</t>
  </si>
  <si>
    <t>DESPESAS EMPENHADAS           ( C )</t>
  </si>
  <si>
    <t>* Os valores executados são influenciados pela variação cambial, tendo em vista que a metodologia utilizada pelo SIAFI, para apuração dos valores utilizados em moedas estrangeiras, leva em consideração a taxa de câmbio do dia 31/12/2025, independentemente da taxa efetivamente utilizada na data da execução da despesa.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</si>
</sst>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0.0%"/>
  </numFmts>
  <fonts count="10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28"/>
      <color rgb="FF000000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right" vertical="center"/>
    </xf>
    <xf numFmtId="165" fontId="6" fillId="2" borderId="7" xfId="1" applyNumberFormat="1" applyFont="1" applyFill="1" applyBorder="1" applyAlignment="1">
      <alignment horizontal="right" vertical="center"/>
    </xf>
    <xf numFmtId="165" fontId="7" fillId="4" borderId="6" xfId="1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07"/>
  <sheetViews>
    <sheetView showGridLines="0" tabSelected="1" topLeftCell="E88" workbookViewId="0">
      <selection activeCell="F111" sqref="F111"/>
    </sheetView>
  </sheetViews>
  <sheetFormatPr defaultRowHeight="12.75" x14ac:dyDescent="0.2"/>
  <cols>
    <col min="1" max="1" width="7.85546875" customWidth="1"/>
    <col min="2" max="2" width="32.85546875" customWidth="1"/>
    <col min="3" max="3" width="6.42578125" customWidth="1"/>
    <col min="4" max="4" width="40.28515625" customWidth="1"/>
    <col min="5" max="5" width="5.7109375" customWidth="1"/>
    <col min="6" max="6" width="108.140625" customWidth="1"/>
    <col min="7" max="8" width="22" bestFit="1" customWidth="1"/>
    <col min="9" max="10" width="20" customWidth="1"/>
    <col min="11" max="11" width="19.5703125" customWidth="1"/>
  </cols>
  <sheetData>
    <row r="1" spans="1:14" ht="34.5" x14ac:dyDescent="0.2">
      <c r="A1" s="2" t="s">
        <v>154</v>
      </c>
    </row>
    <row r="3" spans="1:14" x14ac:dyDescent="0.2">
      <c r="A3" s="17" t="s">
        <v>0</v>
      </c>
      <c r="B3" s="17"/>
      <c r="C3" s="17" t="s">
        <v>1</v>
      </c>
      <c r="D3" s="17"/>
      <c r="E3" s="17" t="s">
        <v>2</v>
      </c>
      <c r="F3" s="17"/>
      <c r="G3" s="14" t="s">
        <v>3</v>
      </c>
      <c r="H3" s="15"/>
      <c r="I3" s="15"/>
      <c r="J3" s="15"/>
      <c r="K3" s="15"/>
      <c r="L3" s="15"/>
      <c r="M3" s="15"/>
      <c r="N3" s="16"/>
    </row>
    <row r="4" spans="1:14" ht="12.75" customHeight="1" x14ac:dyDescent="0.2">
      <c r="A4" s="17"/>
      <c r="B4" s="17"/>
      <c r="C4" s="17"/>
      <c r="D4" s="17"/>
      <c r="E4" s="14" t="s">
        <v>4</v>
      </c>
      <c r="F4" s="14"/>
      <c r="G4" s="17" t="s">
        <v>5</v>
      </c>
      <c r="H4" s="18"/>
      <c r="I4" s="18"/>
      <c r="J4" s="18"/>
      <c r="K4" s="18"/>
      <c r="L4" s="18"/>
      <c r="M4" s="18"/>
      <c r="N4" s="19"/>
    </row>
    <row r="5" spans="1:14" ht="38.25" x14ac:dyDescent="0.2">
      <c r="A5" s="17"/>
      <c r="B5" s="17"/>
      <c r="C5" s="17"/>
      <c r="D5" s="17"/>
      <c r="E5" s="14" t="s">
        <v>6</v>
      </c>
      <c r="F5" s="14"/>
      <c r="G5" s="9" t="s">
        <v>156</v>
      </c>
      <c r="H5" s="9" t="s">
        <v>157</v>
      </c>
      <c r="I5" s="9" t="s">
        <v>163</v>
      </c>
      <c r="J5" s="9" t="s">
        <v>162</v>
      </c>
      <c r="K5" s="10" t="s">
        <v>158</v>
      </c>
      <c r="L5" s="10" t="s">
        <v>159</v>
      </c>
      <c r="M5" s="10" t="s">
        <v>160</v>
      </c>
      <c r="N5" s="10" t="s">
        <v>161</v>
      </c>
    </row>
    <row r="6" spans="1:14" ht="20.100000000000001" customHeight="1" x14ac:dyDescent="0.2">
      <c r="A6" s="25" t="s">
        <v>7</v>
      </c>
      <c r="B6" s="20" t="s">
        <v>8</v>
      </c>
      <c r="C6" s="20" t="s">
        <v>9</v>
      </c>
      <c r="D6" s="20" t="s">
        <v>10</v>
      </c>
      <c r="E6" s="1" t="s">
        <v>11</v>
      </c>
      <c r="F6" s="1" t="s">
        <v>12</v>
      </c>
      <c r="G6" s="3">
        <v>75292916</v>
      </c>
      <c r="H6" s="3">
        <v>56886405</v>
      </c>
      <c r="I6" s="3">
        <v>54015972.130592003</v>
      </c>
      <c r="J6" s="3">
        <v>54015972.130592003</v>
      </c>
      <c r="K6" s="4">
        <v>54015972.130592003</v>
      </c>
      <c r="L6" s="11">
        <f>+I6/H6</f>
        <v>0.94954096906971008</v>
      </c>
      <c r="M6" s="11">
        <f>+J6/H6</f>
        <v>0.94954096906971008</v>
      </c>
      <c r="N6" s="11">
        <f>+K6/H6</f>
        <v>0.94954096906971008</v>
      </c>
    </row>
    <row r="7" spans="1:14" ht="20.100000000000001" customHeight="1" x14ac:dyDescent="0.2">
      <c r="A7" s="25"/>
      <c r="B7" s="20"/>
      <c r="C7" s="20"/>
      <c r="D7" s="20"/>
      <c r="E7" s="1" t="s">
        <v>13</v>
      </c>
      <c r="F7" s="1" t="s">
        <v>14</v>
      </c>
      <c r="G7" s="3">
        <v>14260021</v>
      </c>
      <c r="H7" s="3">
        <v>10280647</v>
      </c>
      <c r="I7" s="3">
        <v>9724439.962576</v>
      </c>
      <c r="J7" s="3">
        <v>9724439.962576</v>
      </c>
      <c r="K7" s="4">
        <v>9710542.7625760008</v>
      </c>
      <c r="L7" s="11">
        <f t="shared" ref="L7:L70" si="0">+I7/H7</f>
        <v>0.94589766213896853</v>
      </c>
      <c r="M7" s="11">
        <f t="shared" ref="M7:M70" si="1">+J7/H7</f>
        <v>0.94589766213896853</v>
      </c>
      <c r="N7" s="11">
        <f t="shared" ref="N7:N70" si="2">+K7/H7</f>
        <v>0.9445458795128362</v>
      </c>
    </row>
    <row r="8" spans="1:14" ht="20.100000000000001" customHeight="1" x14ac:dyDescent="0.2">
      <c r="A8" s="25"/>
      <c r="B8" s="20"/>
      <c r="C8" s="20"/>
      <c r="D8" s="20"/>
      <c r="E8" s="1" t="s">
        <v>15</v>
      </c>
      <c r="F8" s="1" t="s">
        <v>16</v>
      </c>
      <c r="G8" s="3">
        <v>570400</v>
      </c>
      <c r="H8" s="3">
        <v>295215</v>
      </c>
      <c r="I8" s="3">
        <v>293167.54185600003</v>
      </c>
      <c r="J8" s="3">
        <v>293167.54185600003</v>
      </c>
      <c r="K8" s="4">
        <v>293167.54185600003</v>
      </c>
      <c r="L8" s="11">
        <f t="shared" si="0"/>
        <v>0.99306451859153511</v>
      </c>
      <c r="M8" s="11">
        <f t="shared" si="1"/>
        <v>0.99306451859153511</v>
      </c>
      <c r="N8" s="11">
        <f t="shared" si="2"/>
        <v>0.99306451859153511</v>
      </c>
    </row>
    <row r="9" spans="1:14" ht="20.100000000000001" customHeight="1" x14ac:dyDescent="0.2">
      <c r="A9" s="25"/>
      <c r="B9" s="20"/>
      <c r="C9" s="20"/>
      <c r="D9" s="20"/>
      <c r="E9" s="21" t="s">
        <v>17</v>
      </c>
      <c r="F9" s="21"/>
      <c r="G9" s="5">
        <v>90123337</v>
      </c>
      <c r="H9" s="5">
        <v>67462267</v>
      </c>
      <c r="I9" s="5">
        <v>64033579.635024004</v>
      </c>
      <c r="J9" s="5">
        <v>64033579.635024004</v>
      </c>
      <c r="K9" s="6">
        <v>64019682.435024001</v>
      </c>
      <c r="L9" s="12">
        <f t="shared" si="0"/>
        <v>0.94917622076091812</v>
      </c>
      <c r="M9" s="12">
        <f t="shared" si="1"/>
        <v>0.94917622076091812</v>
      </c>
      <c r="N9" s="12">
        <f t="shared" si="2"/>
        <v>0.94897022116117147</v>
      </c>
    </row>
    <row r="10" spans="1:14" ht="20.100000000000001" customHeight="1" x14ac:dyDescent="0.2">
      <c r="A10" s="25"/>
      <c r="B10" s="20"/>
      <c r="C10" s="20" t="s">
        <v>18</v>
      </c>
      <c r="D10" s="20" t="s">
        <v>19</v>
      </c>
      <c r="E10" s="1" t="s">
        <v>20</v>
      </c>
      <c r="F10" s="1" t="s">
        <v>19</v>
      </c>
      <c r="G10" s="3">
        <v>146640555</v>
      </c>
      <c r="H10" s="3">
        <v>90888427</v>
      </c>
      <c r="I10" s="3">
        <v>55838828.039999999</v>
      </c>
      <c r="J10" s="3">
        <v>55838828.039999999</v>
      </c>
      <c r="K10" s="4">
        <v>55750722.079999998</v>
      </c>
      <c r="L10" s="11">
        <f t="shared" si="0"/>
        <v>0.61436675584670419</v>
      </c>
      <c r="M10" s="11">
        <f t="shared" si="1"/>
        <v>0.61436675584670419</v>
      </c>
      <c r="N10" s="11">
        <f t="shared" si="2"/>
        <v>0.61339736994238003</v>
      </c>
    </row>
    <row r="11" spans="1:14" ht="20.100000000000001" customHeight="1" x14ac:dyDescent="0.2">
      <c r="A11" s="25"/>
      <c r="B11" s="20"/>
      <c r="C11" s="20"/>
      <c r="D11" s="20"/>
      <c r="E11" s="21" t="s">
        <v>17</v>
      </c>
      <c r="F11" s="21"/>
      <c r="G11" s="5">
        <v>146640555</v>
      </c>
      <c r="H11" s="5">
        <v>90888427</v>
      </c>
      <c r="I11" s="5">
        <v>55838828.039999999</v>
      </c>
      <c r="J11" s="5">
        <v>55838828.039999999</v>
      </c>
      <c r="K11" s="6">
        <v>55750722.079999998</v>
      </c>
      <c r="L11" s="12">
        <f t="shared" si="0"/>
        <v>0.61436675584670419</v>
      </c>
      <c r="M11" s="12">
        <f t="shared" si="1"/>
        <v>0.61436675584670419</v>
      </c>
      <c r="N11" s="12">
        <f t="shared" si="2"/>
        <v>0.61339736994238003</v>
      </c>
    </row>
    <row r="12" spans="1:14" ht="20.100000000000001" customHeight="1" x14ac:dyDescent="0.2">
      <c r="A12" s="25"/>
      <c r="B12" s="20"/>
      <c r="C12" s="20" t="s">
        <v>21</v>
      </c>
      <c r="D12" s="20" t="s">
        <v>22</v>
      </c>
      <c r="E12" s="1" t="s">
        <v>23</v>
      </c>
      <c r="F12" s="1" t="s">
        <v>24</v>
      </c>
      <c r="G12" s="3">
        <v>61460819</v>
      </c>
      <c r="H12" s="3">
        <v>87625895</v>
      </c>
      <c r="I12" s="3">
        <v>83741522.079999998</v>
      </c>
      <c r="J12" s="3">
        <v>66346193.770000003</v>
      </c>
      <c r="K12" s="4">
        <v>64657307.450000003</v>
      </c>
      <c r="L12" s="11">
        <f t="shared" si="0"/>
        <v>0.95567094726963986</v>
      </c>
      <c r="M12" s="11">
        <f t="shared" si="1"/>
        <v>0.75715282303250653</v>
      </c>
      <c r="N12" s="11">
        <f t="shared" si="2"/>
        <v>0.73787899627159304</v>
      </c>
    </row>
    <row r="13" spans="1:14" ht="20.100000000000001" customHeight="1" x14ac:dyDescent="0.2">
      <c r="A13" s="25"/>
      <c r="B13" s="20"/>
      <c r="C13" s="20"/>
      <c r="D13" s="20"/>
      <c r="E13" s="1" t="s">
        <v>11</v>
      </c>
      <c r="F13" s="1" t="s">
        <v>25</v>
      </c>
      <c r="G13" s="3">
        <v>9514975</v>
      </c>
      <c r="H13" s="3">
        <v>8850153</v>
      </c>
      <c r="I13" s="3">
        <v>8219112.9000000004</v>
      </c>
      <c r="J13" s="3">
        <v>8219112.9000000004</v>
      </c>
      <c r="K13" s="4">
        <v>7619455.2999999998</v>
      </c>
      <c r="L13" s="11">
        <f t="shared" si="0"/>
        <v>0.92869726658962848</v>
      </c>
      <c r="M13" s="11">
        <f t="shared" si="1"/>
        <v>0.92869726658962848</v>
      </c>
      <c r="N13" s="11">
        <f t="shared" si="2"/>
        <v>0.86094051707354657</v>
      </c>
    </row>
    <row r="14" spans="1:14" ht="20.100000000000001" customHeight="1" x14ac:dyDescent="0.2">
      <c r="A14" s="25"/>
      <c r="B14" s="20"/>
      <c r="C14" s="20"/>
      <c r="D14" s="20"/>
      <c r="E14" s="1" t="s">
        <v>13</v>
      </c>
      <c r="F14" s="1" t="s">
        <v>26</v>
      </c>
      <c r="G14" s="3">
        <v>963623</v>
      </c>
      <c r="H14" s="3">
        <v>736573</v>
      </c>
      <c r="I14" s="3">
        <v>123269.54</v>
      </c>
      <c r="J14" s="3">
        <v>123269.54</v>
      </c>
      <c r="K14" s="4">
        <v>120400.36</v>
      </c>
      <c r="L14" s="11">
        <f t="shared" si="0"/>
        <v>0.16735549633233909</v>
      </c>
      <c r="M14" s="11">
        <f t="shared" si="1"/>
        <v>0.16735549633233909</v>
      </c>
      <c r="N14" s="11">
        <f t="shared" si="2"/>
        <v>0.16346018656670824</v>
      </c>
    </row>
    <row r="15" spans="1:14" ht="20.100000000000001" customHeight="1" x14ac:dyDescent="0.2">
      <c r="A15" s="25"/>
      <c r="B15" s="20"/>
      <c r="C15" s="20"/>
      <c r="D15" s="20"/>
      <c r="E15" s="1" t="s">
        <v>15</v>
      </c>
      <c r="F15" s="1" t="s">
        <v>27</v>
      </c>
      <c r="G15" s="3">
        <v>14272462</v>
      </c>
      <c r="H15" s="3">
        <v>8527864</v>
      </c>
      <c r="I15" s="3">
        <v>2486101.1</v>
      </c>
      <c r="J15" s="3">
        <v>2480699</v>
      </c>
      <c r="K15" s="4">
        <v>2442741.19</v>
      </c>
      <c r="L15" s="11">
        <f t="shared" si="0"/>
        <v>0.29152682312944955</v>
      </c>
      <c r="M15" s="11">
        <f t="shared" si="1"/>
        <v>0.29089335852447928</v>
      </c>
      <c r="N15" s="11">
        <f t="shared" si="2"/>
        <v>0.28644232483069615</v>
      </c>
    </row>
    <row r="16" spans="1:14" ht="20.100000000000001" customHeight="1" x14ac:dyDescent="0.2">
      <c r="A16" s="25"/>
      <c r="B16" s="20"/>
      <c r="C16" s="20"/>
      <c r="D16" s="20"/>
      <c r="E16" s="1" t="s">
        <v>28</v>
      </c>
      <c r="F16" s="1" t="s">
        <v>29</v>
      </c>
      <c r="G16" s="3">
        <v>82259935</v>
      </c>
      <c r="H16" s="3">
        <v>86243954</v>
      </c>
      <c r="I16" s="3">
        <v>82057389.629999995</v>
      </c>
      <c r="J16" s="3">
        <v>69749770.920000002</v>
      </c>
      <c r="K16" s="4">
        <v>69749770.920000002</v>
      </c>
      <c r="L16" s="11">
        <f t="shared" si="0"/>
        <v>0.95145672043283169</v>
      </c>
      <c r="M16" s="11">
        <f t="shared" si="1"/>
        <v>0.80874968835496575</v>
      </c>
      <c r="N16" s="11">
        <f t="shared" si="2"/>
        <v>0.80874968835496575</v>
      </c>
    </row>
    <row r="17" spans="1:14" ht="20.100000000000001" customHeight="1" x14ac:dyDescent="0.2">
      <c r="A17" s="25"/>
      <c r="B17" s="20"/>
      <c r="C17" s="20"/>
      <c r="D17" s="20"/>
      <c r="E17" s="1" t="s">
        <v>30</v>
      </c>
      <c r="F17" s="1" t="s">
        <v>31</v>
      </c>
      <c r="G17" s="3">
        <v>51811411.960000001</v>
      </c>
      <c r="H17" s="3">
        <v>59837252.960000001</v>
      </c>
      <c r="I17" s="3">
        <v>60618139.187330499</v>
      </c>
      <c r="J17" s="3">
        <v>60536764.619155802</v>
      </c>
      <c r="K17" s="4">
        <v>60536764.619155802</v>
      </c>
      <c r="L17" s="11">
        <f t="shared" si="0"/>
        <v>1.0130501683934672</v>
      </c>
      <c r="M17" s="11">
        <f t="shared" si="1"/>
        <v>1.0116902368433158</v>
      </c>
      <c r="N17" s="11">
        <f t="shared" si="2"/>
        <v>1.0116902368433158</v>
      </c>
    </row>
    <row r="18" spans="1:14" ht="20.100000000000001" customHeight="1" x14ac:dyDescent="0.2">
      <c r="A18" s="25"/>
      <c r="B18" s="20"/>
      <c r="C18" s="20"/>
      <c r="D18" s="20"/>
      <c r="E18" s="1" t="s">
        <v>32</v>
      </c>
      <c r="F18" s="1" t="s">
        <v>33</v>
      </c>
      <c r="G18" s="3">
        <v>95066810</v>
      </c>
      <c r="H18" s="3">
        <v>94947588</v>
      </c>
      <c r="I18" s="3">
        <v>94667998.313127905</v>
      </c>
      <c r="J18" s="3">
        <v>80715720.2689206</v>
      </c>
      <c r="K18" s="4">
        <v>80556608.501800597</v>
      </c>
      <c r="L18" s="11">
        <f t="shared" si="0"/>
        <v>0.99705532607240011</v>
      </c>
      <c r="M18" s="11">
        <f t="shared" si="1"/>
        <v>0.85010816987705473</v>
      </c>
      <c r="N18" s="11">
        <f t="shared" si="2"/>
        <v>0.84843238463098813</v>
      </c>
    </row>
    <row r="19" spans="1:14" ht="20.100000000000001" customHeight="1" x14ac:dyDescent="0.2">
      <c r="A19" s="25"/>
      <c r="B19" s="20"/>
      <c r="C19" s="20"/>
      <c r="D19" s="20"/>
      <c r="E19" s="1" t="s">
        <v>34</v>
      </c>
      <c r="F19" s="1" t="s">
        <v>35</v>
      </c>
      <c r="G19" s="3">
        <v>28334584.989999998</v>
      </c>
      <c r="H19" s="3">
        <v>23431654.989999998</v>
      </c>
      <c r="I19" s="3">
        <v>22891948.751424499</v>
      </c>
      <c r="J19" s="3">
        <v>22143075.889851399</v>
      </c>
      <c r="K19" s="4">
        <v>22141591.2873074</v>
      </c>
      <c r="L19" s="11">
        <f t="shared" si="0"/>
        <v>0.97696678963539574</v>
      </c>
      <c r="M19" s="11">
        <f t="shared" si="1"/>
        <v>0.94500691049358099</v>
      </c>
      <c r="N19" s="11">
        <f t="shared" si="2"/>
        <v>0.94494355165082611</v>
      </c>
    </row>
    <row r="20" spans="1:14" ht="20.100000000000001" customHeight="1" x14ac:dyDescent="0.2">
      <c r="A20" s="25"/>
      <c r="B20" s="20"/>
      <c r="C20" s="20"/>
      <c r="D20" s="20"/>
      <c r="E20" s="1" t="s">
        <v>36</v>
      </c>
      <c r="F20" s="1" t="s">
        <v>37</v>
      </c>
      <c r="G20" s="3">
        <v>11227632</v>
      </c>
      <c r="H20" s="3">
        <v>13688760</v>
      </c>
      <c r="I20" s="3">
        <v>13501185.779999999</v>
      </c>
      <c r="J20" s="3">
        <v>8210279.6299999999</v>
      </c>
      <c r="K20" s="4">
        <v>8210279.6299999999</v>
      </c>
      <c r="L20" s="11">
        <f t="shared" si="0"/>
        <v>0.98629720880488803</v>
      </c>
      <c r="M20" s="11">
        <f t="shared" si="1"/>
        <v>0.59978256832613031</v>
      </c>
      <c r="N20" s="11">
        <f t="shared" si="2"/>
        <v>0.59978256832613031</v>
      </c>
    </row>
    <row r="21" spans="1:14" ht="20.100000000000001" customHeight="1" x14ac:dyDescent="0.2">
      <c r="A21" s="25"/>
      <c r="B21" s="20"/>
      <c r="C21" s="20"/>
      <c r="D21" s="20"/>
      <c r="E21" s="1" t="s">
        <v>38</v>
      </c>
      <c r="F21" s="1" t="s">
        <v>39</v>
      </c>
      <c r="G21" s="3">
        <v>3905897</v>
      </c>
      <c r="H21" s="3">
        <v>4106381</v>
      </c>
      <c r="I21" s="3">
        <v>4075752.02</v>
      </c>
      <c r="J21" s="3">
        <v>3954819.59</v>
      </c>
      <c r="K21" s="4">
        <v>3632903.9</v>
      </c>
      <c r="L21" s="11">
        <f t="shared" si="0"/>
        <v>0.99254112562862529</v>
      </c>
      <c r="M21" s="11">
        <f t="shared" si="1"/>
        <v>0.96309124506469324</v>
      </c>
      <c r="N21" s="11">
        <f t="shared" si="2"/>
        <v>0.88469723096809572</v>
      </c>
    </row>
    <row r="22" spans="1:14" ht="20.100000000000001" customHeight="1" x14ac:dyDescent="0.2">
      <c r="A22" s="25"/>
      <c r="B22" s="20"/>
      <c r="C22" s="20"/>
      <c r="D22" s="20"/>
      <c r="E22" s="1" t="s">
        <v>40</v>
      </c>
      <c r="F22" s="1" t="s">
        <v>41</v>
      </c>
      <c r="G22" s="3">
        <v>950668</v>
      </c>
      <c r="H22" s="3">
        <v>850668</v>
      </c>
      <c r="I22" s="3"/>
      <c r="J22" s="3"/>
      <c r="K22" s="4"/>
      <c r="L22" s="11">
        <f t="shared" si="0"/>
        <v>0</v>
      </c>
      <c r="M22" s="11">
        <f t="shared" si="1"/>
        <v>0</v>
      </c>
      <c r="N22" s="11">
        <f t="shared" si="2"/>
        <v>0</v>
      </c>
    </row>
    <row r="23" spans="1:14" ht="20.100000000000001" customHeight="1" x14ac:dyDescent="0.2">
      <c r="A23" s="25"/>
      <c r="B23" s="20"/>
      <c r="C23" s="20"/>
      <c r="D23" s="20"/>
      <c r="E23" s="1" t="s">
        <v>42</v>
      </c>
      <c r="F23" s="1" t="s">
        <v>43</v>
      </c>
      <c r="G23" s="3">
        <v>36145490</v>
      </c>
      <c r="H23" s="3">
        <v>9836137</v>
      </c>
      <c r="I23" s="3">
        <v>9836136.1400000006</v>
      </c>
      <c r="J23" s="3">
        <v>9834241.1400000006</v>
      </c>
      <c r="K23" s="4">
        <v>9767462.7300000004</v>
      </c>
      <c r="L23" s="11">
        <f t="shared" si="0"/>
        <v>0.99999991256730159</v>
      </c>
      <c r="M23" s="11">
        <f t="shared" si="1"/>
        <v>0.99980725563297879</v>
      </c>
      <c r="N23" s="11">
        <f t="shared" si="2"/>
        <v>0.9930181665830804</v>
      </c>
    </row>
    <row r="24" spans="1:14" ht="20.100000000000001" customHeight="1" x14ac:dyDescent="0.2">
      <c r="A24" s="25"/>
      <c r="B24" s="20"/>
      <c r="C24" s="20"/>
      <c r="D24" s="20"/>
      <c r="E24" s="1" t="s">
        <v>44</v>
      </c>
      <c r="F24" s="1" t="s">
        <v>45</v>
      </c>
      <c r="G24" s="3">
        <v>3075296</v>
      </c>
      <c r="H24" s="3">
        <v>2455895</v>
      </c>
      <c r="I24" s="3">
        <v>2455047.0299999998</v>
      </c>
      <c r="J24" s="3">
        <v>2455047.0299999998</v>
      </c>
      <c r="K24" s="4">
        <v>2434058.63</v>
      </c>
      <c r="L24" s="11">
        <f t="shared" si="0"/>
        <v>0.99965472058048077</v>
      </c>
      <c r="M24" s="11">
        <f t="shared" si="1"/>
        <v>0.99965472058048077</v>
      </c>
      <c r="N24" s="11">
        <f t="shared" si="2"/>
        <v>0.99110858974019655</v>
      </c>
    </row>
    <row r="25" spans="1:14" ht="20.100000000000001" customHeight="1" x14ac:dyDescent="0.2">
      <c r="A25" s="25"/>
      <c r="B25" s="20"/>
      <c r="C25" s="20"/>
      <c r="D25" s="20"/>
      <c r="E25" s="1" t="s">
        <v>46</v>
      </c>
      <c r="F25" s="1" t="s">
        <v>47</v>
      </c>
      <c r="G25" s="3">
        <v>3615690</v>
      </c>
      <c r="H25" s="3">
        <v>3774074</v>
      </c>
      <c r="I25" s="3">
        <v>3679273.83</v>
      </c>
      <c r="J25" s="3">
        <v>3436135.36</v>
      </c>
      <c r="K25" s="4">
        <v>3436135.36</v>
      </c>
      <c r="L25" s="11">
        <f t="shared" si="0"/>
        <v>0.97488121059629462</v>
      </c>
      <c r="M25" s="11">
        <f t="shared" si="1"/>
        <v>0.91045786595599343</v>
      </c>
      <c r="N25" s="11">
        <f t="shared" si="2"/>
        <v>0.91045786595599343</v>
      </c>
    </row>
    <row r="26" spans="1:14" ht="20.100000000000001" customHeight="1" x14ac:dyDescent="0.2">
      <c r="A26" s="25"/>
      <c r="B26" s="20"/>
      <c r="C26" s="20"/>
      <c r="D26" s="20"/>
      <c r="E26" s="1" t="s">
        <v>48</v>
      </c>
      <c r="F26" s="1" t="s">
        <v>49</v>
      </c>
      <c r="G26" s="3">
        <v>1902995</v>
      </c>
      <c r="H26" s="3">
        <v>1723998</v>
      </c>
      <c r="I26" s="3">
        <v>1041301.21</v>
      </c>
      <c r="J26" s="3">
        <v>1041301.21</v>
      </c>
      <c r="K26" s="4">
        <v>1038352.76</v>
      </c>
      <c r="L26" s="11">
        <f t="shared" si="0"/>
        <v>0.60400372274213776</v>
      </c>
      <c r="M26" s="11">
        <f t="shared" si="1"/>
        <v>0.60400372274213776</v>
      </c>
      <c r="N26" s="11">
        <f t="shared" si="2"/>
        <v>0.60229348293907536</v>
      </c>
    </row>
    <row r="27" spans="1:14" ht="20.100000000000001" customHeight="1" x14ac:dyDescent="0.2">
      <c r="A27" s="25"/>
      <c r="B27" s="20"/>
      <c r="C27" s="20"/>
      <c r="D27" s="20"/>
      <c r="E27" s="1" t="s">
        <v>50</v>
      </c>
      <c r="F27" s="1" t="s">
        <v>51</v>
      </c>
      <c r="G27" s="3">
        <v>0</v>
      </c>
      <c r="H27" s="3">
        <v>761725</v>
      </c>
      <c r="I27" s="3">
        <v>679200</v>
      </c>
      <c r="J27" s="3"/>
      <c r="K27" s="4"/>
      <c r="L27" s="11">
        <f t="shared" si="0"/>
        <v>0.89166037611999083</v>
      </c>
      <c r="M27" s="11">
        <f t="shared" si="1"/>
        <v>0</v>
      </c>
      <c r="N27" s="11">
        <f t="shared" si="2"/>
        <v>0</v>
      </c>
    </row>
    <row r="28" spans="1:14" ht="20.100000000000001" customHeight="1" x14ac:dyDescent="0.2">
      <c r="A28" s="25"/>
      <c r="B28" s="20"/>
      <c r="C28" s="20"/>
      <c r="D28" s="20"/>
      <c r="E28" s="21" t="s">
        <v>17</v>
      </c>
      <c r="F28" s="21"/>
      <c r="G28" s="5">
        <v>404508288.94999999</v>
      </c>
      <c r="H28" s="5">
        <v>407398572.94999999</v>
      </c>
      <c r="I28" s="5">
        <v>390073377.51188302</v>
      </c>
      <c r="J28" s="5">
        <v>339246430.86792803</v>
      </c>
      <c r="K28" s="6">
        <v>336343832.638264</v>
      </c>
      <c r="L28" s="12">
        <f t="shared" si="0"/>
        <v>0.95747359812121069</v>
      </c>
      <c r="M28" s="12">
        <f t="shared" si="1"/>
        <v>0.83271384190529241</v>
      </c>
      <c r="N28" s="12">
        <f t="shared" si="2"/>
        <v>0.8255891281178922</v>
      </c>
    </row>
    <row r="29" spans="1:14" ht="20.100000000000001" customHeight="1" x14ac:dyDescent="0.2">
      <c r="A29" s="25"/>
      <c r="B29" s="20"/>
      <c r="C29" s="20" t="s">
        <v>52</v>
      </c>
      <c r="D29" s="20" t="s">
        <v>53</v>
      </c>
      <c r="E29" s="1" t="s">
        <v>20</v>
      </c>
      <c r="F29" s="1" t="s">
        <v>54</v>
      </c>
      <c r="G29" s="3">
        <v>361603879</v>
      </c>
      <c r="H29" s="3">
        <v>407385406</v>
      </c>
      <c r="I29" s="3">
        <v>400963142.769306</v>
      </c>
      <c r="J29" s="3">
        <v>398100676.62893498</v>
      </c>
      <c r="K29" s="4">
        <v>398018280.02902699</v>
      </c>
      <c r="L29" s="11">
        <f t="shared" si="0"/>
        <v>0.98423541163697459</v>
      </c>
      <c r="M29" s="11">
        <f t="shared" si="1"/>
        <v>0.97720897893169734</v>
      </c>
      <c r="N29" s="11">
        <f t="shared" si="2"/>
        <v>0.9770067218093399</v>
      </c>
    </row>
    <row r="30" spans="1:14" ht="20.100000000000001" customHeight="1" x14ac:dyDescent="0.2">
      <c r="A30" s="25"/>
      <c r="B30" s="20"/>
      <c r="C30" s="20"/>
      <c r="D30" s="20"/>
      <c r="E30" s="21" t="s">
        <v>17</v>
      </c>
      <c r="F30" s="21"/>
      <c r="G30" s="5">
        <v>361603879</v>
      </c>
      <c r="H30" s="5">
        <v>407385406</v>
      </c>
      <c r="I30" s="5">
        <v>400963142.769306</v>
      </c>
      <c r="J30" s="5">
        <v>398100676.62893498</v>
      </c>
      <c r="K30" s="6">
        <v>398018280.02902699</v>
      </c>
      <c r="L30" s="12">
        <f t="shared" si="0"/>
        <v>0.98423541163697459</v>
      </c>
      <c r="M30" s="12">
        <f t="shared" si="1"/>
        <v>0.97720897893169734</v>
      </c>
      <c r="N30" s="12">
        <f t="shared" si="2"/>
        <v>0.9770067218093399</v>
      </c>
    </row>
    <row r="31" spans="1:14" ht="20.100000000000001" customHeight="1" x14ac:dyDescent="0.2">
      <c r="A31" s="25"/>
      <c r="B31" s="20"/>
      <c r="C31" s="20" t="s">
        <v>55</v>
      </c>
      <c r="D31" s="20" t="s">
        <v>56</v>
      </c>
      <c r="E31" s="1" t="s">
        <v>20</v>
      </c>
      <c r="F31" s="1" t="s">
        <v>57</v>
      </c>
      <c r="G31" s="3">
        <v>750000</v>
      </c>
      <c r="H31" s="3">
        <v>750000</v>
      </c>
      <c r="I31" s="3">
        <v>748021.18</v>
      </c>
      <c r="J31" s="3">
        <v>748021.18</v>
      </c>
      <c r="K31" s="4">
        <v>748021.18</v>
      </c>
      <c r="L31" s="11">
        <f t="shared" si="0"/>
        <v>0.99736157333333342</v>
      </c>
      <c r="M31" s="11">
        <f t="shared" si="1"/>
        <v>0.99736157333333342</v>
      </c>
      <c r="N31" s="11">
        <f t="shared" si="2"/>
        <v>0.99736157333333342</v>
      </c>
    </row>
    <row r="32" spans="1:14" ht="20.100000000000001" customHeight="1" x14ac:dyDescent="0.2">
      <c r="A32" s="25"/>
      <c r="B32" s="20"/>
      <c r="C32" s="20"/>
      <c r="D32" s="20"/>
      <c r="E32" s="21" t="s">
        <v>17</v>
      </c>
      <c r="F32" s="21"/>
      <c r="G32" s="5">
        <v>750000</v>
      </c>
      <c r="H32" s="5">
        <v>750000</v>
      </c>
      <c r="I32" s="5">
        <v>748021.18</v>
      </c>
      <c r="J32" s="5">
        <v>748021.18</v>
      </c>
      <c r="K32" s="6">
        <v>748021.18</v>
      </c>
      <c r="L32" s="12">
        <f t="shared" si="0"/>
        <v>0.99736157333333342</v>
      </c>
      <c r="M32" s="12">
        <f t="shared" si="1"/>
        <v>0.99736157333333342</v>
      </c>
      <c r="N32" s="12">
        <f t="shared" si="2"/>
        <v>0.99736157333333342</v>
      </c>
    </row>
    <row r="33" spans="1:14" ht="20.100000000000001" customHeight="1" x14ac:dyDescent="0.2">
      <c r="A33" s="25"/>
      <c r="B33" s="20"/>
      <c r="C33" s="21" t="s">
        <v>17</v>
      </c>
      <c r="D33" s="21"/>
      <c r="E33" s="21"/>
      <c r="F33" s="21"/>
      <c r="G33" s="5">
        <v>1003626059.95</v>
      </c>
      <c r="H33" s="5">
        <v>973884672.95000005</v>
      </c>
      <c r="I33" s="5">
        <v>911656949.13621199</v>
      </c>
      <c r="J33" s="5">
        <v>857967536.35188699</v>
      </c>
      <c r="K33" s="6">
        <v>854880538.36231399</v>
      </c>
      <c r="L33" s="12">
        <f t="shared" si="0"/>
        <v>0.93610360082442445</v>
      </c>
      <c r="M33" s="12">
        <f t="shared" si="1"/>
        <v>0.88097447283261199</v>
      </c>
      <c r="N33" s="12">
        <f t="shared" si="2"/>
        <v>0.87780469505982683</v>
      </c>
    </row>
    <row r="34" spans="1:14" ht="20.100000000000001" customHeight="1" x14ac:dyDescent="0.2">
      <c r="A34" s="25" t="s">
        <v>58</v>
      </c>
      <c r="B34" s="20" t="s">
        <v>59</v>
      </c>
      <c r="C34" s="20" t="s">
        <v>60</v>
      </c>
      <c r="D34" s="20" t="s">
        <v>61</v>
      </c>
      <c r="E34" s="1" t="s">
        <v>20</v>
      </c>
      <c r="F34" s="1" t="s">
        <v>62</v>
      </c>
      <c r="G34" s="3">
        <v>2586837</v>
      </c>
      <c r="H34" s="3">
        <v>2000500</v>
      </c>
      <c r="I34" s="3">
        <v>2017894.04255427</v>
      </c>
      <c r="J34" s="3">
        <v>2017894.04255427</v>
      </c>
      <c r="K34" s="4">
        <v>2017894.04255427</v>
      </c>
      <c r="L34" s="11">
        <f t="shared" si="0"/>
        <v>1.0086948475652437</v>
      </c>
      <c r="M34" s="11">
        <f t="shared" si="1"/>
        <v>1.0086948475652437</v>
      </c>
      <c r="N34" s="11">
        <f t="shared" si="2"/>
        <v>1.0086948475652437</v>
      </c>
    </row>
    <row r="35" spans="1:14" ht="20.100000000000001" customHeight="1" x14ac:dyDescent="0.2">
      <c r="A35" s="25"/>
      <c r="B35" s="20"/>
      <c r="C35" s="20"/>
      <c r="D35" s="20"/>
      <c r="E35" s="21" t="s">
        <v>17</v>
      </c>
      <c r="F35" s="21"/>
      <c r="G35" s="5">
        <v>2586837</v>
      </c>
      <c r="H35" s="5">
        <v>2000500</v>
      </c>
      <c r="I35" s="5">
        <v>2017894.04255427</v>
      </c>
      <c r="J35" s="5">
        <v>2017894.04255427</v>
      </c>
      <c r="K35" s="6">
        <v>2017894.04255427</v>
      </c>
      <c r="L35" s="12">
        <f t="shared" si="0"/>
        <v>1.0086948475652437</v>
      </c>
      <c r="M35" s="12">
        <f t="shared" si="1"/>
        <v>1.0086948475652437</v>
      </c>
      <c r="N35" s="12">
        <f t="shared" si="2"/>
        <v>1.0086948475652437</v>
      </c>
    </row>
    <row r="36" spans="1:14" ht="20.100000000000001" customHeight="1" x14ac:dyDescent="0.2">
      <c r="A36" s="25"/>
      <c r="B36" s="20"/>
      <c r="C36" s="20" t="s">
        <v>63</v>
      </c>
      <c r="D36" s="20" t="s">
        <v>64</v>
      </c>
      <c r="E36" s="1" t="s">
        <v>20</v>
      </c>
      <c r="F36" s="1" t="s">
        <v>65</v>
      </c>
      <c r="G36" s="3">
        <v>2852005</v>
      </c>
      <c r="H36" s="3">
        <v>2852005</v>
      </c>
      <c r="I36" s="3">
        <v>2852005</v>
      </c>
      <c r="J36" s="3">
        <v>2852005</v>
      </c>
      <c r="K36" s="4">
        <v>2852005</v>
      </c>
      <c r="L36" s="11">
        <f t="shared" si="0"/>
        <v>1</v>
      </c>
      <c r="M36" s="11">
        <f t="shared" si="1"/>
        <v>1</v>
      </c>
      <c r="N36" s="11">
        <f t="shared" si="2"/>
        <v>1</v>
      </c>
    </row>
    <row r="37" spans="1:14" ht="20.100000000000001" customHeight="1" x14ac:dyDescent="0.2">
      <c r="A37" s="25"/>
      <c r="B37" s="20"/>
      <c r="C37" s="20"/>
      <c r="D37" s="20"/>
      <c r="E37" s="21" t="s">
        <v>17</v>
      </c>
      <c r="F37" s="21"/>
      <c r="G37" s="5">
        <v>2852005</v>
      </c>
      <c r="H37" s="5">
        <v>2852005</v>
      </c>
      <c r="I37" s="5">
        <v>2852005</v>
      </c>
      <c r="J37" s="5">
        <v>2852005</v>
      </c>
      <c r="K37" s="6">
        <v>2852005</v>
      </c>
      <c r="L37" s="12">
        <f t="shared" si="0"/>
        <v>1</v>
      </c>
      <c r="M37" s="12">
        <f t="shared" si="1"/>
        <v>1</v>
      </c>
      <c r="N37" s="12">
        <f t="shared" si="2"/>
        <v>1</v>
      </c>
    </row>
    <row r="38" spans="1:14" ht="20.100000000000001" customHeight="1" x14ac:dyDescent="0.2">
      <c r="A38" s="25"/>
      <c r="B38" s="20"/>
      <c r="C38" s="21" t="s">
        <v>17</v>
      </c>
      <c r="D38" s="21"/>
      <c r="E38" s="21"/>
      <c r="F38" s="21"/>
      <c r="G38" s="5">
        <v>5438842</v>
      </c>
      <c r="H38" s="5">
        <v>4852505</v>
      </c>
      <c r="I38" s="5">
        <v>4869899.0425542695</v>
      </c>
      <c r="J38" s="5">
        <v>4869899.0425542695</v>
      </c>
      <c r="K38" s="6">
        <v>4869899.0425542695</v>
      </c>
      <c r="L38" s="12">
        <f t="shared" si="0"/>
        <v>1.0035845491255073</v>
      </c>
      <c r="M38" s="12">
        <f t="shared" si="1"/>
        <v>1.0035845491255073</v>
      </c>
      <c r="N38" s="12">
        <f t="shared" si="2"/>
        <v>1.0035845491255073</v>
      </c>
    </row>
    <row r="39" spans="1:14" ht="20.100000000000001" customHeight="1" x14ac:dyDescent="0.2">
      <c r="A39" s="25" t="s">
        <v>66</v>
      </c>
      <c r="B39" s="20" t="s">
        <v>67</v>
      </c>
      <c r="C39" s="20" t="s">
        <v>68</v>
      </c>
      <c r="D39" s="20" t="s">
        <v>69</v>
      </c>
      <c r="E39" s="1" t="s">
        <v>20</v>
      </c>
      <c r="F39" s="1" t="s">
        <v>70</v>
      </c>
      <c r="G39" s="3">
        <v>48000000</v>
      </c>
      <c r="H39" s="3">
        <v>48000000</v>
      </c>
      <c r="I39" s="3">
        <v>46972579.826493002</v>
      </c>
      <c r="J39" s="3">
        <v>46972579.826493002</v>
      </c>
      <c r="K39" s="4">
        <v>46972579.826493002</v>
      </c>
      <c r="L39" s="11">
        <f t="shared" si="0"/>
        <v>0.97859541305193753</v>
      </c>
      <c r="M39" s="11">
        <f t="shared" si="1"/>
        <v>0.97859541305193753</v>
      </c>
      <c r="N39" s="11">
        <f t="shared" si="2"/>
        <v>0.97859541305193753</v>
      </c>
    </row>
    <row r="40" spans="1:14" ht="20.100000000000001" customHeight="1" x14ac:dyDescent="0.2">
      <c r="A40" s="25"/>
      <c r="B40" s="20"/>
      <c r="C40" s="20"/>
      <c r="D40" s="20"/>
      <c r="E40" s="21" t="s">
        <v>17</v>
      </c>
      <c r="F40" s="21"/>
      <c r="G40" s="5">
        <v>48000000</v>
      </c>
      <c r="H40" s="5">
        <v>48000000</v>
      </c>
      <c r="I40" s="5">
        <v>46972579.826493002</v>
      </c>
      <c r="J40" s="5">
        <v>46972579.826493002</v>
      </c>
      <c r="K40" s="6">
        <v>46972579.826493002</v>
      </c>
      <c r="L40" s="12">
        <f t="shared" si="0"/>
        <v>0.97859541305193753</v>
      </c>
      <c r="M40" s="12">
        <f t="shared" si="1"/>
        <v>0.97859541305193753</v>
      </c>
      <c r="N40" s="12">
        <f t="shared" si="2"/>
        <v>0.97859541305193753</v>
      </c>
    </row>
    <row r="41" spans="1:14" ht="20.100000000000001" customHeight="1" x14ac:dyDescent="0.2">
      <c r="A41" s="25"/>
      <c r="B41" s="20"/>
      <c r="C41" s="21" t="s">
        <v>17</v>
      </c>
      <c r="D41" s="21"/>
      <c r="E41" s="21"/>
      <c r="F41" s="21"/>
      <c r="G41" s="5">
        <v>48000000</v>
      </c>
      <c r="H41" s="5">
        <v>48000000</v>
      </c>
      <c r="I41" s="5">
        <v>46972579.826493002</v>
      </c>
      <c r="J41" s="5">
        <v>46972579.826493002</v>
      </c>
      <c r="K41" s="6">
        <v>46972579.826493002</v>
      </c>
      <c r="L41" s="12">
        <f t="shared" si="0"/>
        <v>0.97859541305193753</v>
      </c>
      <c r="M41" s="12">
        <f t="shared" si="1"/>
        <v>0.97859541305193753</v>
      </c>
      <c r="N41" s="12">
        <f t="shared" si="2"/>
        <v>0.97859541305193753</v>
      </c>
    </row>
    <row r="42" spans="1:14" ht="20.100000000000001" customHeight="1" x14ac:dyDescent="0.2">
      <c r="A42" s="25" t="s">
        <v>71</v>
      </c>
      <c r="B42" s="20" t="s">
        <v>72</v>
      </c>
      <c r="C42" s="20" t="s">
        <v>73</v>
      </c>
      <c r="D42" s="20" t="s">
        <v>74</v>
      </c>
      <c r="E42" s="1" t="s">
        <v>20</v>
      </c>
      <c r="F42" s="1" t="s">
        <v>75</v>
      </c>
      <c r="G42" s="3">
        <v>1616137</v>
      </c>
      <c r="H42" s="3">
        <v>1340770</v>
      </c>
      <c r="I42" s="3">
        <v>1128057.26</v>
      </c>
      <c r="J42" s="3">
        <v>1128057.26</v>
      </c>
      <c r="K42" s="4">
        <v>1128057.26</v>
      </c>
      <c r="L42" s="11">
        <f t="shared" si="0"/>
        <v>0.84135031362575241</v>
      </c>
      <c r="M42" s="11">
        <f t="shared" si="1"/>
        <v>0.84135031362575241</v>
      </c>
      <c r="N42" s="11">
        <f t="shared" si="2"/>
        <v>0.84135031362575241</v>
      </c>
    </row>
    <row r="43" spans="1:14" ht="20.100000000000001" customHeight="1" x14ac:dyDescent="0.2">
      <c r="A43" s="25"/>
      <c r="B43" s="20"/>
      <c r="C43" s="20"/>
      <c r="D43" s="20"/>
      <c r="E43" s="21" t="s">
        <v>17</v>
      </c>
      <c r="F43" s="21"/>
      <c r="G43" s="5">
        <v>1616137</v>
      </c>
      <c r="H43" s="5">
        <v>1340770</v>
      </c>
      <c r="I43" s="5">
        <v>1128057.26</v>
      </c>
      <c r="J43" s="5">
        <v>1128057.26</v>
      </c>
      <c r="K43" s="6">
        <v>1128057.26</v>
      </c>
      <c r="L43" s="12">
        <f t="shared" si="0"/>
        <v>0.84135031362575241</v>
      </c>
      <c r="M43" s="12">
        <f t="shared" si="1"/>
        <v>0.84135031362575241</v>
      </c>
      <c r="N43" s="12">
        <f t="shared" si="2"/>
        <v>0.84135031362575241</v>
      </c>
    </row>
    <row r="44" spans="1:14" ht="20.100000000000001" customHeight="1" x14ac:dyDescent="0.2">
      <c r="A44" s="25"/>
      <c r="B44" s="20"/>
      <c r="C44" s="20" t="s">
        <v>76</v>
      </c>
      <c r="D44" s="20" t="s">
        <v>77</v>
      </c>
      <c r="E44" s="1" t="s">
        <v>20</v>
      </c>
      <c r="F44" s="1" t="s">
        <v>78</v>
      </c>
      <c r="G44" s="3">
        <v>510000</v>
      </c>
      <c r="H44" s="3">
        <v>510000</v>
      </c>
      <c r="I44" s="3"/>
      <c r="J44" s="3"/>
      <c r="K44" s="4"/>
      <c r="L44" s="11">
        <f t="shared" si="0"/>
        <v>0</v>
      </c>
      <c r="M44" s="11">
        <f t="shared" si="1"/>
        <v>0</v>
      </c>
      <c r="N44" s="11">
        <f t="shared" si="2"/>
        <v>0</v>
      </c>
    </row>
    <row r="45" spans="1:14" ht="20.100000000000001" customHeight="1" x14ac:dyDescent="0.2">
      <c r="A45" s="25"/>
      <c r="B45" s="20"/>
      <c r="C45" s="20"/>
      <c r="D45" s="20"/>
      <c r="E45" s="21" t="s">
        <v>17</v>
      </c>
      <c r="F45" s="21"/>
      <c r="G45" s="5">
        <v>510000</v>
      </c>
      <c r="H45" s="5">
        <v>510000</v>
      </c>
      <c r="I45" s="5"/>
      <c r="J45" s="5"/>
      <c r="K45" s="6"/>
      <c r="L45" s="12">
        <f t="shared" si="0"/>
        <v>0</v>
      </c>
      <c r="M45" s="12">
        <f t="shared" si="1"/>
        <v>0</v>
      </c>
      <c r="N45" s="12">
        <f t="shared" si="2"/>
        <v>0</v>
      </c>
    </row>
    <row r="46" spans="1:14" ht="20.100000000000001" customHeight="1" x14ac:dyDescent="0.2">
      <c r="A46" s="25"/>
      <c r="B46" s="20"/>
      <c r="C46" s="20" t="s">
        <v>79</v>
      </c>
      <c r="D46" s="20" t="s">
        <v>80</v>
      </c>
      <c r="E46" s="1" t="s">
        <v>20</v>
      </c>
      <c r="F46" s="1" t="s">
        <v>81</v>
      </c>
      <c r="G46" s="3">
        <v>60000</v>
      </c>
      <c r="H46" s="3">
        <v>240000</v>
      </c>
      <c r="I46" s="3"/>
      <c r="J46" s="3"/>
      <c r="K46" s="4"/>
      <c r="L46" s="11">
        <f t="shared" si="0"/>
        <v>0</v>
      </c>
      <c r="M46" s="11">
        <f t="shared" si="1"/>
        <v>0</v>
      </c>
      <c r="N46" s="11">
        <f t="shared" si="2"/>
        <v>0</v>
      </c>
    </row>
    <row r="47" spans="1:14" ht="20.100000000000001" customHeight="1" x14ac:dyDescent="0.2">
      <c r="A47" s="25"/>
      <c r="B47" s="20"/>
      <c r="C47" s="20"/>
      <c r="D47" s="20"/>
      <c r="E47" s="21" t="s">
        <v>17</v>
      </c>
      <c r="F47" s="21"/>
      <c r="G47" s="5">
        <v>60000</v>
      </c>
      <c r="H47" s="5">
        <v>240000</v>
      </c>
      <c r="I47" s="5"/>
      <c r="J47" s="5"/>
      <c r="K47" s="6"/>
      <c r="L47" s="12">
        <f t="shared" si="0"/>
        <v>0</v>
      </c>
      <c r="M47" s="12">
        <f t="shared" si="1"/>
        <v>0</v>
      </c>
      <c r="N47" s="12">
        <f t="shared" si="2"/>
        <v>0</v>
      </c>
    </row>
    <row r="48" spans="1:14" ht="20.100000000000001" customHeight="1" x14ac:dyDescent="0.2">
      <c r="A48" s="25"/>
      <c r="B48" s="20"/>
      <c r="C48" s="20" t="s">
        <v>82</v>
      </c>
      <c r="D48" s="20" t="s">
        <v>83</v>
      </c>
      <c r="E48" s="1" t="s">
        <v>20</v>
      </c>
      <c r="F48" s="1" t="s">
        <v>84</v>
      </c>
      <c r="G48" s="3">
        <v>60000</v>
      </c>
      <c r="H48" s="3">
        <v>240000</v>
      </c>
      <c r="I48" s="3"/>
      <c r="J48" s="3"/>
      <c r="K48" s="4"/>
      <c r="L48" s="11">
        <f t="shared" si="0"/>
        <v>0</v>
      </c>
      <c r="M48" s="11">
        <f t="shared" si="1"/>
        <v>0</v>
      </c>
      <c r="N48" s="11">
        <f t="shared" si="2"/>
        <v>0</v>
      </c>
    </row>
    <row r="49" spans="1:14" ht="20.100000000000001" customHeight="1" x14ac:dyDescent="0.2">
      <c r="A49" s="25"/>
      <c r="B49" s="20"/>
      <c r="C49" s="20"/>
      <c r="D49" s="20"/>
      <c r="E49" s="21" t="s">
        <v>17</v>
      </c>
      <c r="F49" s="21"/>
      <c r="G49" s="5">
        <v>60000</v>
      </c>
      <c r="H49" s="5">
        <v>240000</v>
      </c>
      <c r="I49" s="5"/>
      <c r="J49" s="5"/>
      <c r="K49" s="6"/>
      <c r="L49" s="12">
        <f t="shared" si="0"/>
        <v>0</v>
      </c>
      <c r="M49" s="12">
        <f t="shared" si="1"/>
        <v>0</v>
      </c>
      <c r="N49" s="12">
        <f t="shared" si="2"/>
        <v>0</v>
      </c>
    </row>
    <row r="50" spans="1:14" ht="20.100000000000001" customHeight="1" x14ac:dyDescent="0.2">
      <c r="A50" s="25"/>
      <c r="B50" s="20"/>
      <c r="C50" s="20" t="s">
        <v>85</v>
      </c>
      <c r="D50" s="20" t="s">
        <v>86</v>
      </c>
      <c r="E50" s="1" t="s">
        <v>20</v>
      </c>
      <c r="F50" s="1" t="s">
        <v>87</v>
      </c>
      <c r="G50" s="3">
        <v>60000</v>
      </c>
      <c r="H50" s="3">
        <v>240000</v>
      </c>
      <c r="I50" s="3"/>
      <c r="J50" s="3"/>
      <c r="K50" s="4"/>
      <c r="L50" s="11">
        <f t="shared" si="0"/>
        <v>0</v>
      </c>
      <c r="M50" s="11">
        <f t="shared" si="1"/>
        <v>0</v>
      </c>
      <c r="N50" s="11">
        <f t="shared" si="2"/>
        <v>0</v>
      </c>
    </row>
    <row r="51" spans="1:14" ht="20.100000000000001" customHeight="1" x14ac:dyDescent="0.2">
      <c r="A51" s="25"/>
      <c r="B51" s="20"/>
      <c r="C51" s="20"/>
      <c r="D51" s="20"/>
      <c r="E51" s="21" t="s">
        <v>17</v>
      </c>
      <c r="F51" s="21"/>
      <c r="G51" s="5">
        <v>60000</v>
      </c>
      <c r="H51" s="5">
        <v>240000</v>
      </c>
      <c r="I51" s="5"/>
      <c r="J51" s="5"/>
      <c r="K51" s="6"/>
      <c r="L51" s="12">
        <f t="shared" si="0"/>
        <v>0</v>
      </c>
      <c r="M51" s="12">
        <f t="shared" si="1"/>
        <v>0</v>
      </c>
      <c r="N51" s="12">
        <f t="shared" si="2"/>
        <v>0</v>
      </c>
    </row>
    <row r="52" spans="1:14" ht="20.100000000000001" customHeight="1" x14ac:dyDescent="0.2">
      <c r="A52" s="25"/>
      <c r="B52" s="20"/>
      <c r="C52" s="20" t="s">
        <v>88</v>
      </c>
      <c r="D52" s="20" t="s">
        <v>89</v>
      </c>
      <c r="E52" s="1" t="s">
        <v>20</v>
      </c>
      <c r="F52" s="1" t="s">
        <v>90</v>
      </c>
      <c r="G52" s="3">
        <v>0</v>
      </c>
      <c r="H52" s="3">
        <v>8000000</v>
      </c>
      <c r="I52" s="3">
        <v>8143861.4549759999</v>
      </c>
      <c r="J52" s="3">
        <v>8143861.4549759999</v>
      </c>
      <c r="K52" s="4">
        <v>8143861.4549759999</v>
      </c>
      <c r="L52" s="11">
        <f t="shared" si="0"/>
        <v>1.0179826818719999</v>
      </c>
      <c r="M52" s="11">
        <f t="shared" si="1"/>
        <v>1.0179826818719999</v>
      </c>
      <c r="N52" s="11">
        <f t="shared" si="2"/>
        <v>1.0179826818719999</v>
      </c>
    </row>
    <row r="53" spans="1:14" ht="20.100000000000001" customHeight="1" x14ac:dyDescent="0.2">
      <c r="A53" s="25"/>
      <c r="B53" s="20"/>
      <c r="C53" s="20"/>
      <c r="D53" s="20"/>
      <c r="E53" s="21" t="s">
        <v>17</v>
      </c>
      <c r="F53" s="21"/>
      <c r="G53" s="5">
        <v>0</v>
      </c>
      <c r="H53" s="5">
        <v>8000000</v>
      </c>
      <c r="I53" s="5">
        <v>8143861.4549759999</v>
      </c>
      <c r="J53" s="5">
        <v>8143861.4549759999</v>
      </c>
      <c r="K53" s="6">
        <v>8143861.4549759999</v>
      </c>
      <c r="L53" s="12">
        <f t="shared" si="0"/>
        <v>1.0179826818719999</v>
      </c>
      <c r="M53" s="12">
        <f t="shared" si="1"/>
        <v>1.0179826818719999</v>
      </c>
      <c r="N53" s="12">
        <f t="shared" si="2"/>
        <v>1.0179826818719999</v>
      </c>
    </row>
    <row r="54" spans="1:14" ht="20.100000000000001" customHeight="1" x14ac:dyDescent="0.2">
      <c r="A54" s="25"/>
      <c r="B54" s="20"/>
      <c r="C54" s="20" t="s">
        <v>91</v>
      </c>
      <c r="D54" s="20" t="s">
        <v>92</v>
      </c>
      <c r="E54" s="1" t="s">
        <v>23</v>
      </c>
      <c r="F54" s="1" t="s">
        <v>93</v>
      </c>
      <c r="G54" s="3">
        <v>28615110</v>
      </c>
      <c r="H54" s="3">
        <v>27547018</v>
      </c>
      <c r="I54" s="3">
        <v>26413930.93</v>
      </c>
      <c r="J54" s="3">
        <v>26413930.93</v>
      </c>
      <c r="K54" s="4">
        <v>26395481.800000001</v>
      </c>
      <c r="L54" s="11">
        <f t="shared" si="0"/>
        <v>0.95886716050354337</v>
      </c>
      <c r="M54" s="11">
        <f t="shared" si="1"/>
        <v>0.95886716050354337</v>
      </c>
      <c r="N54" s="11">
        <f t="shared" si="2"/>
        <v>0.95819742812089503</v>
      </c>
    </row>
    <row r="55" spans="1:14" ht="20.100000000000001" customHeight="1" x14ac:dyDescent="0.2">
      <c r="A55" s="25"/>
      <c r="B55" s="20"/>
      <c r="C55" s="20"/>
      <c r="D55" s="20"/>
      <c r="E55" s="1" t="s">
        <v>94</v>
      </c>
      <c r="F55" s="1" t="s">
        <v>95</v>
      </c>
      <c r="G55" s="3">
        <v>9131333.9399999995</v>
      </c>
      <c r="H55" s="3">
        <v>8564767.9399999995</v>
      </c>
      <c r="I55" s="3">
        <v>8098664.1714416603</v>
      </c>
      <c r="J55" s="3">
        <v>7591835.4788328595</v>
      </c>
      <c r="K55" s="4">
        <v>7591835.4788328595</v>
      </c>
      <c r="L55" s="11">
        <f t="shared" si="0"/>
        <v>0.94557893782720059</v>
      </c>
      <c r="M55" s="11">
        <f t="shared" si="1"/>
        <v>0.88640293957957017</v>
      </c>
      <c r="N55" s="11">
        <f t="shared" si="2"/>
        <v>0.88640293957957017</v>
      </c>
    </row>
    <row r="56" spans="1:14" ht="20.100000000000001" customHeight="1" x14ac:dyDescent="0.2">
      <c r="A56" s="25"/>
      <c r="B56" s="20"/>
      <c r="C56" s="20"/>
      <c r="D56" s="20"/>
      <c r="E56" s="1" t="s">
        <v>11</v>
      </c>
      <c r="F56" s="1" t="s">
        <v>96</v>
      </c>
      <c r="G56" s="3">
        <v>7860508.9900000002</v>
      </c>
      <c r="H56" s="3">
        <v>7345059.9900000002</v>
      </c>
      <c r="I56" s="3">
        <v>6780675.1448132098</v>
      </c>
      <c r="J56" s="3">
        <v>6327731.1597899096</v>
      </c>
      <c r="K56" s="4">
        <v>6327731.1597899096</v>
      </c>
      <c r="L56" s="11">
        <f t="shared" si="0"/>
        <v>0.92316130216020331</v>
      </c>
      <c r="M56" s="11">
        <f t="shared" si="1"/>
        <v>0.86149482351469664</v>
      </c>
      <c r="N56" s="11">
        <f t="shared" si="2"/>
        <v>0.86149482351469664</v>
      </c>
    </row>
    <row r="57" spans="1:14" ht="20.100000000000001" customHeight="1" x14ac:dyDescent="0.2">
      <c r="A57" s="25"/>
      <c r="B57" s="20"/>
      <c r="C57" s="20"/>
      <c r="D57" s="20"/>
      <c r="E57" s="21" t="s">
        <v>17</v>
      </c>
      <c r="F57" s="21"/>
      <c r="G57" s="5">
        <v>45606952.93</v>
      </c>
      <c r="H57" s="5">
        <v>43456845.93</v>
      </c>
      <c r="I57" s="5">
        <v>41293270.246254899</v>
      </c>
      <c r="J57" s="5">
        <v>40333497.568622798</v>
      </c>
      <c r="K57" s="6">
        <v>40315048.438622802</v>
      </c>
      <c r="L57" s="12">
        <f t="shared" si="0"/>
        <v>0.9502132371219445</v>
      </c>
      <c r="M57" s="12">
        <f t="shared" si="1"/>
        <v>0.9281275873907584</v>
      </c>
      <c r="N57" s="12">
        <f t="shared" si="2"/>
        <v>0.92770304829674055</v>
      </c>
    </row>
    <row r="58" spans="1:14" ht="20.100000000000001" customHeight="1" x14ac:dyDescent="0.2">
      <c r="A58" s="25"/>
      <c r="B58" s="20"/>
      <c r="C58" s="20" t="s">
        <v>97</v>
      </c>
      <c r="D58" s="20" t="s">
        <v>98</v>
      </c>
      <c r="E58" s="1" t="s">
        <v>20</v>
      </c>
      <c r="F58" s="1" t="s">
        <v>99</v>
      </c>
      <c r="G58" s="3">
        <v>36166467</v>
      </c>
      <c r="H58" s="3">
        <v>0</v>
      </c>
      <c r="I58" s="3"/>
      <c r="J58" s="3"/>
      <c r="K58" s="4"/>
      <c r="L58" s="11"/>
      <c r="M58" s="11"/>
      <c r="N58" s="11"/>
    </row>
    <row r="59" spans="1:14" ht="20.100000000000001" customHeight="1" x14ac:dyDescent="0.2">
      <c r="A59" s="25"/>
      <c r="B59" s="20"/>
      <c r="C59" s="20"/>
      <c r="D59" s="20"/>
      <c r="E59" s="1" t="s">
        <v>100</v>
      </c>
      <c r="F59" s="1" t="s">
        <v>101</v>
      </c>
      <c r="G59" s="3">
        <v>542571821.66999996</v>
      </c>
      <c r="H59" s="3">
        <v>637307686.66999996</v>
      </c>
      <c r="I59" s="3">
        <v>624783828.13805497</v>
      </c>
      <c r="J59" s="3">
        <v>613703564.30761504</v>
      </c>
      <c r="K59" s="4">
        <v>610913261.31042004</v>
      </c>
      <c r="L59" s="11">
        <f t="shared" si="0"/>
        <v>0.9803488035780904</v>
      </c>
      <c r="M59" s="11">
        <f t="shared" si="1"/>
        <v>0.96296275275492293</v>
      </c>
      <c r="N59" s="11">
        <f t="shared" si="2"/>
        <v>0.95858448609416025</v>
      </c>
    </row>
    <row r="60" spans="1:14" ht="20.100000000000001" customHeight="1" x14ac:dyDescent="0.2">
      <c r="A60" s="25"/>
      <c r="B60" s="20"/>
      <c r="C60" s="20"/>
      <c r="D60" s="20"/>
      <c r="E60" s="1" t="s">
        <v>102</v>
      </c>
      <c r="F60" s="1" t="s">
        <v>103</v>
      </c>
      <c r="G60" s="3">
        <v>268536652.86000001</v>
      </c>
      <c r="H60" s="3">
        <v>368042676.86000001</v>
      </c>
      <c r="I60" s="3">
        <v>357941495.98229402</v>
      </c>
      <c r="J60" s="3">
        <v>341187465.82927197</v>
      </c>
      <c r="K60" s="4">
        <v>341187465.82927197</v>
      </c>
      <c r="L60" s="11">
        <f t="shared" si="0"/>
        <v>0.97255432178712153</v>
      </c>
      <c r="M60" s="11">
        <f t="shared" si="1"/>
        <v>0.92703234510778354</v>
      </c>
      <c r="N60" s="11">
        <f t="shared" si="2"/>
        <v>0.92703234510778354</v>
      </c>
    </row>
    <row r="61" spans="1:14" ht="20.100000000000001" customHeight="1" x14ac:dyDescent="0.2">
      <c r="A61" s="25"/>
      <c r="B61" s="20"/>
      <c r="C61" s="20"/>
      <c r="D61" s="20"/>
      <c r="E61" s="1" t="s">
        <v>36</v>
      </c>
      <c r="F61" s="1" t="s">
        <v>104</v>
      </c>
      <c r="G61" s="3">
        <v>138396165.56</v>
      </c>
      <c r="H61" s="3">
        <v>230346007.56</v>
      </c>
      <c r="I61" s="3">
        <v>226892406.56828699</v>
      </c>
      <c r="J61" s="3">
        <v>188874936.18504301</v>
      </c>
      <c r="K61" s="4">
        <v>188868316.231821</v>
      </c>
      <c r="L61" s="11">
        <f t="shared" si="0"/>
        <v>0.98500689884623494</v>
      </c>
      <c r="M61" s="11">
        <f t="shared" si="1"/>
        <v>0.81996183995437943</v>
      </c>
      <c r="N61" s="11">
        <f t="shared" si="2"/>
        <v>0.81993310078371995</v>
      </c>
    </row>
    <row r="62" spans="1:14" ht="20.100000000000001" customHeight="1" x14ac:dyDescent="0.2">
      <c r="A62" s="25"/>
      <c r="B62" s="20"/>
      <c r="C62" s="20"/>
      <c r="D62" s="20"/>
      <c r="E62" s="1" t="s">
        <v>38</v>
      </c>
      <c r="F62" s="1" t="s">
        <v>105</v>
      </c>
      <c r="G62" s="3">
        <v>26450669</v>
      </c>
      <c r="H62" s="3">
        <v>33472280</v>
      </c>
      <c r="I62" s="3">
        <v>33061482.787716299</v>
      </c>
      <c r="J62" s="3">
        <v>32414108.321045</v>
      </c>
      <c r="K62" s="4">
        <v>32414108.321045</v>
      </c>
      <c r="L62" s="11">
        <f t="shared" si="0"/>
        <v>0.9877272413984437</v>
      </c>
      <c r="M62" s="11">
        <f t="shared" si="1"/>
        <v>0.96838662681612964</v>
      </c>
      <c r="N62" s="11">
        <f t="shared" si="2"/>
        <v>0.96838662681612964</v>
      </c>
    </row>
    <row r="63" spans="1:14" ht="20.100000000000001" customHeight="1" x14ac:dyDescent="0.2">
      <c r="A63" s="25"/>
      <c r="B63" s="20"/>
      <c r="C63" s="20"/>
      <c r="D63" s="20"/>
      <c r="E63" s="1" t="s">
        <v>42</v>
      </c>
      <c r="F63" s="1" t="s">
        <v>106</v>
      </c>
      <c r="G63" s="3">
        <v>4901336</v>
      </c>
      <c r="H63" s="3">
        <v>2635937</v>
      </c>
      <c r="I63" s="3">
        <v>2516874.9846093301</v>
      </c>
      <c r="J63" s="3">
        <v>1885331.8401660901</v>
      </c>
      <c r="K63" s="4">
        <v>1885331.8401660901</v>
      </c>
      <c r="L63" s="11">
        <f t="shared" si="0"/>
        <v>0.95483123633430167</v>
      </c>
      <c r="M63" s="11">
        <f t="shared" si="1"/>
        <v>0.71524161623213678</v>
      </c>
      <c r="N63" s="11">
        <f t="shared" si="2"/>
        <v>0.71524161623213678</v>
      </c>
    </row>
    <row r="64" spans="1:14" ht="20.100000000000001" customHeight="1" x14ac:dyDescent="0.2">
      <c r="A64" s="25"/>
      <c r="B64" s="20"/>
      <c r="C64" s="20"/>
      <c r="D64" s="20"/>
      <c r="E64" s="21" t="s">
        <v>17</v>
      </c>
      <c r="F64" s="21"/>
      <c r="G64" s="5">
        <v>1017023112.09</v>
      </c>
      <c r="H64" s="5">
        <v>1271804588.0899999</v>
      </c>
      <c r="I64" s="5">
        <v>1245196088.4609599</v>
      </c>
      <c r="J64" s="5">
        <v>1178065406.48314</v>
      </c>
      <c r="K64" s="6">
        <v>1175268483.5327201</v>
      </c>
      <c r="L64" s="12">
        <f t="shared" si="0"/>
        <v>0.97907815408261678</v>
      </c>
      <c r="M64" s="12">
        <f t="shared" si="1"/>
        <v>0.92629435175443287</v>
      </c>
      <c r="N64" s="12">
        <f t="shared" si="2"/>
        <v>0.92409517510684713</v>
      </c>
    </row>
    <row r="65" spans="1:14" ht="20.100000000000001" customHeight="1" x14ac:dyDescent="0.2">
      <c r="A65" s="25"/>
      <c r="B65" s="20"/>
      <c r="C65" s="20" t="s">
        <v>107</v>
      </c>
      <c r="D65" s="20" t="s">
        <v>108</v>
      </c>
      <c r="E65" s="1" t="s">
        <v>100</v>
      </c>
      <c r="F65" s="1" t="s">
        <v>101</v>
      </c>
      <c r="G65" s="3">
        <v>47730734.159999996</v>
      </c>
      <c r="H65" s="3">
        <v>54724209.159999996</v>
      </c>
      <c r="I65" s="3">
        <v>54947074.645109497</v>
      </c>
      <c r="J65" s="3">
        <v>54078822.8479947</v>
      </c>
      <c r="K65" s="4">
        <v>53824791.249332398</v>
      </c>
      <c r="L65" s="11">
        <f t="shared" si="0"/>
        <v>1.0040725208921319</v>
      </c>
      <c r="M65" s="11">
        <f t="shared" si="1"/>
        <v>0.98820656667475359</v>
      </c>
      <c r="N65" s="11">
        <f t="shared" si="2"/>
        <v>0.98356453342180017</v>
      </c>
    </row>
    <row r="66" spans="1:14" ht="20.100000000000001" customHeight="1" x14ac:dyDescent="0.2">
      <c r="A66" s="25"/>
      <c r="B66" s="20"/>
      <c r="C66" s="20"/>
      <c r="D66" s="20"/>
      <c r="E66" s="1" t="s">
        <v>109</v>
      </c>
      <c r="F66" s="1" t="s">
        <v>105</v>
      </c>
      <c r="G66" s="3">
        <v>1165467</v>
      </c>
      <c r="H66" s="3">
        <v>39003</v>
      </c>
      <c r="I66" s="3">
        <v>36761.838994628</v>
      </c>
      <c r="J66" s="3">
        <v>20647.807338628001</v>
      </c>
      <c r="K66" s="4">
        <v>20647.807338628001</v>
      </c>
      <c r="L66" s="11">
        <f t="shared" si="0"/>
        <v>0.94253875329149039</v>
      </c>
      <c r="M66" s="11">
        <f t="shared" si="1"/>
        <v>0.52939023507494298</v>
      </c>
      <c r="N66" s="11">
        <f t="shared" si="2"/>
        <v>0.52939023507494298</v>
      </c>
    </row>
    <row r="67" spans="1:14" ht="20.100000000000001" customHeight="1" x14ac:dyDescent="0.2">
      <c r="A67" s="25"/>
      <c r="B67" s="20"/>
      <c r="C67" s="20"/>
      <c r="D67" s="20"/>
      <c r="E67" s="1" t="s">
        <v>102</v>
      </c>
      <c r="F67" s="1" t="s">
        <v>103</v>
      </c>
      <c r="G67" s="3">
        <v>38026722.920000002</v>
      </c>
      <c r="H67" s="3">
        <v>34332359.920000002</v>
      </c>
      <c r="I67" s="3">
        <v>34680848.9246419</v>
      </c>
      <c r="J67" s="3">
        <v>34511015.110739499</v>
      </c>
      <c r="K67" s="4">
        <v>34511015.110739499</v>
      </c>
      <c r="L67" s="11">
        <f t="shared" si="0"/>
        <v>1.0101504529678105</v>
      </c>
      <c r="M67" s="11">
        <f t="shared" si="1"/>
        <v>1.0052036967792424</v>
      </c>
      <c r="N67" s="11">
        <f t="shared" si="2"/>
        <v>1.0052036967792424</v>
      </c>
    </row>
    <row r="68" spans="1:14" ht="20.100000000000001" customHeight="1" x14ac:dyDescent="0.2">
      <c r="A68" s="25"/>
      <c r="B68" s="20"/>
      <c r="C68" s="20"/>
      <c r="D68" s="20"/>
      <c r="E68" s="1" t="s">
        <v>36</v>
      </c>
      <c r="F68" s="1" t="s">
        <v>104</v>
      </c>
      <c r="G68" s="3">
        <v>11408016.85</v>
      </c>
      <c r="H68" s="3">
        <v>10422224.85</v>
      </c>
      <c r="I68" s="3">
        <v>10502068.485975901</v>
      </c>
      <c r="J68" s="3">
        <v>9982357.3362778295</v>
      </c>
      <c r="K68" s="4">
        <v>9982030.6037658304</v>
      </c>
      <c r="L68" s="11">
        <f t="shared" si="0"/>
        <v>1.0076609013070661</v>
      </c>
      <c r="M68" s="11">
        <f t="shared" si="1"/>
        <v>0.95779523853564053</v>
      </c>
      <c r="N68" s="11">
        <f t="shared" si="2"/>
        <v>0.95776388894218023</v>
      </c>
    </row>
    <row r="69" spans="1:14" ht="20.100000000000001" customHeight="1" x14ac:dyDescent="0.2">
      <c r="A69" s="25"/>
      <c r="B69" s="20"/>
      <c r="C69" s="20"/>
      <c r="D69" s="20"/>
      <c r="E69" s="1" t="s">
        <v>38</v>
      </c>
      <c r="F69" s="1" t="s">
        <v>110</v>
      </c>
      <c r="G69" s="3">
        <v>95066</v>
      </c>
      <c r="H69" s="3">
        <v>27058</v>
      </c>
      <c r="I69" s="3">
        <v>27512</v>
      </c>
      <c r="J69" s="3">
        <v>27512</v>
      </c>
      <c r="K69" s="4">
        <v>27512</v>
      </c>
      <c r="L69" s="11">
        <f t="shared" si="0"/>
        <v>1.0167787715278291</v>
      </c>
      <c r="M69" s="11">
        <f t="shared" si="1"/>
        <v>1.0167787715278291</v>
      </c>
      <c r="N69" s="11">
        <f t="shared" si="2"/>
        <v>1.0167787715278291</v>
      </c>
    </row>
    <row r="70" spans="1:14" ht="20.100000000000001" customHeight="1" x14ac:dyDescent="0.2">
      <c r="A70" s="25"/>
      <c r="B70" s="20"/>
      <c r="C70" s="20"/>
      <c r="D70" s="20"/>
      <c r="E70" s="21" t="s">
        <v>17</v>
      </c>
      <c r="F70" s="21"/>
      <c r="G70" s="5">
        <v>98426006.930000007</v>
      </c>
      <c r="H70" s="5">
        <v>99544854.930000007</v>
      </c>
      <c r="I70" s="5">
        <v>100194265.894722</v>
      </c>
      <c r="J70" s="5">
        <v>98620355.102350593</v>
      </c>
      <c r="K70" s="6">
        <v>98365996.771176398</v>
      </c>
      <c r="L70" s="12">
        <f t="shared" si="0"/>
        <v>1.006523802412276</v>
      </c>
      <c r="M70" s="12">
        <f t="shared" si="1"/>
        <v>0.99071273117732184</v>
      </c>
      <c r="N70" s="12">
        <f t="shared" si="2"/>
        <v>0.98815751793849538</v>
      </c>
    </row>
    <row r="71" spans="1:14" ht="20.100000000000001" customHeight="1" x14ac:dyDescent="0.2">
      <c r="A71" s="25"/>
      <c r="B71" s="20"/>
      <c r="C71" s="20" t="s">
        <v>111</v>
      </c>
      <c r="D71" s="20" t="s">
        <v>112</v>
      </c>
      <c r="E71" s="1" t="s">
        <v>23</v>
      </c>
      <c r="F71" s="1" t="s">
        <v>113</v>
      </c>
      <c r="G71" s="3">
        <v>28820044.809999999</v>
      </c>
      <c r="H71" s="3">
        <v>32769852.809999999</v>
      </c>
      <c r="I71" s="3">
        <v>26211538.580874499</v>
      </c>
      <c r="J71" s="3">
        <v>25252492.836851101</v>
      </c>
      <c r="K71" s="4">
        <v>25252492.836851101</v>
      </c>
      <c r="L71" s="11">
        <f t="shared" ref="L71:L106" si="3">+I71/H71</f>
        <v>0.79986744929399944</v>
      </c>
      <c r="M71" s="11">
        <f t="shared" ref="M71:M106" si="4">+J71/H71</f>
        <v>0.7706013506763475</v>
      </c>
      <c r="N71" s="11">
        <f t="shared" ref="N71:N106" si="5">+K71/H71</f>
        <v>0.7706013506763475</v>
      </c>
    </row>
    <row r="72" spans="1:14" ht="20.100000000000001" customHeight="1" x14ac:dyDescent="0.2">
      <c r="A72" s="25"/>
      <c r="B72" s="20"/>
      <c r="C72" s="20"/>
      <c r="D72" s="20"/>
      <c r="E72" s="1" t="s">
        <v>11</v>
      </c>
      <c r="F72" s="1" t="s">
        <v>114</v>
      </c>
      <c r="G72" s="3">
        <v>1901337</v>
      </c>
      <c r="H72" s="3">
        <v>200000</v>
      </c>
      <c r="I72" s="3">
        <v>200000</v>
      </c>
      <c r="J72" s="3">
        <v>200000</v>
      </c>
      <c r="K72" s="4">
        <v>200000</v>
      </c>
      <c r="L72" s="11">
        <f t="shared" si="3"/>
        <v>1</v>
      </c>
      <c r="M72" s="11">
        <f t="shared" si="4"/>
        <v>1</v>
      </c>
      <c r="N72" s="11">
        <f t="shared" si="5"/>
        <v>1</v>
      </c>
    </row>
    <row r="73" spans="1:14" ht="20.100000000000001" customHeight="1" x14ac:dyDescent="0.2">
      <c r="A73" s="25"/>
      <c r="B73" s="20"/>
      <c r="C73" s="20"/>
      <c r="D73" s="20"/>
      <c r="E73" s="1" t="s">
        <v>13</v>
      </c>
      <c r="F73" s="1" t="s">
        <v>115</v>
      </c>
      <c r="G73" s="3">
        <v>30586514.43</v>
      </c>
      <c r="H73" s="3">
        <v>26243443.43</v>
      </c>
      <c r="I73" s="3">
        <v>25572322.720031202</v>
      </c>
      <c r="J73" s="3">
        <v>25572322.720031202</v>
      </c>
      <c r="K73" s="4">
        <v>25572005.211660799</v>
      </c>
      <c r="L73" s="11">
        <f t="shared" si="3"/>
        <v>0.97442710931746057</v>
      </c>
      <c r="M73" s="11">
        <f t="shared" si="4"/>
        <v>0.97442710931746057</v>
      </c>
      <c r="N73" s="11">
        <f t="shared" si="5"/>
        <v>0.97441501073858128</v>
      </c>
    </row>
    <row r="74" spans="1:14" ht="20.100000000000001" customHeight="1" x14ac:dyDescent="0.2">
      <c r="A74" s="25"/>
      <c r="B74" s="20"/>
      <c r="C74" s="20"/>
      <c r="D74" s="20"/>
      <c r="E74" s="1" t="s">
        <v>15</v>
      </c>
      <c r="F74" s="1" t="s">
        <v>116</v>
      </c>
      <c r="G74" s="3">
        <v>190133</v>
      </c>
      <c r="H74" s="3">
        <v>235027</v>
      </c>
      <c r="I74" s="3">
        <v>0</v>
      </c>
      <c r="J74" s="3"/>
      <c r="K74" s="4"/>
      <c r="L74" s="11">
        <f t="shared" si="3"/>
        <v>0</v>
      </c>
      <c r="M74" s="11">
        <f t="shared" si="4"/>
        <v>0</v>
      </c>
      <c r="N74" s="11">
        <f t="shared" si="5"/>
        <v>0</v>
      </c>
    </row>
    <row r="75" spans="1:14" ht="20.100000000000001" customHeight="1" x14ac:dyDescent="0.2">
      <c r="A75" s="25"/>
      <c r="B75" s="20"/>
      <c r="C75" s="20"/>
      <c r="D75" s="20"/>
      <c r="E75" s="21" t="s">
        <v>17</v>
      </c>
      <c r="F75" s="21"/>
      <c r="G75" s="5">
        <v>61498029.240000002</v>
      </c>
      <c r="H75" s="5">
        <v>59448323.240000002</v>
      </c>
      <c r="I75" s="5">
        <v>51983861.300905697</v>
      </c>
      <c r="J75" s="5">
        <v>51024815.556882299</v>
      </c>
      <c r="K75" s="6">
        <v>51024498.0485119</v>
      </c>
      <c r="L75" s="12">
        <f t="shared" si="3"/>
        <v>0.87443780526896653</v>
      </c>
      <c r="M75" s="12">
        <f t="shared" si="4"/>
        <v>0.85830537811620033</v>
      </c>
      <c r="N75" s="12">
        <f t="shared" si="5"/>
        <v>0.85830003720239323</v>
      </c>
    </row>
    <row r="76" spans="1:14" ht="20.100000000000001" customHeight="1" x14ac:dyDescent="0.2">
      <c r="A76" s="25"/>
      <c r="B76" s="20"/>
      <c r="C76" s="20" t="s">
        <v>117</v>
      </c>
      <c r="D76" s="20" t="s">
        <v>118</v>
      </c>
      <c r="E76" s="1" t="s">
        <v>23</v>
      </c>
      <c r="F76" s="1" t="s">
        <v>119</v>
      </c>
      <c r="G76" s="3">
        <v>4311391</v>
      </c>
      <c r="H76" s="3">
        <v>3935135</v>
      </c>
      <c r="I76" s="3">
        <v>3087280.6775806998</v>
      </c>
      <c r="J76" s="3">
        <v>2786906.4164626799</v>
      </c>
      <c r="K76" s="4">
        <v>2786906.4164626799</v>
      </c>
      <c r="L76" s="11">
        <f t="shared" si="3"/>
        <v>0.7845425068214178</v>
      </c>
      <c r="M76" s="11">
        <f t="shared" si="4"/>
        <v>0.70821113289955229</v>
      </c>
      <c r="N76" s="11">
        <f t="shared" si="5"/>
        <v>0.70821113289955229</v>
      </c>
    </row>
    <row r="77" spans="1:14" ht="20.100000000000001" customHeight="1" x14ac:dyDescent="0.2">
      <c r="A77" s="25"/>
      <c r="B77" s="20"/>
      <c r="C77" s="20"/>
      <c r="D77" s="20"/>
      <c r="E77" s="1" t="s">
        <v>94</v>
      </c>
      <c r="F77" s="1" t="s">
        <v>120</v>
      </c>
      <c r="G77" s="3">
        <v>181405</v>
      </c>
      <c r="H77" s="3">
        <v>0</v>
      </c>
      <c r="I77" s="3"/>
      <c r="J77" s="3"/>
      <c r="K77" s="4"/>
      <c r="L77" s="11"/>
      <c r="M77" s="11"/>
      <c r="N77" s="11"/>
    </row>
    <row r="78" spans="1:14" ht="20.100000000000001" customHeight="1" x14ac:dyDescent="0.2">
      <c r="A78" s="25"/>
      <c r="B78" s="20"/>
      <c r="C78" s="20"/>
      <c r="D78" s="20"/>
      <c r="E78" s="1" t="s">
        <v>11</v>
      </c>
      <c r="F78" s="1" t="s">
        <v>121</v>
      </c>
      <c r="G78" s="3">
        <v>2241922</v>
      </c>
      <c r="H78" s="3">
        <v>2705822</v>
      </c>
      <c r="I78" s="3">
        <v>2282459.6070509101</v>
      </c>
      <c r="J78" s="3">
        <v>1995662.68308329</v>
      </c>
      <c r="K78" s="4">
        <v>1995662.68308329</v>
      </c>
      <c r="L78" s="11">
        <f t="shared" si="3"/>
        <v>0.8435364953980381</v>
      </c>
      <c r="M78" s="11">
        <f t="shared" si="4"/>
        <v>0.73754396375049436</v>
      </c>
      <c r="N78" s="11">
        <f t="shared" si="5"/>
        <v>0.73754396375049436</v>
      </c>
    </row>
    <row r="79" spans="1:14" ht="20.100000000000001" customHeight="1" x14ac:dyDescent="0.2">
      <c r="A79" s="25"/>
      <c r="B79" s="20"/>
      <c r="C79" s="20"/>
      <c r="D79" s="20"/>
      <c r="E79" s="1" t="s">
        <v>30</v>
      </c>
      <c r="F79" s="1" t="s">
        <v>122</v>
      </c>
      <c r="G79" s="3">
        <v>1552098.99</v>
      </c>
      <c r="H79" s="3">
        <v>1726955.99</v>
      </c>
      <c r="I79" s="3">
        <v>1610955.2331974099</v>
      </c>
      <c r="J79" s="3">
        <v>1295099.0523506301</v>
      </c>
      <c r="K79" s="4">
        <v>1295099.0523506301</v>
      </c>
      <c r="L79" s="11">
        <f t="shared" si="3"/>
        <v>0.93282934974932974</v>
      </c>
      <c r="M79" s="11">
        <f t="shared" si="4"/>
        <v>0.74993170633759465</v>
      </c>
      <c r="N79" s="11">
        <f t="shared" si="5"/>
        <v>0.74993170633759465</v>
      </c>
    </row>
    <row r="80" spans="1:14" ht="20.100000000000001" customHeight="1" x14ac:dyDescent="0.2">
      <c r="A80" s="25"/>
      <c r="B80" s="20"/>
      <c r="C80" s="20"/>
      <c r="D80" s="20"/>
      <c r="E80" s="1" t="s">
        <v>32</v>
      </c>
      <c r="F80" s="1" t="s">
        <v>123</v>
      </c>
      <c r="G80" s="3">
        <v>362809</v>
      </c>
      <c r="H80" s="3">
        <v>0</v>
      </c>
      <c r="I80" s="3"/>
      <c r="J80" s="3"/>
      <c r="K80" s="4"/>
      <c r="L80" s="11"/>
      <c r="M80" s="11"/>
      <c r="N80" s="11"/>
    </row>
    <row r="81" spans="1:14" ht="20.100000000000001" customHeight="1" x14ac:dyDescent="0.2">
      <c r="A81" s="25"/>
      <c r="B81" s="20"/>
      <c r="C81" s="20"/>
      <c r="D81" s="20"/>
      <c r="E81" s="21" t="s">
        <v>17</v>
      </c>
      <c r="F81" s="21"/>
      <c r="G81" s="5">
        <v>8649625.9900000002</v>
      </c>
      <c r="H81" s="5">
        <v>8367912.9900000002</v>
      </c>
      <c r="I81" s="5">
        <v>6980695.5178290196</v>
      </c>
      <c r="J81" s="5">
        <v>6077668.1518965997</v>
      </c>
      <c r="K81" s="6">
        <v>6077668.1518965997</v>
      </c>
      <c r="L81" s="12">
        <f t="shared" si="3"/>
        <v>0.8342218096879398</v>
      </c>
      <c r="M81" s="12">
        <f t="shared" si="4"/>
        <v>0.72630632741517065</v>
      </c>
      <c r="N81" s="12">
        <f t="shared" si="5"/>
        <v>0.72630632741517065</v>
      </c>
    </row>
    <row r="82" spans="1:14" ht="20.100000000000001" customHeight="1" x14ac:dyDescent="0.2">
      <c r="A82" s="25"/>
      <c r="B82" s="20"/>
      <c r="C82" s="20" t="s">
        <v>124</v>
      </c>
      <c r="D82" s="20" t="s">
        <v>125</v>
      </c>
      <c r="E82" s="1" t="s">
        <v>23</v>
      </c>
      <c r="F82" s="1" t="s">
        <v>126</v>
      </c>
      <c r="G82" s="3">
        <v>12841289</v>
      </c>
      <c r="H82" s="3">
        <v>13891004</v>
      </c>
      <c r="I82" s="3">
        <v>13841986.629079901</v>
      </c>
      <c r="J82" s="3">
        <v>13841986.629079901</v>
      </c>
      <c r="K82" s="4">
        <v>13841986.629079901</v>
      </c>
      <c r="L82" s="11">
        <f t="shared" si="3"/>
        <v>0.99647128667444773</v>
      </c>
      <c r="M82" s="11">
        <f t="shared" si="4"/>
        <v>0.99647128667444773</v>
      </c>
      <c r="N82" s="11">
        <f t="shared" si="5"/>
        <v>0.99647128667444773</v>
      </c>
    </row>
    <row r="83" spans="1:14" ht="20.100000000000001" customHeight="1" x14ac:dyDescent="0.2">
      <c r="A83" s="25"/>
      <c r="B83" s="20"/>
      <c r="C83" s="20"/>
      <c r="D83" s="20"/>
      <c r="E83" s="1" t="s">
        <v>13</v>
      </c>
      <c r="F83" s="1" t="s">
        <v>127</v>
      </c>
      <c r="G83" s="3">
        <v>3613630</v>
      </c>
      <c r="H83" s="3">
        <v>0</v>
      </c>
      <c r="I83" s="3"/>
      <c r="J83" s="3"/>
      <c r="K83" s="4"/>
      <c r="L83" s="11"/>
      <c r="M83" s="11"/>
      <c r="N83" s="11"/>
    </row>
    <row r="84" spans="1:14" ht="20.100000000000001" customHeight="1" x14ac:dyDescent="0.2">
      <c r="A84" s="25"/>
      <c r="B84" s="20"/>
      <c r="C84" s="20"/>
      <c r="D84" s="20"/>
      <c r="E84" s="1" t="s">
        <v>15</v>
      </c>
      <c r="F84" s="1" t="s">
        <v>128</v>
      </c>
      <c r="G84" s="3">
        <v>1451206</v>
      </c>
      <c r="H84" s="3">
        <v>234000</v>
      </c>
      <c r="I84" s="3"/>
      <c r="J84" s="3"/>
      <c r="K84" s="4"/>
      <c r="L84" s="11">
        <f t="shared" si="3"/>
        <v>0</v>
      </c>
      <c r="M84" s="11">
        <f t="shared" si="4"/>
        <v>0</v>
      </c>
      <c r="N84" s="11">
        <f t="shared" si="5"/>
        <v>0</v>
      </c>
    </row>
    <row r="85" spans="1:14" ht="20.100000000000001" customHeight="1" x14ac:dyDescent="0.2">
      <c r="A85" s="25"/>
      <c r="B85" s="20"/>
      <c r="C85" s="20"/>
      <c r="D85" s="20"/>
      <c r="E85" s="21" t="s">
        <v>17</v>
      </c>
      <c r="F85" s="21"/>
      <c r="G85" s="5">
        <v>17906125</v>
      </c>
      <c r="H85" s="5">
        <v>14125004</v>
      </c>
      <c r="I85" s="5">
        <v>13841986.629079901</v>
      </c>
      <c r="J85" s="5">
        <v>13841986.629079901</v>
      </c>
      <c r="K85" s="6">
        <v>13841986.629079901</v>
      </c>
      <c r="L85" s="12">
        <f t="shared" si="3"/>
        <v>0.97996337764434616</v>
      </c>
      <c r="M85" s="12">
        <f t="shared" si="4"/>
        <v>0.97996337764434616</v>
      </c>
      <c r="N85" s="12">
        <f t="shared" si="5"/>
        <v>0.97996337764434616</v>
      </c>
    </row>
    <row r="86" spans="1:14" ht="20.100000000000001" customHeight="1" x14ac:dyDescent="0.2">
      <c r="A86" s="25"/>
      <c r="B86" s="20"/>
      <c r="C86" s="20" t="s">
        <v>129</v>
      </c>
      <c r="D86" s="20" t="s">
        <v>130</v>
      </c>
      <c r="E86" s="1" t="s">
        <v>23</v>
      </c>
      <c r="F86" s="1" t="s">
        <v>131</v>
      </c>
      <c r="G86" s="3">
        <v>1007123</v>
      </c>
      <c r="H86" s="3">
        <v>955867</v>
      </c>
      <c r="I86" s="3">
        <v>954526.45</v>
      </c>
      <c r="J86" s="3">
        <v>544951.80000000005</v>
      </c>
      <c r="K86" s="4">
        <v>541612.54</v>
      </c>
      <c r="L86" s="11">
        <f t="shared" si="3"/>
        <v>0.99859755593612909</v>
      </c>
      <c r="M86" s="11">
        <f t="shared" si="4"/>
        <v>0.57011257842356733</v>
      </c>
      <c r="N86" s="11">
        <f t="shared" si="5"/>
        <v>0.56661914262130619</v>
      </c>
    </row>
    <row r="87" spans="1:14" ht="20.100000000000001" customHeight="1" x14ac:dyDescent="0.2">
      <c r="A87" s="25"/>
      <c r="B87" s="20"/>
      <c r="C87" s="20"/>
      <c r="D87" s="20"/>
      <c r="E87" s="1" t="s">
        <v>94</v>
      </c>
      <c r="F87" s="1" t="s">
        <v>132</v>
      </c>
      <c r="G87" s="3">
        <v>3746985</v>
      </c>
      <c r="H87" s="3">
        <v>3746913</v>
      </c>
      <c r="I87" s="3">
        <v>3740932.06</v>
      </c>
      <c r="J87" s="3">
        <v>3651381.08</v>
      </c>
      <c r="K87" s="4">
        <v>3573067.61</v>
      </c>
      <c r="L87" s="11">
        <f t="shared" si="3"/>
        <v>0.99840376864901859</v>
      </c>
      <c r="M87" s="11">
        <f t="shared" si="4"/>
        <v>0.97450383288856723</v>
      </c>
      <c r="N87" s="11">
        <f t="shared" si="5"/>
        <v>0.95360303535203506</v>
      </c>
    </row>
    <row r="88" spans="1:14" ht="20.100000000000001" customHeight="1" x14ac:dyDescent="0.2">
      <c r="A88" s="25"/>
      <c r="B88" s="20"/>
      <c r="C88" s="20"/>
      <c r="D88" s="20"/>
      <c r="E88" s="1" t="s">
        <v>11</v>
      </c>
      <c r="F88" s="1" t="s">
        <v>133</v>
      </c>
      <c r="G88" s="3">
        <v>14050</v>
      </c>
      <c r="H88" s="3">
        <v>154271</v>
      </c>
      <c r="I88" s="3">
        <v>152578.29999999999</v>
      </c>
      <c r="J88" s="3">
        <v>14860.5</v>
      </c>
      <c r="K88" s="4">
        <v>13580.04</v>
      </c>
      <c r="L88" s="11">
        <f t="shared" si="3"/>
        <v>0.98902774986873743</v>
      </c>
      <c r="M88" s="11">
        <f t="shared" si="4"/>
        <v>9.6327242320332407E-2</v>
      </c>
      <c r="N88" s="11">
        <f t="shared" si="5"/>
        <v>8.802717296186581E-2</v>
      </c>
    </row>
    <row r="89" spans="1:14" ht="20.100000000000001" customHeight="1" x14ac:dyDescent="0.2">
      <c r="A89" s="25"/>
      <c r="B89" s="20"/>
      <c r="C89" s="20"/>
      <c r="D89" s="20"/>
      <c r="E89" s="1" t="s">
        <v>13</v>
      </c>
      <c r="F89" s="1" t="s">
        <v>134</v>
      </c>
      <c r="G89" s="3">
        <v>950668</v>
      </c>
      <c r="H89" s="3">
        <v>760875</v>
      </c>
      <c r="I89" s="3">
        <v>758919.75</v>
      </c>
      <c r="J89" s="3">
        <v>466101.51</v>
      </c>
      <c r="K89" s="4">
        <v>460197.44</v>
      </c>
      <c r="L89" s="11">
        <f t="shared" si="3"/>
        <v>0.99743026121241996</v>
      </c>
      <c r="M89" s="11">
        <f t="shared" si="4"/>
        <v>0.6125861803844258</v>
      </c>
      <c r="N89" s="11">
        <f t="shared" si="5"/>
        <v>0.60482660095285035</v>
      </c>
    </row>
    <row r="90" spans="1:14" ht="20.100000000000001" customHeight="1" x14ac:dyDescent="0.2">
      <c r="A90" s="25"/>
      <c r="B90" s="20"/>
      <c r="C90" s="20"/>
      <c r="D90" s="20"/>
      <c r="E90" s="21" t="s">
        <v>17</v>
      </c>
      <c r="F90" s="21"/>
      <c r="G90" s="5">
        <v>5718826</v>
      </c>
      <c r="H90" s="5">
        <v>5617926</v>
      </c>
      <c r="I90" s="5">
        <v>5606956.5599999996</v>
      </c>
      <c r="J90" s="5">
        <v>4677294.8899999997</v>
      </c>
      <c r="K90" s="6">
        <v>4588457.63</v>
      </c>
      <c r="L90" s="12">
        <f t="shared" si="3"/>
        <v>0.9980474217709524</v>
      </c>
      <c r="M90" s="12">
        <f t="shared" si="4"/>
        <v>0.8325661267165142</v>
      </c>
      <c r="N90" s="12">
        <f t="shared" si="5"/>
        <v>0.81675294939805188</v>
      </c>
    </row>
    <row r="91" spans="1:14" ht="20.100000000000001" customHeight="1" x14ac:dyDescent="0.2">
      <c r="A91" s="25"/>
      <c r="B91" s="20"/>
      <c r="C91" s="20" t="s">
        <v>135</v>
      </c>
      <c r="D91" s="20" t="s">
        <v>136</v>
      </c>
      <c r="E91" s="1" t="s">
        <v>20</v>
      </c>
      <c r="F91" s="1" t="s">
        <v>137</v>
      </c>
      <c r="G91" s="3">
        <v>820000</v>
      </c>
      <c r="H91" s="3">
        <v>820000</v>
      </c>
      <c r="I91" s="3">
        <v>797609.94366140105</v>
      </c>
      <c r="J91" s="3">
        <v>797609.94366140105</v>
      </c>
      <c r="K91" s="4">
        <v>797609.94366140105</v>
      </c>
      <c r="L91" s="11">
        <f t="shared" si="3"/>
        <v>0.97269505324561101</v>
      </c>
      <c r="M91" s="11">
        <f t="shared" si="4"/>
        <v>0.97269505324561101</v>
      </c>
      <c r="N91" s="11">
        <f t="shared" si="5"/>
        <v>0.97269505324561101</v>
      </c>
    </row>
    <row r="92" spans="1:14" ht="20.100000000000001" customHeight="1" x14ac:dyDescent="0.2">
      <c r="A92" s="25"/>
      <c r="B92" s="20"/>
      <c r="C92" s="20"/>
      <c r="D92" s="20"/>
      <c r="E92" s="21" t="s">
        <v>17</v>
      </c>
      <c r="F92" s="21"/>
      <c r="G92" s="5">
        <v>820000</v>
      </c>
      <c r="H92" s="5">
        <v>820000</v>
      </c>
      <c r="I92" s="5">
        <v>797609.94366140105</v>
      </c>
      <c r="J92" s="5">
        <v>797609.94366140105</v>
      </c>
      <c r="K92" s="6">
        <v>797609.94366140105</v>
      </c>
      <c r="L92" s="12">
        <f t="shared" si="3"/>
        <v>0.97269505324561101</v>
      </c>
      <c r="M92" s="12">
        <f t="shared" si="4"/>
        <v>0.97269505324561101</v>
      </c>
      <c r="N92" s="12">
        <f t="shared" si="5"/>
        <v>0.97269505324561101</v>
      </c>
    </row>
    <row r="93" spans="1:14" ht="20.100000000000001" customHeight="1" x14ac:dyDescent="0.2">
      <c r="A93" s="25"/>
      <c r="B93" s="20"/>
      <c r="C93" s="20" t="s">
        <v>138</v>
      </c>
      <c r="D93" s="20" t="s">
        <v>139</v>
      </c>
      <c r="E93" s="1" t="s">
        <v>23</v>
      </c>
      <c r="F93" s="1" t="s">
        <v>140</v>
      </c>
      <c r="G93" s="3">
        <v>3332273</v>
      </c>
      <c r="H93" s="3">
        <v>500000</v>
      </c>
      <c r="I93" s="3">
        <v>6033.98</v>
      </c>
      <c r="J93" s="3"/>
      <c r="K93" s="4"/>
      <c r="L93" s="11">
        <f t="shared" si="3"/>
        <v>1.2067959999999999E-2</v>
      </c>
      <c r="M93" s="11">
        <f t="shared" si="4"/>
        <v>0</v>
      </c>
      <c r="N93" s="11">
        <f t="shared" si="5"/>
        <v>0</v>
      </c>
    </row>
    <row r="94" spans="1:14" ht="20.100000000000001" customHeight="1" x14ac:dyDescent="0.2">
      <c r="A94" s="25"/>
      <c r="B94" s="20"/>
      <c r="C94" s="20"/>
      <c r="D94" s="20"/>
      <c r="E94" s="1" t="s">
        <v>94</v>
      </c>
      <c r="F94" s="1" t="s">
        <v>141</v>
      </c>
      <c r="G94" s="3">
        <v>14735356.99</v>
      </c>
      <c r="H94" s="3">
        <v>19388712.989999998</v>
      </c>
      <c r="I94" s="3">
        <v>16928556.441866498</v>
      </c>
      <c r="J94" s="3">
        <v>16928556.441866498</v>
      </c>
      <c r="K94" s="4">
        <v>16928556.441866498</v>
      </c>
      <c r="L94" s="11">
        <f t="shared" si="3"/>
        <v>0.87311398392444306</v>
      </c>
      <c r="M94" s="11">
        <f t="shared" si="4"/>
        <v>0.87311398392444306</v>
      </c>
      <c r="N94" s="11">
        <f t="shared" si="5"/>
        <v>0.87311398392444306</v>
      </c>
    </row>
    <row r="95" spans="1:14" ht="20.100000000000001" customHeight="1" x14ac:dyDescent="0.2">
      <c r="A95" s="25"/>
      <c r="B95" s="20"/>
      <c r="C95" s="20"/>
      <c r="D95" s="20"/>
      <c r="E95" s="21" t="s">
        <v>17</v>
      </c>
      <c r="F95" s="21"/>
      <c r="G95" s="5">
        <v>18067629.989999998</v>
      </c>
      <c r="H95" s="5">
        <v>19888712.989999998</v>
      </c>
      <c r="I95" s="5">
        <v>16934590.421866499</v>
      </c>
      <c r="J95" s="5">
        <v>16928556.441866498</v>
      </c>
      <c r="K95" s="6">
        <v>16928556.441866498</v>
      </c>
      <c r="L95" s="12">
        <f t="shared" si="3"/>
        <v>0.8514673840575393</v>
      </c>
      <c r="M95" s="12">
        <f t="shared" si="4"/>
        <v>0.85116399690508582</v>
      </c>
      <c r="N95" s="12">
        <f t="shared" si="5"/>
        <v>0.85116399690508582</v>
      </c>
    </row>
    <row r="96" spans="1:14" ht="20.100000000000001" customHeight="1" x14ac:dyDescent="0.2">
      <c r="A96" s="25"/>
      <c r="B96" s="20"/>
      <c r="C96" s="20" t="s">
        <v>142</v>
      </c>
      <c r="D96" s="20" t="s">
        <v>143</v>
      </c>
      <c r="E96" s="1" t="s">
        <v>20</v>
      </c>
      <c r="F96" s="1" t="s">
        <v>143</v>
      </c>
      <c r="G96" s="3">
        <v>3612540</v>
      </c>
      <c r="H96" s="3">
        <v>2841640</v>
      </c>
      <c r="I96" s="3">
        <v>2661757.2663949998</v>
      </c>
      <c r="J96" s="3">
        <v>2650997.2663949998</v>
      </c>
      <c r="K96" s="4">
        <v>2632019.7063950002</v>
      </c>
      <c r="L96" s="11">
        <f t="shared" si="3"/>
        <v>0.93669756422171702</v>
      </c>
      <c r="M96" s="11">
        <f t="shared" si="4"/>
        <v>0.93291101842421975</v>
      </c>
      <c r="N96" s="11">
        <f t="shared" si="5"/>
        <v>0.92623263551857382</v>
      </c>
    </row>
    <row r="97" spans="1:14" ht="20.100000000000001" customHeight="1" x14ac:dyDescent="0.2">
      <c r="A97" s="25"/>
      <c r="B97" s="20"/>
      <c r="C97" s="20"/>
      <c r="D97" s="20"/>
      <c r="E97" s="21" t="s">
        <v>17</v>
      </c>
      <c r="F97" s="21"/>
      <c r="G97" s="5">
        <v>3612540</v>
      </c>
      <c r="H97" s="5">
        <v>2841640</v>
      </c>
      <c r="I97" s="5">
        <v>2661757.2663949998</v>
      </c>
      <c r="J97" s="5">
        <v>2650997.2663949998</v>
      </c>
      <c r="K97" s="6">
        <v>2632019.7063950002</v>
      </c>
      <c r="L97" s="12">
        <f t="shared" si="3"/>
        <v>0.93669756422171702</v>
      </c>
      <c r="M97" s="12">
        <f t="shared" si="4"/>
        <v>0.93291101842421975</v>
      </c>
      <c r="N97" s="12">
        <f t="shared" si="5"/>
        <v>0.92623263551857382</v>
      </c>
    </row>
    <row r="98" spans="1:14" ht="20.100000000000001" customHeight="1" x14ac:dyDescent="0.2">
      <c r="A98" s="25"/>
      <c r="B98" s="20"/>
      <c r="C98" s="20" t="s">
        <v>144</v>
      </c>
      <c r="D98" s="20" t="s">
        <v>145</v>
      </c>
      <c r="E98" s="1" t="s">
        <v>23</v>
      </c>
      <c r="F98" s="1" t="s">
        <v>146</v>
      </c>
      <c r="G98" s="3">
        <v>1362910</v>
      </c>
      <c r="H98" s="3">
        <v>1269452</v>
      </c>
      <c r="I98" s="3">
        <v>1268083.8600000001</v>
      </c>
      <c r="J98" s="3">
        <v>1085006.19</v>
      </c>
      <c r="K98" s="4">
        <v>1085006.19</v>
      </c>
      <c r="L98" s="11">
        <f t="shared" si="3"/>
        <v>0.99892225936860957</v>
      </c>
      <c r="M98" s="11">
        <f t="shared" si="4"/>
        <v>0.85470438425399298</v>
      </c>
      <c r="N98" s="11">
        <f t="shared" si="5"/>
        <v>0.85470438425399298</v>
      </c>
    </row>
    <row r="99" spans="1:14" ht="20.100000000000001" customHeight="1" x14ac:dyDescent="0.2">
      <c r="A99" s="25"/>
      <c r="B99" s="20"/>
      <c r="C99" s="20"/>
      <c r="D99" s="20"/>
      <c r="E99" s="1" t="s">
        <v>94</v>
      </c>
      <c r="F99" s="1" t="s">
        <v>147</v>
      </c>
      <c r="G99" s="3">
        <v>557800</v>
      </c>
      <c r="H99" s="3">
        <v>287195</v>
      </c>
      <c r="I99" s="3">
        <v>266830.46999999997</v>
      </c>
      <c r="J99" s="3">
        <v>266830.46999999997</v>
      </c>
      <c r="K99" s="4">
        <v>266830.46999999997</v>
      </c>
      <c r="L99" s="11">
        <f t="shared" si="3"/>
        <v>0.92909162763975683</v>
      </c>
      <c r="M99" s="11">
        <f t="shared" si="4"/>
        <v>0.92909162763975683</v>
      </c>
      <c r="N99" s="11">
        <f t="shared" si="5"/>
        <v>0.92909162763975683</v>
      </c>
    </row>
    <row r="100" spans="1:14" ht="20.100000000000001" customHeight="1" x14ac:dyDescent="0.2">
      <c r="A100" s="25"/>
      <c r="B100" s="20"/>
      <c r="C100" s="20"/>
      <c r="D100" s="20"/>
      <c r="E100" s="21" t="s">
        <v>17</v>
      </c>
      <c r="F100" s="21"/>
      <c r="G100" s="5">
        <v>1920710</v>
      </c>
      <c r="H100" s="5">
        <v>1556647</v>
      </c>
      <c r="I100" s="5">
        <v>1534914.33</v>
      </c>
      <c r="J100" s="5">
        <v>1351836.66</v>
      </c>
      <c r="K100" s="6">
        <v>1351836.66</v>
      </c>
      <c r="L100" s="12">
        <f t="shared" si="3"/>
        <v>0.98603879363786395</v>
      </c>
      <c r="M100" s="12">
        <f t="shared" si="4"/>
        <v>0.86842852618480615</v>
      </c>
      <c r="N100" s="12">
        <f t="shared" si="5"/>
        <v>0.86842852618480615</v>
      </c>
    </row>
    <row r="101" spans="1:14" ht="20.100000000000001" customHeight="1" x14ac:dyDescent="0.2">
      <c r="A101" s="25"/>
      <c r="B101" s="20"/>
      <c r="C101" s="20" t="s">
        <v>148</v>
      </c>
      <c r="D101" s="20" t="s">
        <v>149</v>
      </c>
      <c r="E101" s="1" t="s">
        <v>20</v>
      </c>
      <c r="F101" s="1" t="s">
        <v>150</v>
      </c>
      <c r="G101" s="3">
        <v>1508987</v>
      </c>
      <c r="H101" s="3">
        <v>1830496</v>
      </c>
      <c r="I101" s="3">
        <v>1901866.5043011601</v>
      </c>
      <c r="J101" s="3">
        <v>1901565.82480531</v>
      </c>
      <c r="K101" s="4">
        <v>1901565.82480531</v>
      </c>
      <c r="L101" s="11">
        <f t="shared" si="3"/>
        <v>1.0389897078721615</v>
      </c>
      <c r="M101" s="11">
        <f t="shared" si="4"/>
        <v>1.0388254466577966</v>
      </c>
      <c r="N101" s="11">
        <f t="shared" si="5"/>
        <v>1.0388254466577966</v>
      </c>
    </row>
    <row r="102" spans="1:14" ht="20.100000000000001" customHeight="1" x14ac:dyDescent="0.2">
      <c r="A102" s="25"/>
      <c r="B102" s="20"/>
      <c r="C102" s="20"/>
      <c r="D102" s="20"/>
      <c r="E102" s="21" t="s">
        <v>17</v>
      </c>
      <c r="F102" s="21"/>
      <c r="G102" s="5">
        <v>1508987</v>
      </c>
      <c r="H102" s="5">
        <v>1830496</v>
      </c>
      <c r="I102" s="5">
        <v>1901866.5043011601</v>
      </c>
      <c r="J102" s="5">
        <v>1901565.82480531</v>
      </c>
      <c r="K102" s="6">
        <v>1901565.82480531</v>
      </c>
      <c r="L102" s="12">
        <f t="shared" si="3"/>
        <v>1.0389897078721615</v>
      </c>
      <c r="M102" s="12">
        <f t="shared" si="4"/>
        <v>1.0388254466577966</v>
      </c>
      <c r="N102" s="12">
        <f t="shared" si="5"/>
        <v>1.0388254466577966</v>
      </c>
    </row>
    <row r="103" spans="1:14" ht="20.100000000000001" customHeight="1" x14ac:dyDescent="0.2">
      <c r="A103" s="25"/>
      <c r="B103" s="20"/>
      <c r="C103" s="20" t="s">
        <v>151</v>
      </c>
      <c r="D103" s="20" t="s">
        <v>152</v>
      </c>
      <c r="E103" s="1" t="s">
        <v>23</v>
      </c>
      <c r="F103" s="1" t="s">
        <v>153</v>
      </c>
      <c r="G103" s="3">
        <v>4285814</v>
      </c>
      <c r="H103" s="3">
        <v>4126593</v>
      </c>
      <c r="I103" s="3">
        <v>4125792.81</v>
      </c>
      <c r="J103" s="3">
        <v>4125792.81</v>
      </c>
      <c r="K103" s="4">
        <v>3680773.47</v>
      </c>
      <c r="L103" s="11">
        <f t="shared" si="3"/>
        <v>0.999806089430191</v>
      </c>
      <c r="M103" s="11">
        <f t="shared" si="4"/>
        <v>0.999806089430191</v>
      </c>
      <c r="N103" s="11">
        <f t="shared" si="5"/>
        <v>0.89196425962046666</v>
      </c>
    </row>
    <row r="104" spans="1:14" ht="20.100000000000001" customHeight="1" x14ac:dyDescent="0.2">
      <c r="A104" s="25"/>
      <c r="B104" s="20"/>
      <c r="C104" s="20"/>
      <c r="D104" s="20"/>
      <c r="E104" s="21" t="s">
        <v>17</v>
      </c>
      <c r="F104" s="21"/>
      <c r="G104" s="5">
        <v>4285814</v>
      </c>
      <c r="H104" s="5">
        <v>4126593</v>
      </c>
      <c r="I104" s="5">
        <v>4125792.81</v>
      </c>
      <c r="J104" s="5">
        <v>4125792.81</v>
      </c>
      <c r="K104" s="6">
        <v>3680773.47</v>
      </c>
      <c r="L104" s="12">
        <f t="shared" si="3"/>
        <v>0.999806089430191</v>
      </c>
      <c r="M104" s="12">
        <f t="shared" si="4"/>
        <v>0.999806089430191</v>
      </c>
      <c r="N104" s="12">
        <f t="shared" si="5"/>
        <v>0.89196425962046666</v>
      </c>
    </row>
    <row r="105" spans="1:14" ht="20.100000000000001" customHeight="1" x14ac:dyDescent="0.2">
      <c r="A105" s="25"/>
      <c r="B105" s="20"/>
      <c r="C105" s="21" t="s">
        <v>17</v>
      </c>
      <c r="D105" s="21"/>
      <c r="E105" s="21"/>
      <c r="F105" s="21"/>
      <c r="G105" s="5">
        <v>1287350496.1700001</v>
      </c>
      <c r="H105" s="5">
        <v>1544000314.1700001</v>
      </c>
      <c r="I105" s="5">
        <v>1502325574.60095</v>
      </c>
      <c r="J105" s="5">
        <v>1429669302.04368</v>
      </c>
      <c r="K105" s="6">
        <v>1426046419.9637201</v>
      </c>
      <c r="L105" s="12">
        <f t="shared" si="3"/>
        <v>0.97300859385417093</v>
      </c>
      <c r="M105" s="12">
        <f t="shared" si="4"/>
        <v>0.92595143208388497</v>
      </c>
      <c r="N105" s="12">
        <f t="shared" si="5"/>
        <v>0.92360500634374043</v>
      </c>
    </row>
    <row r="106" spans="1:14" ht="63" customHeight="1" x14ac:dyDescent="0.2">
      <c r="A106" s="22" t="s">
        <v>155</v>
      </c>
      <c r="B106" s="23"/>
      <c r="C106" s="23"/>
      <c r="D106" s="23"/>
      <c r="E106" s="23"/>
      <c r="F106" s="24"/>
      <c r="G106" s="7">
        <v>2344415398.1199999</v>
      </c>
      <c r="H106" s="7">
        <v>2570737492.1199999</v>
      </c>
      <c r="I106" s="7">
        <v>2465825002.6062102</v>
      </c>
      <c r="J106" s="7">
        <v>2339479317.2646098</v>
      </c>
      <c r="K106" s="8">
        <v>2332769437.1950798</v>
      </c>
      <c r="L106" s="13">
        <f t="shared" si="3"/>
        <v>0.95918973063746316</v>
      </c>
      <c r="M106" s="13">
        <f t="shared" si="4"/>
        <v>0.91004208886972771</v>
      </c>
      <c r="N106" s="13">
        <f t="shared" si="5"/>
        <v>0.9074319895927313</v>
      </c>
    </row>
    <row r="107" spans="1:14" ht="28.5" customHeight="1" x14ac:dyDescent="0.2">
      <c r="E107" s="26" t="s">
        <v>164</v>
      </c>
      <c r="F107" s="26"/>
      <c r="G107" s="26"/>
      <c r="H107" s="26"/>
      <c r="I107" s="26"/>
      <c r="J107" s="26"/>
      <c r="K107" s="26"/>
      <c r="L107" s="26"/>
      <c r="M107" s="26"/>
      <c r="N107" s="26"/>
    </row>
  </sheetData>
  <mergeCells count="106">
    <mergeCell ref="E107:N107"/>
    <mergeCell ref="A3:B5"/>
    <mergeCell ref="C3:D5"/>
    <mergeCell ref="E3:F3"/>
    <mergeCell ref="E4:F4"/>
    <mergeCell ref="E5:F5"/>
    <mergeCell ref="A6:A33"/>
    <mergeCell ref="B6:B33"/>
    <mergeCell ref="C6:C9"/>
    <mergeCell ref="D6:D9"/>
    <mergeCell ref="E9:F9"/>
    <mergeCell ref="C10:C11"/>
    <mergeCell ref="D10:D11"/>
    <mergeCell ref="E11:F11"/>
    <mergeCell ref="C12:C28"/>
    <mergeCell ref="D12:D28"/>
    <mergeCell ref="E28:F28"/>
    <mergeCell ref="C29:C30"/>
    <mergeCell ref="D29:D30"/>
    <mergeCell ref="E30:F30"/>
    <mergeCell ref="C31:C32"/>
    <mergeCell ref="D31:D32"/>
    <mergeCell ref="E32:F32"/>
    <mergeCell ref="C33:D33"/>
    <mergeCell ref="E33:F33"/>
    <mergeCell ref="A34:A38"/>
    <mergeCell ref="B34:B38"/>
    <mergeCell ref="C34:C35"/>
    <mergeCell ref="D34:D35"/>
    <mergeCell ref="E35:F35"/>
    <mergeCell ref="C36:C37"/>
    <mergeCell ref="D36:D37"/>
    <mergeCell ref="E37:F37"/>
    <mergeCell ref="C38:D38"/>
    <mergeCell ref="E38:F38"/>
    <mergeCell ref="A39:A41"/>
    <mergeCell ref="B39:B41"/>
    <mergeCell ref="C39:C40"/>
    <mergeCell ref="D39:D40"/>
    <mergeCell ref="E40:F40"/>
    <mergeCell ref="C41:D41"/>
    <mergeCell ref="E41:F41"/>
    <mergeCell ref="A42:A105"/>
    <mergeCell ref="B42:B105"/>
    <mergeCell ref="C42:C43"/>
    <mergeCell ref="D42:D43"/>
    <mergeCell ref="E43:F43"/>
    <mergeCell ref="C44:C45"/>
    <mergeCell ref="D44:D45"/>
    <mergeCell ref="E45:F45"/>
    <mergeCell ref="C46:C47"/>
    <mergeCell ref="D46:D47"/>
    <mergeCell ref="E47:F47"/>
    <mergeCell ref="C48:C49"/>
    <mergeCell ref="D48:D49"/>
    <mergeCell ref="E49:F49"/>
    <mergeCell ref="C50:C51"/>
    <mergeCell ref="D50:D51"/>
    <mergeCell ref="E51:F51"/>
    <mergeCell ref="E75:F75"/>
    <mergeCell ref="C76:C81"/>
    <mergeCell ref="D76:D81"/>
    <mergeCell ref="E81:F81"/>
    <mergeCell ref="C52:C53"/>
    <mergeCell ref="D52:D53"/>
    <mergeCell ref="E53:F53"/>
    <mergeCell ref="C54:C57"/>
    <mergeCell ref="D54:D57"/>
    <mergeCell ref="E57:F57"/>
    <mergeCell ref="C58:C64"/>
    <mergeCell ref="D58:D64"/>
    <mergeCell ref="E64:F64"/>
    <mergeCell ref="A106:F106"/>
    <mergeCell ref="C93:C95"/>
    <mergeCell ref="D93:D95"/>
    <mergeCell ref="E95:F95"/>
    <mergeCell ref="C96:C97"/>
    <mergeCell ref="D96:D97"/>
    <mergeCell ref="E97:F97"/>
    <mergeCell ref="C98:C100"/>
    <mergeCell ref="D98:D100"/>
    <mergeCell ref="E100:F100"/>
    <mergeCell ref="G3:N3"/>
    <mergeCell ref="G4:N4"/>
    <mergeCell ref="C101:C102"/>
    <mergeCell ref="D101:D102"/>
    <mergeCell ref="E102:F102"/>
    <mergeCell ref="C103:C104"/>
    <mergeCell ref="D103:D104"/>
    <mergeCell ref="E104:F104"/>
    <mergeCell ref="C105:D105"/>
    <mergeCell ref="E105:F105"/>
    <mergeCell ref="C82:C85"/>
    <mergeCell ref="D82:D85"/>
    <mergeCell ref="E85:F85"/>
    <mergeCell ref="C86:C90"/>
    <mergeCell ref="D86:D90"/>
    <mergeCell ref="E90:F90"/>
    <mergeCell ref="C91:C92"/>
    <mergeCell ref="D91:D92"/>
    <mergeCell ref="E92:F92"/>
    <mergeCell ref="C65:C70"/>
    <mergeCell ref="D65:D70"/>
    <mergeCell ref="E70:F70"/>
    <mergeCell ref="C71:C75"/>
    <mergeCell ref="D71:D7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EXECUÇÃO_ 2025__PROGRAMA_AÇÃO_P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Rosivaldo Manoel</dc:creator>
  <cp:lastModifiedBy>Administrador</cp:lastModifiedBy>
  <dcterms:created xsi:type="dcterms:W3CDTF">2026-02-05T19:10:15Z</dcterms:created>
  <dcterms:modified xsi:type="dcterms:W3CDTF">2026-02-05T19:28:43Z</dcterms:modified>
</cp:coreProperties>
</file>