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ORÇAMENTO 2024\Relatórios finais\"/>
    </mc:Choice>
  </mc:AlternateContent>
  <bookViews>
    <workbookView xWindow="0" yWindow="0" windowWidth="28800" windowHeight="11835"/>
  </bookViews>
  <sheets>
    <sheet name="EXECUÇÃO_ 2024__PROGRAMA_AÇÃO_P" sheetId="1" r:id="rId1"/>
  </sheets>
  <calcPr calcId="152511"/>
</workbook>
</file>

<file path=xl/calcChain.xml><?xml version="1.0" encoding="utf-8"?>
<calcChain xmlns="http://schemas.openxmlformats.org/spreadsheetml/2006/main">
  <c r="N90" i="1" l="1"/>
  <c r="M90" i="1"/>
  <c r="L90" i="1"/>
  <c r="N89" i="1"/>
  <c r="M89" i="1"/>
  <c r="L89" i="1"/>
  <c r="N88" i="1"/>
  <c r="M88" i="1"/>
  <c r="L88" i="1"/>
  <c r="N87" i="1"/>
  <c r="M87" i="1"/>
  <c r="L87" i="1"/>
  <c r="N86" i="1"/>
  <c r="M86" i="1"/>
  <c r="L86" i="1"/>
  <c r="N85" i="1"/>
  <c r="M85" i="1"/>
  <c r="L85" i="1"/>
  <c r="N84" i="1"/>
  <c r="M84" i="1"/>
  <c r="L84" i="1"/>
  <c r="N83" i="1"/>
  <c r="M83" i="1"/>
  <c r="L83" i="1"/>
  <c r="N82" i="1"/>
  <c r="M82" i="1"/>
  <c r="L82" i="1"/>
  <c r="N81" i="1"/>
  <c r="M81" i="1"/>
  <c r="L81" i="1"/>
  <c r="N80" i="1"/>
  <c r="M80" i="1"/>
  <c r="L80" i="1"/>
  <c r="N79" i="1"/>
  <c r="M79" i="1"/>
  <c r="L79" i="1"/>
  <c r="N78" i="1"/>
  <c r="M78" i="1"/>
  <c r="L78" i="1"/>
  <c r="N77" i="1"/>
  <c r="M77" i="1"/>
  <c r="L77" i="1"/>
  <c r="N76" i="1"/>
  <c r="M76" i="1"/>
  <c r="L76" i="1"/>
  <c r="N75" i="1"/>
  <c r="M75" i="1"/>
  <c r="L75" i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N67" i="1"/>
  <c r="M67" i="1"/>
  <c r="L67" i="1"/>
  <c r="N66" i="1"/>
  <c r="M66" i="1"/>
  <c r="L66" i="1"/>
  <c r="N65" i="1"/>
  <c r="M65" i="1"/>
  <c r="L65" i="1"/>
  <c r="N64" i="1"/>
  <c r="M64" i="1"/>
  <c r="L64" i="1"/>
  <c r="N62" i="1"/>
  <c r="M62" i="1"/>
  <c r="L62" i="1"/>
  <c r="N61" i="1"/>
  <c r="M61" i="1"/>
  <c r="L61" i="1"/>
  <c r="N60" i="1"/>
  <c r="M60" i="1"/>
  <c r="L60" i="1"/>
  <c r="N59" i="1"/>
  <c r="M59" i="1"/>
  <c r="L59" i="1"/>
  <c r="N58" i="1"/>
  <c r="M58" i="1"/>
  <c r="L58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N51" i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</calcChain>
</file>

<file path=xl/sharedStrings.xml><?xml version="1.0" encoding="utf-8"?>
<sst xmlns="http://schemas.openxmlformats.org/spreadsheetml/2006/main" count="212" uniqueCount="144">
  <si>
    <t>Programa Governo</t>
  </si>
  <si>
    <t>Ação Governo</t>
  </si>
  <si>
    <t>Mês Lançamento</t>
  </si>
  <si>
    <t>DEZ/2024</t>
  </si>
  <si>
    <t>Métrica</t>
  </si>
  <si>
    <t>Saldo R$ (Item Informação)</t>
  </si>
  <si>
    <t>Plano Orçamentário</t>
  </si>
  <si>
    <t>0032</t>
  </si>
  <si>
    <t>PROGRAMA DE GESTAO E MANUTENCAO DO PODER EXECUTIVO</t>
  </si>
  <si>
    <t>00PK</t>
  </si>
  <si>
    <t>INDENIZACOES A SERVIDORES CIVIS E MILITARES EM SERVICO NO EX</t>
  </si>
  <si>
    <t>0003</t>
  </si>
  <si>
    <t>AJUDA DE CUSTO NO EXTERIOR</t>
  </si>
  <si>
    <t>0004</t>
  </si>
  <si>
    <t>DIARIAS NO EXTERIOR</t>
  </si>
  <si>
    <t>0005</t>
  </si>
  <si>
    <t>AUXILIO FUNERAL NO EXTERIOR</t>
  </si>
  <si>
    <t>Total</t>
  </si>
  <si>
    <t>162G</t>
  </si>
  <si>
    <t>EXERCICIO DA PRESIDENCIA DO G20 PELO BRASIL</t>
  </si>
  <si>
    <t>0000</t>
  </si>
  <si>
    <t>2000</t>
  </si>
  <si>
    <t>ADMINISTRACAO DA UNIDADE</t>
  </si>
  <si>
    <t>ADMINISTRACAO DA UNIDADE - DESPESAS DIVERSAS</t>
  </si>
  <si>
    <t>0001</t>
  </si>
  <si>
    <t>SERVICOS E BENS PARA APOIO LOGISTICO</t>
  </si>
  <si>
    <t>CERIMONIAL</t>
  </si>
  <si>
    <t>CAPACITACAO DE SERVIDORES PUBLICOS FEDERAIS EM PROCESSO DE QUALIFICACAO E REQUALIFICACAO, NO BRASIL</t>
  </si>
  <si>
    <t>MOVIMENTACAO DE PESSOAL, NO BRASIL</t>
  </si>
  <si>
    <t>0007</t>
  </si>
  <si>
    <t>TECNOLOGIA DA INFORMACAO E SISTEMAS INTERNOS DE COMUNICACAO DO MRE, NO BRASIL</t>
  </si>
  <si>
    <t>0008</t>
  </si>
  <si>
    <t>APOIO LOGISTICO A MISSOES OFICIAIS DO PRESIDENTE E DO VICE-PRESIDENTE DA REPUBLICA, NO EXTERIOR</t>
  </si>
  <si>
    <t>0009</t>
  </si>
  <si>
    <t>MOVIMENTACAO DE PESSOAL NO EXTERIOR</t>
  </si>
  <si>
    <t>000A</t>
  </si>
  <si>
    <t>TECNOLOGIA DA INFORMACAO E SISTEMAS INTERNOS DE COMUNICACAO DO MRE, NO EXTERIOR</t>
  </si>
  <si>
    <t>000E</t>
  </si>
  <si>
    <t>FUNCIONAMENTO DOS ESCRITORIOS REGIONAIS</t>
  </si>
  <si>
    <t>000F</t>
  </si>
  <si>
    <t>DESPESAS ADMINISTRATIVAS DO DEPARTAMENTO DO SERVICO EXTERIOR - DSE/MRE</t>
  </si>
  <si>
    <t>000G</t>
  </si>
  <si>
    <t>CAPACITACAO DE SERVIDORES PUBLICOS FEDERAIS EM PROCESSO DE QUALIFICACAO E REQUALIFICACAO, NO EXTERIOR</t>
  </si>
  <si>
    <t>000H</t>
  </si>
  <si>
    <t>SERVICOS E MANUTENCAO DE INFRAESTRUTURAS</t>
  </si>
  <si>
    <t>000I</t>
  </si>
  <si>
    <t>GESTAO DE IMOVEIS FUNCIONAIS</t>
  </si>
  <si>
    <t>000J</t>
  </si>
  <si>
    <t>DESPESAS ADMINISTRATIVAS DA AGENCIA BRASILEIRA DE COOPERACAO - ABC</t>
  </si>
  <si>
    <t>000K</t>
  </si>
  <si>
    <t>DIARIAS NO BRASIL</t>
  </si>
  <si>
    <t>000N</t>
  </si>
  <si>
    <t>CONSERVACAO E RECUPERACAO DA SEDE ADMINISTRATIVA DO ERERIO</t>
  </si>
  <si>
    <t>216H</t>
  </si>
  <si>
    <t>AJUDA DE CUSTO PARA MORADIA OU AUXILIO-MORADIA A AGENTES PUB</t>
  </si>
  <si>
    <t>AJUDA DE CUSTO PARA MORADIA OU AUXILIO-MORADIA A AGENTES PUBLICOS</t>
  </si>
  <si>
    <t>0909</t>
  </si>
  <si>
    <t>OPERACOES ESPECIAIS: OUTROS ENCARGOS ESPECIAIS</t>
  </si>
  <si>
    <t>00PN</t>
  </si>
  <si>
    <t>PARTICIPACAO DO BRASIL, COMO PAIS NAO MEMBRO, EM ATIVIDADES</t>
  </si>
  <si>
    <t>PARTICIPACAO DO BRASIL, COMO PAIS NAO MEMBRO, EM ATIVIDADES DE COOPERACAO ECONOMICA JUNTO A ORGANIZACAO PARA COOPERACAO E DESENVOLVIMENTO ECONOMICO - OCDE E SEUS ORGAOS VINCULADOS</t>
  </si>
  <si>
    <t>00QX</t>
  </si>
  <si>
    <t>PAGAMENTO DA TAXA DE ADMINISTRACAO DO ESCRITORIO LOCAL DO PR</t>
  </si>
  <si>
    <t>PAGAMENTO DA TAXA DE ADMINISTRACAO DO ESCRITORIO LOCAL DO PROGRAMA DAS NACOES UNIDAS PARA O DESENVOLVIMENTO (PNUD)</t>
  </si>
  <si>
    <t>2316</t>
  </si>
  <si>
    <t>RELACOES INTERNACIONAIS E ASSISTENCIA A BRASILEIRAS E BRASIL</t>
  </si>
  <si>
    <t>00CB</t>
  </si>
  <si>
    <t>CONCESSAO DE BOLSAS DE ESTUDO A ALUNOS ESTRANGEIROS, NO SIST</t>
  </si>
  <si>
    <t>CONCESSAO DE BOLSAS DE ESTUDO A ALUNOS ESTRANGEIROS, NO SISTEMA EDUCACIONAL BRASILEIRO</t>
  </si>
  <si>
    <t>00CC</t>
  </si>
  <si>
    <t>CONCESSAO DE BOLSAS DE ESTUDO A CANDIDATOS AFRODESCENDENTES</t>
  </si>
  <si>
    <t>CONCESSAO DE BOLSAS DE ESTUDO A CANDIDATOS AFRODESCENDENTES A CARREIRA DIPLOMATICA</t>
  </si>
  <si>
    <t>20I5</t>
  </si>
  <si>
    <t>SERVICOS CONSULARES E DE ASSISTENCIA A BRASILEIROS NO EXTERI</t>
  </si>
  <si>
    <t>SUPORTE AO ATENDIMENTO CONSULAR NO BRASIL</t>
  </si>
  <si>
    <t>0002</t>
  </si>
  <si>
    <t>ASSISTENCIA CONSULAR NO EXTERIOR</t>
  </si>
  <si>
    <t>ATENDIMENTO CONSULAR NO EXTERIOR</t>
  </si>
  <si>
    <t>20WW</t>
  </si>
  <si>
    <t>RELACOES E NEGOCIACOES BILATERAIS</t>
  </si>
  <si>
    <t>000B</t>
  </si>
  <si>
    <t>CONTRATADOS LOCAIS DO POSTO (CLP)</t>
  </si>
  <si>
    <t>000D</t>
  </si>
  <si>
    <t>LOCACAO DE IMOVEIS NO EXTERIOR (LIM)</t>
  </si>
  <si>
    <t>SERVICOS E MANUTENCAO DO POSTO (SMP)</t>
  </si>
  <si>
    <t>CONSERVACAO, MANUTENCAO E RESTAURACAO DE IMOVEIS E MODERNIZACAO DOS POSTOS NO EXTERIOR</t>
  </si>
  <si>
    <t>SEGURANCA DO SERVIDOR LOTADO NO EXTERIOR</t>
  </si>
  <si>
    <t>20WX</t>
  </si>
  <si>
    <t>RELACOES E NEGOCIACOES MULTILATERAIS</t>
  </si>
  <si>
    <t>000C</t>
  </si>
  <si>
    <t>PARTICIPACAO EM EVENTOS E GRUPOS DE NEGOCIACAO POLITICA OU ECONOMICA</t>
  </si>
  <si>
    <t>20WY</t>
  </si>
  <si>
    <t>DIFUSAO CULTURAL E DIVULGACAO DO BRASIL NO EXTERIOR</t>
  </si>
  <si>
    <t>DIFUSAO DA LINGUA PORTUGUESA E DA CULTURA BRASILEIRA NO EXTERIOR</t>
  </si>
  <si>
    <t>SUPORTE A DIVULGACAO DO BRASIL NO EXTERIOR</t>
  </si>
  <si>
    <t>CONTRATADOS LOCAIS DOS CENTROS CULTURAIS BRASILEIROS OU ESTABELECIMENTOS CONGENERES</t>
  </si>
  <si>
    <t>20WZ</t>
  </si>
  <si>
    <t>PROMOCAO COMERCIAL E DE INVESTIMENTOS</t>
  </si>
  <si>
    <t>MISSOES COMERCIAIS, FEIRAS E OUTROS EVENTOS MULTISSETORIAIS</t>
  </si>
  <si>
    <t>INTELIGENCIA E INFORMACAO COMERCIAL, NO BRASIL</t>
  </si>
  <si>
    <t>INTELIGENCIA E INFORMACAO COMERCIAL, NO EXTERIOR</t>
  </si>
  <si>
    <t>DIPLOMACIA DA INOVACAO, NO EXTERIOR</t>
  </si>
  <si>
    <t>DESPESAS RELACIONADAS A EXECUCAO DO PROGRAMA DE DIPLOMACIA DA INOVACAO, NO BRASIL</t>
  </si>
  <si>
    <t>20X0</t>
  </si>
  <si>
    <t>COOPERACAO HUMANITARIA INTERNACIONAL E PARTICIPACAO DA SOCIE</t>
  </si>
  <si>
    <t>COOPERACAO HUMANITARIA INTERNACIONAL E PARTICIPACAO DA SOCIEDADE CIVIL - DESPESAS DIVERSAS</t>
  </si>
  <si>
    <t>OPERACOES DE ASSISTENCIA HUMANITARIA NO EXTERIOR</t>
  </si>
  <si>
    <t>2367</t>
  </si>
  <si>
    <t>ANALISE E DIVULGACAO DA POLITICA EXTERNA BRASILEIRA, DE RELA</t>
  </si>
  <si>
    <t>DIVULGACAO DE TEMAS DE POLITICA EXTERNA</t>
  </si>
  <si>
    <t>MANUTENCAO GERAL</t>
  </si>
  <si>
    <t>CAPACITACAO DE SERVIDORES PUBLICOS FEDERAIS EM PROCESSO DE QUALIFICACAO E REQUALIFICACAO</t>
  </si>
  <si>
    <t>2532</t>
  </si>
  <si>
    <t>COOPERACAO COM PAISES DE LINGUA PORTUGUESA E PAISES MEMBROS</t>
  </si>
  <si>
    <t>COOPERACAO COM PAISES DE LINGUA PORTUGUESA E PAISES MEMBROS DE ORGANISMOS REGIONAIS AFRICANOS</t>
  </si>
  <si>
    <t>2533</t>
  </si>
  <si>
    <t>COOPERACAO TECNICA INTERNACIONAL</t>
  </si>
  <si>
    <t>COOPERACAO TECNICA INTERNACIONAL, NO BRASIL</t>
  </si>
  <si>
    <t>COOPERACAO TECNICA INTERNACIONAL, NO EXTERIOR</t>
  </si>
  <si>
    <t>2534</t>
  </si>
  <si>
    <t>FORMACAO E APERFEICOAMENTO DE DIPLOMATAS</t>
  </si>
  <si>
    <t>2536</t>
  </si>
  <si>
    <t>DEMARCACAO DE FRONTEIRAS</t>
  </si>
  <si>
    <t>DESPESAS COM DEMARCACAO DE FRONTEIRAS - PRIMEIRA COMISSAO DEMARCADORA DE LIMITES - PCDL</t>
  </si>
  <si>
    <t>DESPESAS COM DEMARCACAO DE FRONTEIRAS - SEGUNDA COMISSAO DEMARCADORA DE LIMITES - SCDL</t>
  </si>
  <si>
    <t>6105</t>
  </si>
  <si>
    <t>RELACOES E NEGOCIACOES NO AMBITO DA ORGANIZACAO MUNDIAL DO C</t>
  </si>
  <si>
    <t>RELACOES E NEGOCIACOES NO AMBITO DA ORGANIZACAO MUNDIAL DO COMERCIO - OMC</t>
  </si>
  <si>
    <t>8495</t>
  </si>
  <si>
    <t>REALIZACAO DE EVENTOS INTERNACIONAIS OFICIAIS</t>
  </si>
  <si>
    <t>REALIZACAO DE EVENTOS INTERNACIONAIS OFICIAIS, NO BRASIL</t>
  </si>
  <si>
    <t>(C/B)</t>
  </si>
  <si>
    <t>(D/B)</t>
  </si>
  <si>
    <t>(E/B)</t>
  </si>
  <si>
    <t>DOTACAO INICIAL       (A)</t>
  </si>
  <si>
    <t>DOTACAO ATUALIZADA        (B)</t>
  </si>
  <si>
    <t>DESPESAS EMPENHADAS   ( C )</t>
  </si>
  <si>
    <t>DESPESAS LIQUIDADAS      (D)</t>
  </si>
  <si>
    <t>DESPESAS PAGAS      (E)</t>
  </si>
  <si>
    <t>T   O   T   A   L</t>
  </si>
  <si>
    <t>EXECUÇÃO_ 2024__PROGRAMA_AÇÃO_P.O._DISCRICIONÁRIAS_ATÉ DEZEMBRO</t>
  </si>
  <si>
    <t>Fonte: Tesouro Gerencial</t>
  </si>
  <si>
    <t>PERCENTUAL *</t>
  </si>
  <si>
    <t>* Os valores executados podem superar o orçamento autorizado, tendo em vista que a metodologia utilizada pelo SIAFI, para apuração dos valores utilizados em moedas estrangeiras, leva em consideração a taxa de câmbio do dia 31/12/2024, independentemente da taxa efetivamente utilizada na data da execução da despesa.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</si>
</sst>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164" formatCode="#,##0.00_);\(#,##0.00\)"/>
    <numFmt numFmtId="165" formatCode="0.0%"/>
  </numFmts>
  <fonts count="9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2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165" fontId="5" fillId="3" borderId="1" xfId="1" applyNumberFormat="1" applyFont="1" applyFill="1" applyBorder="1" applyAlignment="1">
      <alignment horizontal="right" vertical="center"/>
    </xf>
    <xf numFmtId="165" fontId="6" fillId="2" borderId="5" xfId="1" applyNumberFormat="1" applyFont="1" applyFill="1" applyBorder="1" applyAlignment="1">
      <alignment horizontal="right" vertical="center"/>
    </xf>
    <xf numFmtId="165" fontId="7" fillId="4" borderId="3" xfId="1" applyNumberFormat="1" applyFont="1" applyFill="1" applyBorder="1" applyAlignment="1">
      <alignment horizontal="right" vertical="center"/>
    </xf>
    <xf numFmtId="165" fontId="5" fillId="3" borderId="3" xfId="1" applyNumberFormat="1" applyFont="1" applyFill="1" applyBorder="1" applyAlignment="1">
      <alignment horizontal="right" vertical="center"/>
    </xf>
    <xf numFmtId="165" fontId="6" fillId="2" borderId="7" xfId="1" applyNumberFormat="1" applyFont="1" applyFill="1" applyBorder="1" applyAlignment="1">
      <alignment horizontal="right" vertical="center"/>
    </xf>
    <xf numFmtId="8" fontId="5" fillId="0" borderId="0" xfId="0" applyNumberFormat="1" applyFont="1"/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3" xfId="0" applyBorder="1" applyAlignment="1">
      <alignment horizontal="left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91"/>
  <sheetViews>
    <sheetView showGridLines="0" tabSelected="1" workbookViewId="0">
      <selection activeCell="E92" sqref="E92"/>
    </sheetView>
  </sheetViews>
  <sheetFormatPr defaultRowHeight="12.75" x14ac:dyDescent="0.2"/>
  <cols>
    <col min="2" max="2" width="21.5703125" customWidth="1"/>
    <col min="3" max="3" width="7.28515625" customWidth="1"/>
    <col min="4" max="4" width="36.5703125" customWidth="1"/>
    <col min="5" max="5" width="6.140625" customWidth="1"/>
    <col min="6" max="6" width="103" customWidth="1"/>
    <col min="7" max="8" width="22" bestFit="1" customWidth="1"/>
    <col min="9" max="9" width="25" customWidth="1"/>
    <col min="10" max="10" width="23.5703125" customWidth="1"/>
    <col min="11" max="11" width="20.28515625" customWidth="1"/>
  </cols>
  <sheetData>
    <row r="1" spans="1:14" ht="34.5" x14ac:dyDescent="0.2">
      <c r="A1" s="16" t="s">
        <v>140</v>
      </c>
    </row>
    <row r="2" spans="1:14" ht="14.25" x14ac:dyDescent="0.2">
      <c r="N2" s="15">
        <v>1</v>
      </c>
    </row>
    <row r="3" spans="1:14" x14ac:dyDescent="0.2">
      <c r="A3" s="19" t="s">
        <v>0</v>
      </c>
      <c r="B3" s="19"/>
      <c r="C3" s="19" t="s">
        <v>1</v>
      </c>
      <c r="D3" s="19"/>
      <c r="E3" s="19" t="s">
        <v>2</v>
      </c>
      <c r="F3" s="19"/>
      <c r="G3" s="20" t="s">
        <v>3</v>
      </c>
      <c r="H3" s="22"/>
      <c r="I3" s="22"/>
      <c r="J3" s="22"/>
      <c r="K3" s="22"/>
      <c r="L3" s="22"/>
      <c r="M3" s="22"/>
      <c r="N3" s="23"/>
    </row>
    <row r="4" spans="1:14" x14ac:dyDescent="0.2">
      <c r="A4" s="19"/>
      <c r="B4" s="19"/>
      <c r="C4" s="19"/>
      <c r="D4" s="19"/>
      <c r="E4" s="20" t="s">
        <v>4</v>
      </c>
      <c r="F4" s="20"/>
      <c r="G4" s="21" t="s">
        <v>5</v>
      </c>
      <c r="H4" s="21"/>
      <c r="I4" s="21"/>
      <c r="J4" s="21"/>
      <c r="K4" s="21"/>
      <c r="L4" s="19" t="s">
        <v>142</v>
      </c>
      <c r="M4" s="24"/>
      <c r="N4" s="25"/>
    </row>
    <row r="5" spans="1:14" ht="36" customHeight="1" x14ac:dyDescent="0.2">
      <c r="A5" s="19"/>
      <c r="B5" s="19"/>
      <c r="C5" s="19"/>
      <c r="D5" s="19"/>
      <c r="E5" s="20" t="s">
        <v>6</v>
      </c>
      <c r="F5" s="20"/>
      <c r="G5" s="2" t="s">
        <v>134</v>
      </c>
      <c r="H5" s="2" t="s">
        <v>135</v>
      </c>
      <c r="I5" s="2" t="s">
        <v>136</v>
      </c>
      <c r="J5" s="2" t="s">
        <v>137</v>
      </c>
      <c r="K5" s="3" t="s">
        <v>138</v>
      </c>
      <c r="L5" s="3" t="s">
        <v>131</v>
      </c>
      <c r="M5" s="3" t="s">
        <v>132</v>
      </c>
      <c r="N5" s="3" t="s">
        <v>133</v>
      </c>
    </row>
    <row r="6" spans="1:14" ht="20.100000000000001" customHeight="1" x14ac:dyDescent="0.2">
      <c r="A6" s="26" t="s">
        <v>7</v>
      </c>
      <c r="B6" s="26" t="s">
        <v>8</v>
      </c>
      <c r="C6" s="26" t="s">
        <v>9</v>
      </c>
      <c r="D6" s="26" t="s">
        <v>10</v>
      </c>
      <c r="E6" s="1" t="s">
        <v>11</v>
      </c>
      <c r="F6" s="1" t="s">
        <v>12</v>
      </c>
      <c r="G6" s="4">
        <v>65525031</v>
      </c>
      <c r="H6" s="4">
        <v>49812177</v>
      </c>
      <c r="I6" s="4">
        <v>54336919.630130999</v>
      </c>
      <c r="J6" s="4">
        <v>54336919.630130999</v>
      </c>
      <c r="K6" s="5">
        <v>54336919.630130999</v>
      </c>
      <c r="L6" s="10">
        <f>+I6/H6</f>
        <v>1.0908360746837265</v>
      </c>
      <c r="M6" s="10">
        <f>+J6/H6</f>
        <v>1.0908360746837265</v>
      </c>
      <c r="N6" s="13">
        <f>+K6/H6</f>
        <v>1.0908360746837265</v>
      </c>
    </row>
    <row r="7" spans="1:14" ht="20.100000000000001" customHeight="1" x14ac:dyDescent="0.2">
      <c r="A7" s="26"/>
      <c r="B7" s="26"/>
      <c r="C7" s="26"/>
      <c r="D7" s="26"/>
      <c r="E7" s="1" t="s">
        <v>13</v>
      </c>
      <c r="F7" s="1" t="s">
        <v>14</v>
      </c>
      <c r="G7" s="4">
        <v>14561116</v>
      </c>
      <c r="H7" s="4">
        <v>14937269</v>
      </c>
      <c r="I7" s="4">
        <v>17131084.528181002</v>
      </c>
      <c r="J7" s="4">
        <v>17131084.528181002</v>
      </c>
      <c r="K7" s="5">
        <v>17131084.528181002</v>
      </c>
      <c r="L7" s="10">
        <f t="shared" ref="L7:L70" si="0">+I7/H7</f>
        <v>1.1468685827496983</v>
      </c>
      <c r="M7" s="10">
        <f t="shared" ref="M7:M70" si="1">+J7/H7</f>
        <v>1.1468685827496983</v>
      </c>
      <c r="N7" s="13">
        <f t="shared" ref="N7:N70" si="2">+K7/H7</f>
        <v>1.1468685827496983</v>
      </c>
    </row>
    <row r="8" spans="1:14" ht="20.100000000000001" customHeight="1" x14ac:dyDescent="0.2">
      <c r="A8" s="26"/>
      <c r="B8" s="26"/>
      <c r="C8" s="26"/>
      <c r="D8" s="26"/>
      <c r="E8" s="1" t="s">
        <v>15</v>
      </c>
      <c r="F8" s="1" t="s">
        <v>16</v>
      </c>
      <c r="G8" s="4">
        <v>472942</v>
      </c>
      <c r="H8" s="4">
        <v>153052</v>
      </c>
      <c r="I8" s="4">
        <v>150654.94362000001</v>
      </c>
      <c r="J8" s="4">
        <v>150654.94362000001</v>
      </c>
      <c r="K8" s="5">
        <v>150654.94362000001</v>
      </c>
      <c r="L8" s="10">
        <f t="shared" si="0"/>
        <v>0.98433828777147636</v>
      </c>
      <c r="M8" s="10">
        <f t="shared" si="1"/>
        <v>0.98433828777147636</v>
      </c>
      <c r="N8" s="13">
        <f t="shared" si="2"/>
        <v>0.98433828777147636</v>
      </c>
    </row>
    <row r="9" spans="1:14" ht="20.100000000000001" customHeight="1" x14ac:dyDescent="0.2">
      <c r="A9" s="26"/>
      <c r="B9" s="26"/>
      <c r="C9" s="26"/>
      <c r="D9" s="26"/>
      <c r="E9" s="27" t="s">
        <v>17</v>
      </c>
      <c r="F9" s="27"/>
      <c r="G9" s="6">
        <v>80559089</v>
      </c>
      <c r="H9" s="6">
        <v>64902498</v>
      </c>
      <c r="I9" s="6">
        <v>71618659.101932004</v>
      </c>
      <c r="J9" s="6">
        <v>71618659.101932004</v>
      </c>
      <c r="K9" s="7">
        <v>71618659.101932004</v>
      </c>
      <c r="L9" s="11">
        <f t="shared" si="0"/>
        <v>1.1034807797680146</v>
      </c>
      <c r="M9" s="11">
        <f t="shared" si="1"/>
        <v>1.1034807797680146</v>
      </c>
      <c r="N9" s="14">
        <f t="shared" si="2"/>
        <v>1.1034807797680146</v>
      </c>
    </row>
    <row r="10" spans="1:14" ht="20.100000000000001" customHeight="1" x14ac:dyDescent="0.2">
      <c r="A10" s="26"/>
      <c r="B10" s="26"/>
      <c r="C10" s="26" t="s">
        <v>18</v>
      </c>
      <c r="D10" s="26" t="s">
        <v>19</v>
      </c>
      <c r="E10" s="1" t="s">
        <v>20</v>
      </c>
      <c r="F10" s="1" t="s">
        <v>19</v>
      </c>
      <c r="G10" s="4">
        <v>94639845</v>
      </c>
      <c r="H10" s="4">
        <v>46652050</v>
      </c>
      <c r="I10" s="4">
        <v>44733406.694256999</v>
      </c>
      <c r="J10" s="4">
        <v>44274404.714257002</v>
      </c>
      <c r="K10" s="5">
        <v>43679517.334256999</v>
      </c>
      <c r="L10" s="10">
        <f t="shared" si="0"/>
        <v>0.95887333341743819</v>
      </c>
      <c r="M10" s="10">
        <f t="shared" si="1"/>
        <v>0.94903449503841741</v>
      </c>
      <c r="N10" s="13">
        <f t="shared" si="2"/>
        <v>0.93628291434689359</v>
      </c>
    </row>
    <row r="11" spans="1:14" ht="20.100000000000001" customHeight="1" x14ac:dyDescent="0.2">
      <c r="A11" s="26"/>
      <c r="B11" s="26"/>
      <c r="C11" s="26"/>
      <c r="D11" s="26"/>
      <c r="E11" s="27" t="s">
        <v>17</v>
      </c>
      <c r="F11" s="27"/>
      <c r="G11" s="6">
        <v>94639845</v>
      </c>
      <c r="H11" s="6">
        <v>46652050</v>
      </c>
      <c r="I11" s="6">
        <v>44733406.694256999</v>
      </c>
      <c r="J11" s="6">
        <v>44274404.714257002</v>
      </c>
      <c r="K11" s="7">
        <v>43679517.334256999</v>
      </c>
      <c r="L11" s="11">
        <f t="shared" si="0"/>
        <v>0.95887333341743819</v>
      </c>
      <c r="M11" s="11">
        <f t="shared" si="1"/>
        <v>0.94903449503841741</v>
      </c>
      <c r="N11" s="14">
        <f t="shared" si="2"/>
        <v>0.93628291434689359</v>
      </c>
    </row>
    <row r="12" spans="1:14" ht="20.100000000000001" hidden="1" customHeight="1" x14ac:dyDescent="0.2">
      <c r="A12" s="26"/>
      <c r="B12" s="26"/>
      <c r="C12" s="26" t="s">
        <v>21</v>
      </c>
      <c r="D12" s="26" t="s">
        <v>22</v>
      </c>
      <c r="E12" s="1" t="s">
        <v>20</v>
      </c>
      <c r="F12" s="1" t="s">
        <v>23</v>
      </c>
      <c r="G12" s="4"/>
      <c r="H12" s="4">
        <v>0</v>
      </c>
      <c r="I12" s="4"/>
      <c r="J12" s="4"/>
      <c r="K12" s="5"/>
      <c r="L12" s="10" t="e">
        <f t="shared" si="0"/>
        <v>#DIV/0!</v>
      </c>
      <c r="M12" s="10" t="e">
        <f t="shared" si="1"/>
        <v>#DIV/0!</v>
      </c>
      <c r="N12" s="13" t="e">
        <f t="shared" si="2"/>
        <v>#DIV/0!</v>
      </c>
    </row>
    <row r="13" spans="1:14" ht="20.100000000000001" customHeight="1" x14ac:dyDescent="0.2">
      <c r="A13" s="26"/>
      <c r="B13" s="26"/>
      <c r="C13" s="26"/>
      <c r="D13" s="26"/>
      <c r="E13" s="1" t="s">
        <v>24</v>
      </c>
      <c r="F13" s="1" t="s">
        <v>25</v>
      </c>
      <c r="G13" s="4">
        <v>51336281</v>
      </c>
      <c r="H13" s="4">
        <v>54530348</v>
      </c>
      <c r="I13" s="4">
        <v>53084789.079999998</v>
      </c>
      <c r="J13" s="4">
        <v>43493321.520000003</v>
      </c>
      <c r="K13" s="5">
        <v>42527387.539999999</v>
      </c>
      <c r="L13" s="10">
        <f t="shared" si="0"/>
        <v>0.97349074464003049</v>
      </c>
      <c r="M13" s="10">
        <f t="shared" si="1"/>
        <v>0.7975984587518129</v>
      </c>
      <c r="N13" s="13">
        <f t="shared" si="2"/>
        <v>0.77988476325146505</v>
      </c>
    </row>
    <row r="14" spans="1:14" ht="20.100000000000001" customHeight="1" x14ac:dyDescent="0.2">
      <c r="A14" s="26"/>
      <c r="B14" s="26"/>
      <c r="C14" s="26"/>
      <c r="D14" s="26"/>
      <c r="E14" s="1" t="s">
        <v>11</v>
      </c>
      <c r="F14" s="1" t="s">
        <v>26</v>
      </c>
      <c r="G14" s="4">
        <v>7690323</v>
      </c>
      <c r="H14" s="4">
        <v>12744171</v>
      </c>
      <c r="I14" s="4">
        <v>12737851.35</v>
      </c>
      <c r="J14" s="4">
        <v>12587642.01</v>
      </c>
      <c r="K14" s="5">
        <v>10542160.279999999</v>
      </c>
      <c r="L14" s="10">
        <f t="shared" si="0"/>
        <v>0.99950411446927379</v>
      </c>
      <c r="M14" s="10">
        <f t="shared" si="1"/>
        <v>0.98771760124687591</v>
      </c>
      <c r="N14" s="13">
        <f t="shared" si="2"/>
        <v>0.82721428329861546</v>
      </c>
    </row>
    <row r="15" spans="1:14" ht="20.100000000000001" customHeight="1" x14ac:dyDescent="0.2">
      <c r="A15" s="26"/>
      <c r="B15" s="26"/>
      <c r="C15" s="26"/>
      <c r="D15" s="26"/>
      <c r="E15" s="1" t="s">
        <v>13</v>
      </c>
      <c r="F15" s="1" t="s">
        <v>27</v>
      </c>
      <c r="G15" s="4">
        <v>958789</v>
      </c>
      <c r="H15" s="4">
        <v>568785</v>
      </c>
      <c r="I15" s="4">
        <v>207786.39</v>
      </c>
      <c r="J15" s="4">
        <v>207786.39</v>
      </c>
      <c r="K15" s="5">
        <v>207786.39</v>
      </c>
      <c r="L15" s="10">
        <f t="shared" si="0"/>
        <v>0.36531622669374197</v>
      </c>
      <c r="M15" s="10">
        <f t="shared" si="1"/>
        <v>0.36531622669374197</v>
      </c>
      <c r="N15" s="13">
        <f t="shared" si="2"/>
        <v>0.36531622669374197</v>
      </c>
    </row>
    <row r="16" spans="1:14" ht="20.100000000000001" customHeight="1" x14ac:dyDescent="0.2">
      <c r="A16" s="26"/>
      <c r="B16" s="26"/>
      <c r="C16" s="26"/>
      <c r="D16" s="26"/>
      <c r="E16" s="1" t="s">
        <v>15</v>
      </c>
      <c r="F16" s="1" t="s">
        <v>28</v>
      </c>
      <c r="G16" s="4">
        <v>4221418</v>
      </c>
      <c r="H16" s="4">
        <v>3525000</v>
      </c>
      <c r="I16" s="4">
        <v>3525000</v>
      </c>
      <c r="J16" s="4">
        <v>2852427.72</v>
      </c>
      <c r="K16" s="5">
        <v>2848202.46</v>
      </c>
      <c r="L16" s="10">
        <f t="shared" si="0"/>
        <v>1</v>
      </c>
      <c r="M16" s="10">
        <f t="shared" si="1"/>
        <v>0.80919935319148939</v>
      </c>
      <c r="N16" s="13">
        <f t="shared" si="2"/>
        <v>0.80800069787234041</v>
      </c>
    </row>
    <row r="17" spans="1:14" ht="20.100000000000001" customHeight="1" x14ac:dyDescent="0.2">
      <c r="A17" s="26"/>
      <c r="B17" s="26"/>
      <c r="C17" s="26"/>
      <c r="D17" s="26"/>
      <c r="E17" s="1" t="s">
        <v>29</v>
      </c>
      <c r="F17" s="1" t="s">
        <v>30</v>
      </c>
      <c r="G17" s="4">
        <v>78533387</v>
      </c>
      <c r="H17" s="4">
        <v>68188835</v>
      </c>
      <c r="I17" s="4">
        <v>65052501.090000004</v>
      </c>
      <c r="J17" s="4">
        <v>51759037.119999997</v>
      </c>
      <c r="K17" s="5">
        <v>49414568.93</v>
      </c>
      <c r="L17" s="10">
        <f t="shared" si="0"/>
        <v>0.95400516946799285</v>
      </c>
      <c r="M17" s="10">
        <f t="shared" si="1"/>
        <v>0.75905442760534036</v>
      </c>
      <c r="N17" s="13">
        <f t="shared" si="2"/>
        <v>0.72467243251772817</v>
      </c>
    </row>
    <row r="18" spans="1:14" ht="20.100000000000001" customHeight="1" x14ac:dyDescent="0.2">
      <c r="A18" s="26"/>
      <c r="B18" s="26"/>
      <c r="C18" s="26"/>
      <c r="D18" s="26"/>
      <c r="E18" s="1" t="s">
        <v>31</v>
      </c>
      <c r="F18" s="1" t="s">
        <v>32</v>
      </c>
      <c r="G18" s="4">
        <v>55058839.990000002</v>
      </c>
      <c r="H18" s="4">
        <v>46359501.990000002</v>
      </c>
      <c r="I18" s="4">
        <v>50756935.815426297</v>
      </c>
      <c r="J18" s="4">
        <v>50756829.434237301</v>
      </c>
      <c r="K18" s="5">
        <v>50731675.884237297</v>
      </c>
      <c r="L18" s="10">
        <f t="shared" si="0"/>
        <v>1.0948550704098341</v>
      </c>
      <c r="M18" s="10">
        <f t="shared" si="1"/>
        <v>1.0948527757089761</v>
      </c>
      <c r="N18" s="13">
        <f t="shared" si="2"/>
        <v>1.0943101997769604</v>
      </c>
    </row>
    <row r="19" spans="1:14" ht="20.100000000000001" customHeight="1" x14ac:dyDescent="0.2">
      <c r="A19" s="26"/>
      <c r="B19" s="26"/>
      <c r="C19" s="26"/>
      <c r="D19" s="26"/>
      <c r="E19" s="1" t="s">
        <v>33</v>
      </c>
      <c r="F19" s="1" t="s">
        <v>34</v>
      </c>
      <c r="G19" s="4">
        <v>114705906</v>
      </c>
      <c r="H19" s="4">
        <v>124050516</v>
      </c>
      <c r="I19" s="4">
        <v>126350584.52186801</v>
      </c>
      <c r="J19" s="4">
        <v>108411131.027192</v>
      </c>
      <c r="K19" s="5">
        <v>108223205.417192</v>
      </c>
      <c r="L19" s="10">
        <f t="shared" si="0"/>
        <v>1.0185413861710015</v>
      </c>
      <c r="M19" s="10">
        <f t="shared" si="1"/>
        <v>0.87392728803475506</v>
      </c>
      <c r="N19" s="13">
        <f t="shared" si="2"/>
        <v>0.87241237607743605</v>
      </c>
    </row>
    <row r="20" spans="1:14" ht="20.100000000000001" customHeight="1" x14ac:dyDescent="0.2">
      <c r="A20" s="26"/>
      <c r="B20" s="26"/>
      <c r="C20" s="26"/>
      <c r="D20" s="26"/>
      <c r="E20" s="1" t="s">
        <v>35</v>
      </c>
      <c r="F20" s="1" t="s">
        <v>36</v>
      </c>
      <c r="G20" s="4">
        <v>28703056.989999998</v>
      </c>
      <c r="H20" s="4">
        <v>24706194.989999998</v>
      </c>
      <c r="I20" s="4">
        <v>27681863.0735728</v>
      </c>
      <c r="J20" s="4">
        <v>26679023.414262</v>
      </c>
      <c r="K20" s="5">
        <v>26679023.414262</v>
      </c>
      <c r="L20" s="10">
        <f t="shared" si="0"/>
        <v>1.1204421840262015</v>
      </c>
      <c r="M20" s="10">
        <f t="shared" si="1"/>
        <v>1.079851568607004</v>
      </c>
      <c r="N20" s="13">
        <f t="shared" si="2"/>
        <v>1.079851568607004</v>
      </c>
    </row>
    <row r="21" spans="1:14" ht="20.100000000000001" customHeight="1" x14ac:dyDescent="0.2">
      <c r="A21" s="26"/>
      <c r="B21" s="26"/>
      <c r="C21" s="26"/>
      <c r="D21" s="26"/>
      <c r="E21" s="1" t="s">
        <v>37</v>
      </c>
      <c r="F21" s="1" t="s">
        <v>38</v>
      </c>
      <c r="G21" s="4">
        <v>12584509</v>
      </c>
      <c r="H21" s="4">
        <v>10113804</v>
      </c>
      <c r="I21" s="4">
        <v>10104164.619999999</v>
      </c>
      <c r="J21" s="4">
        <v>7002955.6699999999</v>
      </c>
      <c r="K21" s="5">
        <v>6996473.3099999996</v>
      </c>
      <c r="L21" s="10">
        <f t="shared" si="0"/>
        <v>0.99904690856180323</v>
      </c>
      <c r="M21" s="10">
        <f t="shared" si="1"/>
        <v>0.69241560050006901</v>
      </c>
      <c r="N21" s="13">
        <f t="shared" si="2"/>
        <v>0.69177465867442156</v>
      </c>
    </row>
    <row r="22" spans="1:14" ht="20.100000000000001" customHeight="1" x14ac:dyDescent="0.2">
      <c r="A22" s="26"/>
      <c r="B22" s="26"/>
      <c r="C22" s="26"/>
      <c r="D22" s="26"/>
      <c r="E22" s="1" t="s">
        <v>39</v>
      </c>
      <c r="F22" s="1" t="s">
        <v>40</v>
      </c>
      <c r="G22" s="4">
        <v>5165455</v>
      </c>
      <c r="H22" s="4">
        <v>4007800</v>
      </c>
      <c r="I22" s="4">
        <v>3973332.77</v>
      </c>
      <c r="J22" s="4">
        <v>3951288.48</v>
      </c>
      <c r="K22" s="5">
        <v>3623485.51</v>
      </c>
      <c r="L22" s="10">
        <f t="shared" si="0"/>
        <v>0.99139996257298268</v>
      </c>
      <c r="M22" s="10">
        <f t="shared" si="1"/>
        <v>0.98589961574928886</v>
      </c>
      <c r="N22" s="13">
        <f t="shared" si="2"/>
        <v>0.90410836618593737</v>
      </c>
    </row>
    <row r="23" spans="1:14" ht="20.100000000000001" customHeight="1" x14ac:dyDescent="0.2">
      <c r="A23" s="26"/>
      <c r="B23" s="26"/>
      <c r="C23" s="26"/>
      <c r="D23" s="26"/>
      <c r="E23" s="1" t="s">
        <v>41</v>
      </c>
      <c r="F23" s="1" t="s">
        <v>42</v>
      </c>
      <c r="G23" s="4">
        <v>1376470</v>
      </c>
      <c r="H23" s="4">
        <v>182246</v>
      </c>
      <c r="I23" s="4">
        <v>217140.35945344</v>
      </c>
      <c r="J23" s="4">
        <v>212884.86913116401</v>
      </c>
      <c r="K23" s="5">
        <v>212884.86913116401</v>
      </c>
      <c r="L23" s="10">
        <f t="shared" si="0"/>
        <v>1.1914684517270064</v>
      </c>
      <c r="M23" s="10">
        <f t="shared" si="1"/>
        <v>1.1681181981012698</v>
      </c>
      <c r="N23" s="13">
        <f t="shared" si="2"/>
        <v>1.1681181981012698</v>
      </c>
    </row>
    <row r="24" spans="1:14" ht="20.100000000000001" customHeight="1" x14ac:dyDescent="0.2">
      <c r="A24" s="26"/>
      <c r="B24" s="26"/>
      <c r="C24" s="26"/>
      <c r="D24" s="26"/>
      <c r="E24" s="1" t="s">
        <v>43</v>
      </c>
      <c r="F24" s="1" t="s">
        <v>44</v>
      </c>
      <c r="G24" s="4">
        <v>28047808</v>
      </c>
      <c r="H24" s="4">
        <v>30044123</v>
      </c>
      <c r="I24" s="4">
        <v>30044123</v>
      </c>
      <c r="J24" s="4">
        <v>22745957.41</v>
      </c>
      <c r="K24" s="5">
        <v>22501405.809999999</v>
      </c>
      <c r="L24" s="10">
        <f t="shared" si="0"/>
        <v>1</v>
      </c>
      <c r="M24" s="10">
        <f t="shared" si="1"/>
        <v>0.75708508482673964</v>
      </c>
      <c r="N24" s="13">
        <f t="shared" si="2"/>
        <v>0.7489453364972577</v>
      </c>
    </row>
    <row r="25" spans="1:14" ht="20.100000000000001" customHeight="1" x14ac:dyDescent="0.2">
      <c r="A25" s="26"/>
      <c r="B25" s="26"/>
      <c r="C25" s="26"/>
      <c r="D25" s="26"/>
      <c r="E25" s="1" t="s">
        <v>45</v>
      </c>
      <c r="F25" s="1" t="s">
        <v>46</v>
      </c>
      <c r="G25" s="4">
        <v>3211949</v>
      </c>
      <c r="H25" s="4">
        <v>3338884</v>
      </c>
      <c r="I25" s="4">
        <v>3099398.46</v>
      </c>
      <c r="J25" s="4">
        <v>3099398.46</v>
      </c>
      <c r="K25" s="5">
        <v>2861336.76</v>
      </c>
      <c r="L25" s="10">
        <f t="shared" si="0"/>
        <v>0.92827377650735998</v>
      </c>
      <c r="M25" s="10">
        <f t="shared" si="1"/>
        <v>0.92827377650735998</v>
      </c>
      <c r="N25" s="13">
        <f t="shared" si="2"/>
        <v>0.85697399490368631</v>
      </c>
    </row>
    <row r="26" spans="1:14" ht="20.100000000000001" customHeight="1" x14ac:dyDescent="0.2">
      <c r="A26" s="26"/>
      <c r="B26" s="26"/>
      <c r="C26" s="26"/>
      <c r="D26" s="26"/>
      <c r="E26" s="1" t="s">
        <v>47</v>
      </c>
      <c r="F26" s="1" t="s">
        <v>48</v>
      </c>
      <c r="G26" s="4">
        <v>3267011</v>
      </c>
      <c r="H26" s="4">
        <v>3563462</v>
      </c>
      <c r="I26" s="4">
        <v>3546945.25</v>
      </c>
      <c r="J26" s="4">
        <v>3298376.5</v>
      </c>
      <c r="K26" s="5">
        <v>3298376.5</v>
      </c>
      <c r="L26" s="10">
        <f t="shared" si="0"/>
        <v>0.99536497091873011</v>
      </c>
      <c r="M26" s="10">
        <f t="shared" si="1"/>
        <v>0.92561012296468992</v>
      </c>
      <c r="N26" s="13">
        <f t="shared" si="2"/>
        <v>0.92561012296468992</v>
      </c>
    </row>
    <row r="27" spans="1:14" ht="20.100000000000001" customHeight="1" x14ac:dyDescent="0.2">
      <c r="A27" s="26"/>
      <c r="B27" s="26"/>
      <c r="C27" s="26"/>
      <c r="D27" s="26"/>
      <c r="E27" s="1" t="s">
        <v>49</v>
      </c>
      <c r="F27" s="1" t="s">
        <v>50</v>
      </c>
      <c r="G27" s="4">
        <v>367079</v>
      </c>
      <c r="H27" s="4">
        <v>1628253</v>
      </c>
      <c r="I27" s="4">
        <v>1276784.5</v>
      </c>
      <c r="J27" s="4">
        <v>1276784.5</v>
      </c>
      <c r="K27" s="5">
        <v>1219688.9099999999</v>
      </c>
      <c r="L27" s="10">
        <f t="shared" si="0"/>
        <v>0.78414380320503019</v>
      </c>
      <c r="M27" s="10">
        <f t="shared" si="1"/>
        <v>0.78414380320503019</v>
      </c>
      <c r="N27" s="13">
        <f t="shared" si="2"/>
        <v>0.74907825135283024</v>
      </c>
    </row>
    <row r="28" spans="1:14" ht="20.100000000000001" customHeight="1" x14ac:dyDescent="0.2">
      <c r="A28" s="26"/>
      <c r="B28" s="26"/>
      <c r="C28" s="26"/>
      <c r="D28" s="26"/>
      <c r="E28" s="1" t="s">
        <v>51</v>
      </c>
      <c r="F28" s="1" t="s">
        <v>52</v>
      </c>
      <c r="G28" s="4">
        <v>19137816</v>
      </c>
      <c r="H28" s="4">
        <v>4534807</v>
      </c>
      <c r="I28" s="4">
        <v>4534806.79</v>
      </c>
      <c r="J28" s="4">
        <v>746239.94</v>
      </c>
      <c r="K28" s="5">
        <v>746239.94</v>
      </c>
      <c r="L28" s="10">
        <f t="shared" si="0"/>
        <v>0.99999995369152428</v>
      </c>
      <c r="M28" s="10">
        <f t="shared" si="1"/>
        <v>0.16455825793688683</v>
      </c>
      <c r="N28" s="13">
        <f t="shared" si="2"/>
        <v>0.16455825793688683</v>
      </c>
    </row>
    <row r="29" spans="1:14" ht="20.100000000000001" customHeight="1" x14ac:dyDescent="0.2">
      <c r="A29" s="26"/>
      <c r="B29" s="26"/>
      <c r="C29" s="26"/>
      <c r="D29" s="26"/>
      <c r="E29" s="27" t="s">
        <v>17</v>
      </c>
      <c r="F29" s="27"/>
      <c r="G29" s="6">
        <v>414366097.98000002</v>
      </c>
      <c r="H29" s="6">
        <v>392086730.98000002</v>
      </c>
      <c r="I29" s="6">
        <v>396194007.07032102</v>
      </c>
      <c r="J29" s="6">
        <v>339081084.46482301</v>
      </c>
      <c r="K29" s="7">
        <v>332633901.92482299</v>
      </c>
      <c r="L29" s="11">
        <f t="shared" si="0"/>
        <v>1.0104754274138661</v>
      </c>
      <c r="M29" s="11">
        <f t="shared" si="1"/>
        <v>0.86481142480212936</v>
      </c>
      <c r="N29" s="14">
        <f t="shared" si="2"/>
        <v>0.84836816867896081</v>
      </c>
    </row>
    <row r="30" spans="1:14" ht="20.100000000000001" customHeight="1" x14ac:dyDescent="0.2">
      <c r="A30" s="26"/>
      <c r="B30" s="26"/>
      <c r="C30" s="26" t="s">
        <v>53</v>
      </c>
      <c r="D30" s="26" t="s">
        <v>54</v>
      </c>
      <c r="E30" s="1" t="s">
        <v>20</v>
      </c>
      <c r="F30" s="1" t="s">
        <v>55</v>
      </c>
      <c r="G30" s="4">
        <v>346225857.99000001</v>
      </c>
      <c r="H30" s="4">
        <v>409747005.99000001</v>
      </c>
      <c r="I30" s="4">
        <v>455644897.56263101</v>
      </c>
      <c r="J30" s="4">
        <v>455001344.91007799</v>
      </c>
      <c r="K30" s="5">
        <v>454946719.15322798</v>
      </c>
      <c r="L30" s="10">
        <f t="shared" si="0"/>
        <v>1.1120151969426499</v>
      </c>
      <c r="M30" s="10">
        <f t="shared" si="1"/>
        <v>1.1104445871684598</v>
      </c>
      <c r="N30" s="13">
        <f t="shared" si="2"/>
        <v>1.1103112713515009</v>
      </c>
    </row>
    <row r="31" spans="1:14" ht="20.100000000000001" customHeight="1" x14ac:dyDescent="0.2">
      <c r="A31" s="26"/>
      <c r="B31" s="26"/>
      <c r="C31" s="26"/>
      <c r="D31" s="26"/>
      <c r="E31" s="27" t="s">
        <v>17</v>
      </c>
      <c r="F31" s="27"/>
      <c r="G31" s="6">
        <v>346225857.99000001</v>
      </c>
      <c r="H31" s="6">
        <v>409747005.99000001</v>
      </c>
      <c r="I31" s="6">
        <v>455644897.56263101</v>
      </c>
      <c r="J31" s="6">
        <v>455001344.91007799</v>
      </c>
      <c r="K31" s="7">
        <v>454946719.15322798</v>
      </c>
      <c r="L31" s="11">
        <f t="shared" si="0"/>
        <v>1.1120151969426499</v>
      </c>
      <c r="M31" s="11">
        <f t="shared" si="1"/>
        <v>1.1104445871684598</v>
      </c>
      <c r="N31" s="14">
        <f t="shared" si="2"/>
        <v>1.1103112713515009</v>
      </c>
    </row>
    <row r="32" spans="1:14" ht="20.100000000000001" customHeight="1" x14ac:dyDescent="0.2">
      <c r="A32" s="26"/>
      <c r="B32" s="26"/>
      <c r="C32" s="27" t="s">
        <v>17</v>
      </c>
      <c r="D32" s="27"/>
      <c r="E32" s="27"/>
      <c r="F32" s="27"/>
      <c r="G32" s="6">
        <v>935790889.97000003</v>
      </c>
      <c r="H32" s="6">
        <v>913388284.97000003</v>
      </c>
      <c r="I32" s="6">
        <v>968190970.42914104</v>
      </c>
      <c r="J32" s="6">
        <v>909975493.19108903</v>
      </c>
      <c r="K32" s="7">
        <v>902878797.51423895</v>
      </c>
      <c r="L32" s="11">
        <f t="shared" si="0"/>
        <v>1.0599993303624877</v>
      </c>
      <c r="M32" s="11">
        <f t="shared" si="1"/>
        <v>0.99626359147027699</v>
      </c>
      <c r="N32" s="14">
        <f t="shared" si="2"/>
        <v>0.98849395418279729</v>
      </c>
    </row>
    <row r="33" spans="1:14" ht="20.100000000000001" customHeight="1" x14ac:dyDescent="0.2">
      <c r="A33" s="26" t="s">
        <v>56</v>
      </c>
      <c r="B33" s="26" t="s">
        <v>57</v>
      </c>
      <c r="C33" s="26" t="s">
        <v>58</v>
      </c>
      <c r="D33" s="26" t="s">
        <v>59</v>
      </c>
      <c r="E33" s="1" t="s">
        <v>20</v>
      </c>
      <c r="F33" s="1" t="s">
        <v>60</v>
      </c>
      <c r="G33" s="4">
        <v>2729996</v>
      </c>
      <c r="H33" s="4">
        <v>2166254</v>
      </c>
      <c r="I33" s="4">
        <v>2418282.5084141502</v>
      </c>
      <c r="J33" s="4">
        <v>2418282.5084141502</v>
      </c>
      <c r="K33" s="5">
        <v>2418282.5084141502</v>
      </c>
      <c r="L33" s="10">
        <f t="shared" si="0"/>
        <v>1.1163430089057655</v>
      </c>
      <c r="M33" s="10">
        <f t="shared" si="1"/>
        <v>1.1163430089057655</v>
      </c>
      <c r="N33" s="13">
        <f t="shared" si="2"/>
        <v>1.1163430089057655</v>
      </c>
    </row>
    <row r="34" spans="1:14" ht="20.100000000000001" customHeight="1" x14ac:dyDescent="0.2">
      <c r="A34" s="26"/>
      <c r="B34" s="26"/>
      <c r="C34" s="26"/>
      <c r="D34" s="26"/>
      <c r="E34" s="27" t="s">
        <v>17</v>
      </c>
      <c r="F34" s="27"/>
      <c r="G34" s="6">
        <v>2729996</v>
      </c>
      <c r="H34" s="6">
        <v>2166254</v>
      </c>
      <c r="I34" s="6">
        <v>2418282.5084141502</v>
      </c>
      <c r="J34" s="6">
        <v>2418282.5084141502</v>
      </c>
      <c r="K34" s="7">
        <v>2418282.5084141502</v>
      </c>
      <c r="L34" s="11">
        <f t="shared" si="0"/>
        <v>1.1163430089057655</v>
      </c>
      <c r="M34" s="11">
        <f t="shared" si="1"/>
        <v>1.1163430089057655</v>
      </c>
      <c r="N34" s="14">
        <f t="shared" si="2"/>
        <v>1.1163430089057655</v>
      </c>
    </row>
    <row r="35" spans="1:14" ht="20.100000000000001" customHeight="1" x14ac:dyDescent="0.2">
      <c r="A35" s="26"/>
      <c r="B35" s="26"/>
      <c r="C35" s="26" t="s">
        <v>61</v>
      </c>
      <c r="D35" s="26" t="s">
        <v>62</v>
      </c>
      <c r="E35" s="1" t="s">
        <v>20</v>
      </c>
      <c r="F35" s="1" t="s">
        <v>63</v>
      </c>
      <c r="G35" s="4">
        <v>2547996</v>
      </c>
      <c r="H35" s="4">
        <v>2624962</v>
      </c>
      <c r="I35" s="4">
        <v>2624822.5</v>
      </c>
      <c r="J35" s="4">
        <v>2624822.5</v>
      </c>
      <c r="K35" s="5">
        <v>2624822.5</v>
      </c>
      <c r="L35" s="10">
        <f t="shared" si="0"/>
        <v>0.99994685637353986</v>
      </c>
      <c r="M35" s="10">
        <f t="shared" si="1"/>
        <v>0.99994685637353986</v>
      </c>
      <c r="N35" s="13">
        <f t="shared" si="2"/>
        <v>0.99994685637353986</v>
      </c>
    </row>
    <row r="36" spans="1:14" ht="20.100000000000001" customHeight="1" x14ac:dyDescent="0.2">
      <c r="A36" s="26"/>
      <c r="B36" s="26"/>
      <c r="C36" s="26"/>
      <c r="D36" s="26"/>
      <c r="E36" s="27" t="s">
        <v>17</v>
      </c>
      <c r="F36" s="27"/>
      <c r="G36" s="6">
        <v>2547996</v>
      </c>
      <c r="H36" s="6">
        <v>2624962</v>
      </c>
      <c r="I36" s="6">
        <v>2624822.5</v>
      </c>
      <c r="J36" s="6">
        <v>2624822.5</v>
      </c>
      <c r="K36" s="7">
        <v>2624822.5</v>
      </c>
      <c r="L36" s="11">
        <f t="shared" si="0"/>
        <v>0.99994685637353986</v>
      </c>
      <c r="M36" s="11">
        <f t="shared" si="1"/>
        <v>0.99994685637353986</v>
      </c>
      <c r="N36" s="14">
        <f t="shared" si="2"/>
        <v>0.99994685637353986</v>
      </c>
    </row>
    <row r="37" spans="1:14" ht="20.100000000000001" customHeight="1" x14ac:dyDescent="0.2">
      <c r="A37" s="26"/>
      <c r="B37" s="26"/>
      <c r="C37" s="27" t="s">
        <v>17</v>
      </c>
      <c r="D37" s="27"/>
      <c r="E37" s="27"/>
      <c r="F37" s="27"/>
      <c r="G37" s="6">
        <v>5277992</v>
      </c>
      <c r="H37" s="6">
        <v>4791216</v>
      </c>
      <c r="I37" s="6">
        <v>5043105.0084141502</v>
      </c>
      <c r="J37" s="6">
        <v>5043105.0084141502</v>
      </c>
      <c r="K37" s="7">
        <v>5043105.0084141502</v>
      </c>
      <c r="L37" s="11">
        <f t="shared" si="0"/>
        <v>1.052573085499412</v>
      </c>
      <c r="M37" s="11">
        <f t="shared" si="1"/>
        <v>1.052573085499412</v>
      </c>
      <c r="N37" s="14">
        <f t="shared" si="2"/>
        <v>1.052573085499412</v>
      </c>
    </row>
    <row r="38" spans="1:14" ht="20.100000000000001" customHeight="1" x14ac:dyDescent="0.2">
      <c r="A38" s="26" t="s">
        <v>64</v>
      </c>
      <c r="B38" s="26" t="s">
        <v>65</v>
      </c>
      <c r="C38" s="26" t="s">
        <v>66</v>
      </c>
      <c r="D38" s="26" t="s">
        <v>67</v>
      </c>
      <c r="E38" s="1" t="s">
        <v>20</v>
      </c>
      <c r="F38" s="1" t="s">
        <v>68</v>
      </c>
      <c r="G38" s="4">
        <v>1546999</v>
      </c>
      <c r="H38" s="4">
        <v>969698</v>
      </c>
      <c r="I38" s="4">
        <v>969698</v>
      </c>
      <c r="J38" s="4">
        <v>969698</v>
      </c>
      <c r="K38" s="5">
        <v>969698</v>
      </c>
      <c r="L38" s="10">
        <f t="shared" si="0"/>
        <v>1</v>
      </c>
      <c r="M38" s="10">
        <f t="shared" si="1"/>
        <v>1</v>
      </c>
      <c r="N38" s="13">
        <f t="shared" si="2"/>
        <v>1</v>
      </c>
    </row>
    <row r="39" spans="1:14" ht="20.100000000000001" customHeight="1" x14ac:dyDescent="0.2">
      <c r="A39" s="26"/>
      <c r="B39" s="26"/>
      <c r="C39" s="26"/>
      <c r="D39" s="26"/>
      <c r="E39" s="27" t="s">
        <v>17</v>
      </c>
      <c r="F39" s="27"/>
      <c r="G39" s="6">
        <v>1546999</v>
      </c>
      <c r="H39" s="6">
        <v>969698</v>
      </c>
      <c r="I39" s="6">
        <v>969698</v>
      </c>
      <c r="J39" s="6">
        <v>969698</v>
      </c>
      <c r="K39" s="7">
        <v>969698</v>
      </c>
      <c r="L39" s="11">
        <f t="shared" si="0"/>
        <v>1</v>
      </c>
      <c r="M39" s="11">
        <f t="shared" si="1"/>
        <v>1</v>
      </c>
      <c r="N39" s="14">
        <f t="shared" si="2"/>
        <v>1</v>
      </c>
    </row>
    <row r="40" spans="1:14" ht="20.100000000000001" customHeight="1" x14ac:dyDescent="0.2">
      <c r="A40" s="26"/>
      <c r="B40" s="26"/>
      <c r="C40" s="26" t="s">
        <v>69</v>
      </c>
      <c r="D40" s="26" t="s">
        <v>70</v>
      </c>
      <c r="E40" s="1" t="s">
        <v>20</v>
      </c>
      <c r="F40" s="1" t="s">
        <v>71</v>
      </c>
      <c r="G40" s="4">
        <v>701764</v>
      </c>
      <c r="H40" s="4">
        <v>540000</v>
      </c>
      <c r="I40" s="4"/>
      <c r="J40" s="4"/>
      <c r="K40" s="5"/>
      <c r="L40" s="10">
        <f t="shared" si="0"/>
        <v>0</v>
      </c>
      <c r="M40" s="10">
        <f t="shared" si="1"/>
        <v>0</v>
      </c>
      <c r="N40" s="13">
        <f t="shared" si="2"/>
        <v>0</v>
      </c>
    </row>
    <row r="41" spans="1:14" ht="20.100000000000001" customHeight="1" x14ac:dyDescent="0.2">
      <c r="A41" s="26"/>
      <c r="B41" s="26"/>
      <c r="C41" s="26"/>
      <c r="D41" s="26"/>
      <c r="E41" s="27" t="s">
        <v>17</v>
      </c>
      <c r="F41" s="27"/>
      <c r="G41" s="6">
        <v>701764</v>
      </c>
      <c r="H41" s="6">
        <v>540000</v>
      </c>
      <c r="I41" s="6"/>
      <c r="J41" s="6"/>
      <c r="K41" s="7"/>
      <c r="L41" s="11">
        <f t="shared" si="0"/>
        <v>0</v>
      </c>
      <c r="M41" s="11">
        <f t="shared" si="1"/>
        <v>0</v>
      </c>
      <c r="N41" s="14">
        <f t="shared" si="2"/>
        <v>0</v>
      </c>
    </row>
    <row r="42" spans="1:14" ht="20.100000000000001" customHeight="1" x14ac:dyDescent="0.2">
      <c r="A42" s="26"/>
      <c r="B42" s="26"/>
      <c r="C42" s="26" t="s">
        <v>72</v>
      </c>
      <c r="D42" s="26" t="s">
        <v>73</v>
      </c>
      <c r="E42" s="1" t="s">
        <v>24</v>
      </c>
      <c r="F42" s="1" t="s">
        <v>74</v>
      </c>
      <c r="G42" s="4">
        <v>18305768</v>
      </c>
      <c r="H42" s="4">
        <v>21233923</v>
      </c>
      <c r="I42" s="4">
        <v>21232811.32</v>
      </c>
      <c r="J42" s="4">
        <v>21078348.649999999</v>
      </c>
      <c r="K42" s="5">
        <v>15730515.199999999</v>
      </c>
      <c r="L42" s="10">
        <f t="shared" si="0"/>
        <v>0.99994764603789887</v>
      </c>
      <c r="M42" s="10">
        <f t="shared" si="1"/>
        <v>0.99267331100334111</v>
      </c>
      <c r="N42" s="13">
        <f t="shared" si="2"/>
        <v>0.74082001710187984</v>
      </c>
    </row>
    <row r="43" spans="1:14" ht="20.100000000000001" customHeight="1" x14ac:dyDescent="0.2">
      <c r="A43" s="26"/>
      <c r="B43" s="26"/>
      <c r="C43" s="26"/>
      <c r="D43" s="26"/>
      <c r="E43" s="1" t="s">
        <v>75</v>
      </c>
      <c r="F43" s="1" t="s">
        <v>76</v>
      </c>
      <c r="G43" s="4">
        <v>6877301</v>
      </c>
      <c r="H43" s="4">
        <v>6645522</v>
      </c>
      <c r="I43" s="4">
        <v>7282001.3964023301</v>
      </c>
      <c r="J43" s="4">
        <v>6852855.3701299699</v>
      </c>
      <c r="K43" s="5">
        <v>6852855.3701299699</v>
      </c>
      <c r="L43" s="10">
        <f t="shared" si="0"/>
        <v>1.0957756811883748</v>
      </c>
      <c r="M43" s="10">
        <f t="shared" si="1"/>
        <v>1.031198959258576</v>
      </c>
      <c r="N43" s="13">
        <f t="shared" si="2"/>
        <v>1.031198959258576</v>
      </c>
    </row>
    <row r="44" spans="1:14" ht="20.100000000000001" customHeight="1" x14ac:dyDescent="0.2">
      <c r="A44" s="26"/>
      <c r="B44" s="26"/>
      <c r="C44" s="26"/>
      <c r="D44" s="26"/>
      <c r="E44" s="1" t="s">
        <v>11</v>
      </c>
      <c r="F44" s="1" t="s">
        <v>77</v>
      </c>
      <c r="G44" s="4">
        <v>7130010</v>
      </c>
      <c r="H44" s="4">
        <v>5911249</v>
      </c>
      <c r="I44" s="4">
        <v>6316913.5769763403</v>
      </c>
      <c r="J44" s="4">
        <v>4907264.2455242602</v>
      </c>
      <c r="K44" s="5">
        <v>4907264.2455242602</v>
      </c>
      <c r="L44" s="10">
        <f t="shared" si="0"/>
        <v>1.0686258651896308</v>
      </c>
      <c r="M44" s="10">
        <f t="shared" si="1"/>
        <v>0.83015691701098371</v>
      </c>
      <c r="N44" s="13">
        <f t="shared" si="2"/>
        <v>0.83015691701098371</v>
      </c>
    </row>
    <row r="45" spans="1:14" ht="20.100000000000001" customHeight="1" x14ac:dyDescent="0.2">
      <c r="A45" s="26"/>
      <c r="B45" s="26"/>
      <c r="C45" s="26"/>
      <c r="D45" s="26"/>
      <c r="E45" s="27" t="s">
        <v>17</v>
      </c>
      <c r="F45" s="27"/>
      <c r="G45" s="6">
        <v>32313079</v>
      </c>
      <c r="H45" s="6">
        <v>33790694</v>
      </c>
      <c r="I45" s="6">
        <v>34831726.293378703</v>
      </c>
      <c r="J45" s="6">
        <v>32838468.265654199</v>
      </c>
      <c r="K45" s="7">
        <v>27490634.8156542</v>
      </c>
      <c r="L45" s="11">
        <f t="shared" si="0"/>
        <v>1.0308082542897374</v>
      </c>
      <c r="M45" s="11">
        <f t="shared" si="1"/>
        <v>0.97181988229227245</v>
      </c>
      <c r="N45" s="14">
        <f t="shared" si="2"/>
        <v>0.81355638376809303</v>
      </c>
    </row>
    <row r="46" spans="1:14" ht="20.100000000000001" customHeight="1" x14ac:dyDescent="0.2">
      <c r="A46" s="26"/>
      <c r="B46" s="26"/>
      <c r="C46" s="26" t="s">
        <v>78</v>
      </c>
      <c r="D46" s="26" t="s">
        <v>79</v>
      </c>
      <c r="E46" s="1" t="s">
        <v>80</v>
      </c>
      <c r="F46" s="1" t="s">
        <v>81</v>
      </c>
      <c r="G46" s="4">
        <v>460110929.54000002</v>
      </c>
      <c r="H46" s="4">
        <v>541323611.53999996</v>
      </c>
      <c r="I46" s="4">
        <v>615277759.29548395</v>
      </c>
      <c r="J46" s="4">
        <v>611269363.98303199</v>
      </c>
      <c r="K46" s="5">
        <v>607704986.52988601</v>
      </c>
      <c r="L46" s="10">
        <f t="shared" si="0"/>
        <v>1.1366172584733436</v>
      </c>
      <c r="M46" s="10">
        <f t="shared" si="1"/>
        <v>1.1292124543469384</v>
      </c>
      <c r="N46" s="13">
        <f t="shared" si="2"/>
        <v>1.1226278949869544</v>
      </c>
    </row>
    <row r="47" spans="1:14" ht="20.100000000000001" customHeight="1" x14ac:dyDescent="0.2">
      <c r="A47" s="26"/>
      <c r="B47" s="26"/>
      <c r="C47" s="26"/>
      <c r="D47" s="26"/>
      <c r="E47" s="1" t="s">
        <v>82</v>
      </c>
      <c r="F47" s="1" t="s">
        <v>83</v>
      </c>
      <c r="G47" s="4">
        <v>255635931.94</v>
      </c>
      <c r="H47" s="4">
        <v>273274230.94</v>
      </c>
      <c r="I47" s="4">
        <v>319997636.75207901</v>
      </c>
      <c r="J47" s="4">
        <v>317301648.127249</v>
      </c>
      <c r="K47" s="5">
        <v>317301648.127249</v>
      </c>
      <c r="L47" s="10">
        <f t="shared" si="0"/>
        <v>1.1709762594568882</v>
      </c>
      <c r="M47" s="10">
        <f t="shared" si="1"/>
        <v>1.1611107532378919</v>
      </c>
      <c r="N47" s="13">
        <f t="shared" si="2"/>
        <v>1.1611107532378919</v>
      </c>
    </row>
    <row r="48" spans="1:14" ht="20.100000000000001" customHeight="1" x14ac:dyDescent="0.2">
      <c r="A48" s="26"/>
      <c r="B48" s="26"/>
      <c r="C48" s="26"/>
      <c r="D48" s="26"/>
      <c r="E48" s="1" t="s">
        <v>37</v>
      </c>
      <c r="F48" s="1" t="s">
        <v>84</v>
      </c>
      <c r="G48" s="4">
        <v>162453885.15000001</v>
      </c>
      <c r="H48" s="4">
        <v>153676034.15000001</v>
      </c>
      <c r="I48" s="4">
        <v>177600506.66892901</v>
      </c>
      <c r="J48" s="4">
        <v>171912375.60477701</v>
      </c>
      <c r="K48" s="5">
        <v>171911793.32010001</v>
      </c>
      <c r="L48" s="10">
        <f t="shared" si="0"/>
        <v>1.1556812202452909</v>
      </c>
      <c r="M48" s="10">
        <f t="shared" si="1"/>
        <v>1.1186674393027145</v>
      </c>
      <c r="N48" s="13">
        <f t="shared" si="2"/>
        <v>1.1186636502624765</v>
      </c>
    </row>
    <row r="49" spans="1:14" ht="20.100000000000001" customHeight="1" x14ac:dyDescent="0.2">
      <c r="A49" s="26"/>
      <c r="B49" s="26"/>
      <c r="C49" s="26"/>
      <c r="D49" s="26"/>
      <c r="E49" s="1" t="s">
        <v>39</v>
      </c>
      <c r="F49" s="1" t="s">
        <v>85</v>
      </c>
      <c r="G49" s="4">
        <v>16145406</v>
      </c>
      <c r="H49" s="4">
        <v>8429762</v>
      </c>
      <c r="I49" s="4">
        <v>9194442.2610413805</v>
      </c>
      <c r="J49" s="4">
        <v>6155010.25737557</v>
      </c>
      <c r="K49" s="5">
        <v>6155010.25737557</v>
      </c>
      <c r="L49" s="10">
        <f t="shared" si="0"/>
        <v>1.0907119632845363</v>
      </c>
      <c r="M49" s="10">
        <f t="shared" si="1"/>
        <v>0.73015231715623408</v>
      </c>
      <c r="N49" s="13">
        <f t="shared" si="2"/>
        <v>0.73015231715623408</v>
      </c>
    </row>
    <row r="50" spans="1:14" ht="20.100000000000001" customHeight="1" x14ac:dyDescent="0.2">
      <c r="A50" s="26"/>
      <c r="B50" s="26"/>
      <c r="C50" s="26"/>
      <c r="D50" s="26"/>
      <c r="E50" s="1" t="s">
        <v>43</v>
      </c>
      <c r="F50" s="1" t="s">
        <v>86</v>
      </c>
      <c r="G50" s="4">
        <v>0</v>
      </c>
      <c r="H50" s="4">
        <v>905530</v>
      </c>
      <c r="I50" s="4">
        <v>978334.37282224395</v>
      </c>
      <c r="J50" s="4">
        <v>950038.035423244</v>
      </c>
      <c r="K50" s="5">
        <v>950038.035423244</v>
      </c>
      <c r="L50" s="10">
        <f t="shared" si="0"/>
        <v>1.0803997358698707</v>
      </c>
      <c r="M50" s="10">
        <f t="shared" si="1"/>
        <v>1.0491513648617319</v>
      </c>
      <c r="N50" s="13">
        <f t="shared" si="2"/>
        <v>1.0491513648617319</v>
      </c>
    </row>
    <row r="51" spans="1:14" ht="20.100000000000001" customHeight="1" x14ac:dyDescent="0.2">
      <c r="A51" s="26"/>
      <c r="B51" s="26"/>
      <c r="C51" s="26"/>
      <c r="D51" s="26"/>
      <c r="E51" s="27" t="s">
        <v>17</v>
      </c>
      <c r="F51" s="27"/>
      <c r="G51" s="6">
        <v>894346152.63</v>
      </c>
      <c r="H51" s="6">
        <v>977609168.63</v>
      </c>
      <c r="I51" s="6">
        <v>1123048679.3503599</v>
      </c>
      <c r="J51" s="6">
        <v>1107588436.0078599</v>
      </c>
      <c r="K51" s="7">
        <v>1104023476.27003</v>
      </c>
      <c r="L51" s="11">
        <f t="shared" si="0"/>
        <v>1.1487706083241584</v>
      </c>
      <c r="M51" s="11">
        <f t="shared" si="1"/>
        <v>1.1329562687715071</v>
      </c>
      <c r="N51" s="14">
        <f t="shared" si="2"/>
        <v>1.1293096583956801</v>
      </c>
    </row>
    <row r="52" spans="1:14" ht="20.100000000000001" customHeight="1" x14ac:dyDescent="0.2">
      <c r="A52" s="26"/>
      <c r="B52" s="26"/>
      <c r="C52" s="26" t="s">
        <v>87</v>
      </c>
      <c r="D52" s="26" t="s">
        <v>88</v>
      </c>
      <c r="E52" s="1" t="s">
        <v>80</v>
      </c>
      <c r="F52" s="1" t="s">
        <v>81</v>
      </c>
      <c r="G52" s="4">
        <v>42921430.289999999</v>
      </c>
      <c r="H52" s="4">
        <v>45496824.289999999</v>
      </c>
      <c r="I52" s="4">
        <v>50868111.556701802</v>
      </c>
      <c r="J52" s="4">
        <v>50451123.673728399</v>
      </c>
      <c r="K52" s="5">
        <v>50172173.992480002</v>
      </c>
      <c r="L52" s="10">
        <f t="shared" si="0"/>
        <v>1.1180585095888196</v>
      </c>
      <c r="M52" s="10">
        <f t="shared" si="1"/>
        <v>1.1088933010389768</v>
      </c>
      <c r="N52" s="13">
        <f t="shared" si="2"/>
        <v>1.1027621108822672</v>
      </c>
    </row>
    <row r="53" spans="1:14" ht="20.100000000000001" customHeight="1" x14ac:dyDescent="0.2">
      <c r="A53" s="26"/>
      <c r="B53" s="26"/>
      <c r="C53" s="26"/>
      <c r="D53" s="26"/>
      <c r="E53" s="1" t="s">
        <v>89</v>
      </c>
      <c r="F53" s="1" t="s">
        <v>85</v>
      </c>
      <c r="G53" s="4">
        <v>342782</v>
      </c>
      <c r="H53" s="4">
        <v>132391</v>
      </c>
      <c r="I53" s="4">
        <v>147352.56781407</v>
      </c>
      <c r="J53" s="4">
        <v>117734.91059831</v>
      </c>
      <c r="K53" s="5">
        <v>117734.91059831</v>
      </c>
      <c r="L53" s="10">
        <f t="shared" si="0"/>
        <v>1.1130104600317998</v>
      </c>
      <c r="M53" s="10">
        <f t="shared" si="1"/>
        <v>0.88929693557953338</v>
      </c>
      <c r="N53" s="13">
        <f t="shared" si="2"/>
        <v>0.88929693557953338</v>
      </c>
    </row>
    <row r="54" spans="1:14" ht="20.100000000000001" customHeight="1" x14ac:dyDescent="0.2">
      <c r="A54" s="26"/>
      <c r="B54" s="26"/>
      <c r="C54" s="26"/>
      <c r="D54" s="26"/>
      <c r="E54" s="1" t="s">
        <v>82</v>
      </c>
      <c r="F54" s="1" t="s">
        <v>83</v>
      </c>
      <c r="G54" s="4">
        <v>22844647.899999999</v>
      </c>
      <c r="H54" s="4">
        <v>28555385.899999999</v>
      </c>
      <c r="I54" s="4">
        <v>33300810.652259</v>
      </c>
      <c r="J54" s="4">
        <v>33076934.556496698</v>
      </c>
      <c r="K54" s="5">
        <v>33076934.556496698</v>
      </c>
      <c r="L54" s="10">
        <f t="shared" si="0"/>
        <v>1.1661831771028177</v>
      </c>
      <c r="M54" s="10">
        <f t="shared" si="1"/>
        <v>1.1583431116053207</v>
      </c>
      <c r="N54" s="13">
        <f t="shared" si="2"/>
        <v>1.1583431116053207</v>
      </c>
    </row>
    <row r="55" spans="1:14" ht="20.100000000000001" customHeight="1" x14ac:dyDescent="0.2">
      <c r="A55" s="26"/>
      <c r="B55" s="26"/>
      <c r="C55" s="26"/>
      <c r="D55" s="26"/>
      <c r="E55" s="1" t="s">
        <v>37</v>
      </c>
      <c r="F55" s="1" t="s">
        <v>84</v>
      </c>
      <c r="G55" s="4">
        <v>9699218.9700000007</v>
      </c>
      <c r="H55" s="4">
        <v>10342817.970000001</v>
      </c>
      <c r="I55" s="4">
        <v>11971152.845308701</v>
      </c>
      <c r="J55" s="4">
        <v>11441524.8506118</v>
      </c>
      <c r="K55" s="5">
        <v>11435029.4375268</v>
      </c>
      <c r="L55" s="10">
        <f t="shared" si="0"/>
        <v>1.1574362886431713</v>
      </c>
      <c r="M55" s="10">
        <f t="shared" si="1"/>
        <v>1.1062289681398889</v>
      </c>
      <c r="N55" s="13">
        <f t="shared" si="2"/>
        <v>1.1056009562089197</v>
      </c>
    </row>
    <row r="56" spans="1:14" ht="20.100000000000001" customHeight="1" x14ac:dyDescent="0.2">
      <c r="A56" s="26"/>
      <c r="B56" s="26"/>
      <c r="C56" s="26"/>
      <c r="D56" s="26"/>
      <c r="E56" s="1" t="s">
        <v>39</v>
      </c>
      <c r="F56" s="1" t="s">
        <v>90</v>
      </c>
      <c r="G56" s="4">
        <v>102727</v>
      </c>
      <c r="H56" s="4">
        <v>83746</v>
      </c>
      <c r="I56" s="4">
        <v>94760.643054</v>
      </c>
      <c r="J56" s="4">
        <v>94760.643054</v>
      </c>
      <c r="K56" s="5">
        <v>94760.643054</v>
      </c>
      <c r="L56" s="10">
        <f t="shared" si="0"/>
        <v>1.1315244077806701</v>
      </c>
      <c r="M56" s="10">
        <f t="shared" si="1"/>
        <v>1.1315244077806701</v>
      </c>
      <c r="N56" s="13">
        <f t="shared" si="2"/>
        <v>1.1315244077806701</v>
      </c>
    </row>
    <row r="57" spans="1:14" ht="20.100000000000001" customHeight="1" x14ac:dyDescent="0.2">
      <c r="A57" s="26"/>
      <c r="B57" s="26"/>
      <c r="C57" s="26"/>
      <c r="D57" s="26"/>
      <c r="E57" s="27" t="s">
        <v>17</v>
      </c>
      <c r="F57" s="27"/>
      <c r="G57" s="6">
        <v>75910806.159999996</v>
      </c>
      <c r="H57" s="6">
        <v>84611165.159999996</v>
      </c>
      <c r="I57" s="6">
        <v>96382188.265137598</v>
      </c>
      <c r="J57" s="6">
        <v>95182078.634489104</v>
      </c>
      <c r="K57" s="7">
        <v>94896633.540155798</v>
      </c>
      <c r="L57" s="11">
        <f t="shared" si="0"/>
        <v>1.1391190285924861</v>
      </c>
      <c r="M57" s="11">
        <f t="shared" si="1"/>
        <v>1.1249352074811814</v>
      </c>
      <c r="N57" s="14">
        <f t="shared" si="2"/>
        <v>1.1215615972278121</v>
      </c>
    </row>
    <row r="58" spans="1:14" ht="20.100000000000001" customHeight="1" x14ac:dyDescent="0.2">
      <c r="A58" s="26"/>
      <c r="B58" s="26"/>
      <c r="C58" s="26" t="s">
        <v>91</v>
      </c>
      <c r="D58" s="26" t="s">
        <v>92</v>
      </c>
      <c r="E58" s="1" t="s">
        <v>24</v>
      </c>
      <c r="F58" s="1" t="s">
        <v>93</v>
      </c>
      <c r="G58" s="4">
        <v>27529962.949999999</v>
      </c>
      <c r="H58" s="4">
        <v>24388469.949999999</v>
      </c>
      <c r="I58" s="4">
        <v>27881937.086054701</v>
      </c>
      <c r="J58" s="4">
        <v>26137611.709755901</v>
      </c>
      <c r="K58" s="5">
        <v>26137531.209855899</v>
      </c>
      <c r="L58" s="10">
        <f t="shared" si="0"/>
        <v>1.1432425709040719</v>
      </c>
      <c r="M58" s="10">
        <f t="shared" si="1"/>
        <v>1.0717200284946904</v>
      </c>
      <c r="N58" s="13">
        <f t="shared" si="2"/>
        <v>1.0717167277587212</v>
      </c>
    </row>
    <row r="59" spans="1:14" ht="20.100000000000001" customHeight="1" x14ac:dyDescent="0.2">
      <c r="A59" s="26"/>
      <c r="B59" s="26"/>
      <c r="C59" s="26"/>
      <c r="D59" s="26"/>
      <c r="E59" s="1" t="s">
        <v>11</v>
      </c>
      <c r="F59" s="1" t="s">
        <v>94</v>
      </c>
      <c r="G59" s="4">
        <v>2723803</v>
      </c>
      <c r="H59" s="4">
        <v>1071136</v>
      </c>
      <c r="I59" s="4">
        <v>1071130.76</v>
      </c>
      <c r="J59" s="4">
        <v>836130.76</v>
      </c>
      <c r="K59" s="5">
        <v>836130.76</v>
      </c>
      <c r="L59" s="10">
        <f t="shared" si="0"/>
        <v>0.99999510799749047</v>
      </c>
      <c r="M59" s="10">
        <f t="shared" si="1"/>
        <v>0.78060186568278911</v>
      </c>
      <c r="N59" s="13">
        <f t="shared" si="2"/>
        <v>0.78060186568278911</v>
      </c>
    </row>
    <row r="60" spans="1:14" ht="20.100000000000001" customHeight="1" x14ac:dyDescent="0.2">
      <c r="A60" s="26"/>
      <c r="B60" s="26"/>
      <c r="C60" s="26"/>
      <c r="D60" s="26"/>
      <c r="E60" s="1" t="s">
        <v>13</v>
      </c>
      <c r="F60" s="1" t="s">
        <v>95</v>
      </c>
      <c r="G60" s="4">
        <v>19418177.289999999</v>
      </c>
      <c r="H60" s="4">
        <v>27308844.289999999</v>
      </c>
      <c r="I60" s="4">
        <v>30504219.1395711</v>
      </c>
      <c r="J60" s="4">
        <v>30444760.475706801</v>
      </c>
      <c r="K60" s="5">
        <v>30350441.2852064</v>
      </c>
      <c r="L60" s="10">
        <f t="shared" si="0"/>
        <v>1.1170087908385486</v>
      </c>
      <c r="M60" s="10">
        <f t="shared" si="1"/>
        <v>1.1148315231653767</v>
      </c>
      <c r="N60" s="13">
        <f t="shared" si="2"/>
        <v>1.1113777266773672</v>
      </c>
    </row>
    <row r="61" spans="1:14" ht="20.100000000000001" customHeight="1" x14ac:dyDescent="0.2">
      <c r="A61" s="26"/>
      <c r="B61" s="26"/>
      <c r="C61" s="26"/>
      <c r="D61" s="26"/>
      <c r="E61" s="27" t="s">
        <v>17</v>
      </c>
      <c r="F61" s="27"/>
      <c r="G61" s="6">
        <v>49671943.240000002</v>
      </c>
      <c r="H61" s="6">
        <v>52768450.240000002</v>
      </c>
      <c r="I61" s="6">
        <v>59457286.985625803</v>
      </c>
      <c r="J61" s="6">
        <v>57418502.945462704</v>
      </c>
      <c r="K61" s="7">
        <v>57324103.255062297</v>
      </c>
      <c r="L61" s="11">
        <f t="shared" si="0"/>
        <v>1.1267582564051781</v>
      </c>
      <c r="M61" s="11">
        <f t="shared" si="1"/>
        <v>1.0881218357619651</v>
      </c>
      <c r="N61" s="14">
        <f t="shared" si="2"/>
        <v>1.0863328938853121</v>
      </c>
    </row>
    <row r="62" spans="1:14" ht="20.100000000000001" customHeight="1" x14ac:dyDescent="0.2">
      <c r="A62" s="26"/>
      <c r="B62" s="26"/>
      <c r="C62" s="26" t="s">
        <v>96</v>
      </c>
      <c r="D62" s="26" t="s">
        <v>97</v>
      </c>
      <c r="E62" s="1" t="s">
        <v>24</v>
      </c>
      <c r="F62" s="1" t="s">
        <v>98</v>
      </c>
      <c r="G62" s="4">
        <v>4551598.99</v>
      </c>
      <c r="H62" s="4">
        <v>3838879.99</v>
      </c>
      <c r="I62" s="4">
        <v>4346263.7744677197</v>
      </c>
      <c r="J62" s="4">
        <v>3587598.4917038102</v>
      </c>
      <c r="K62" s="5">
        <v>3587598.4917038102</v>
      </c>
      <c r="L62" s="10">
        <f t="shared" si="0"/>
        <v>1.1321697437245803</v>
      </c>
      <c r="M62" s="10">
        <f t="shared" si="1"/>
        <v>0.93454301802849793</v>
      </c>
      <c r="N62" s="13">
        <f t="shared" si="2"/>
        <v>0.93454301802849793</v>
      </c>
    </row>
    <row r="63" spans="1:14" ht="20.100000000000001" customHeight="1" x14ac:dyDescent="0.2">
      <c r="A63" s="26"/>
      <c r="B63" s="26"/>
      <c r="C63" s="26"/>
      <c r="D63" s="26"/>
      <c r="E63" s="1" t="s">
        <v>75</v>
      </c>
      <c r="F63" s="1" t="s">
        <v>99</v>
      </c>
      <c r="G63" s="4">
        <v>186823</v>
      </c>
      <c r="H63" s="4">
        <v>0</v>
      </c>
      <c r="I63" s="4"/>
      <c r="J63" s="4"/>
      <c r="K63" s="5"/>
      <c r="L63" s="10"/>
      <c r="M63" s="10"/>
      <c r="N63" s="13"/>
    </row>
    <row r="64" spans="1:14" ht="20.100000000000001" customHeight="1" x14ac:dyDescent="0.2">
      <c r="A64" s="26"/>
      <c r="B64" s="26"/>
      <c r="C64" s="26"/>
      <c r="D64" s="26"/>
      <c r="E64" s="1" t="s">
        <v>11</v>
      </c>
      <c r="F64" s="1" t="s">
        <v>100</v>
      </c>
      <c r="G64" s="4">
        <v>2366828</v>
      </c>
      <c r="H64" s="4">
        <v>2293207</v>
      </c>
      <c r="I64" s="4">
        <v>2515015.8668989302</v>
      </c>
      <c r="J64" s="4">
        <v>2460667.5288969902</v>
      </c>
      <c r="K64" s="5">
        <v>2460667.5288969902</v>
      </c>
      <c r="L64" s="10">
        <f t="shared" si="0"/>
        <v>1.0967243109317781</v>
      </c>
      <c r="M64" s="10">
        <f t="shared" si="1"/>
        <v>1.0730246021824414</v>
      </c>
      <c r="N64" s="13">
        <f t="shared" si="2"/>
        <v>1.0730246021824414</v>
      </c>
    </row>
    <row r="65" spans="1:14" ht="20.100000000000001" customHeight="1" x14ac:dyDescent="0.2">
      <c r="A65" s="26"/>
      <c r="B65" s="26"/>
      <c r="C65" s="26"/>
      <c r="D65" s="26"/>
      <c r="E65" s="1" t="s">
        <v>31</v>
      </c>
      <c r="F65" s="1" t="s">
        <v>101</v>
      </c>
      <c r="G65" s="4">
        <v>1638573</v>
      </c>
      <c r="H65" s="4">
        <v>1390295</v>
      </c>
      <c r="I65" s="4">
        <v>1609444.1448184301</v>
      </c>
      <c r="J65" s="4">
        <v>1405326.86033256</v>
      </c>
      <c r="K65" s="5">
        <v>1405326.86033256</v>
      </c>
      <c r="L65" s="10">
        <f t="shared" si="0"/>
        <v>1.1576278018826436</v>
      </c>
      <c r="M65" s="10">
        <f t="shared" si="1"/>
        <v>1.0108119933773481</v>
      </c>
      <c r="N65" s="13">
        <f t="shared" si="2"/>
        <v>1.0108119933773481</v>
      </c>
    </row>
    <row r="66" spans="1:14" ht="20.100000000000001" customHeight="1" x14ac:dyDescent="0.2">
      <c r="A66" s="26"/>
      <c r="B66" s="26"/>
      <c r="C66" s="26"/>
      <c r="D66" s="26"/>
      <c r="E66" s="1" t="s">
        <v>33</v>
      </c>
      <c r="F66" s="1" t="s">
        <v>102</v>
      </c>
      <c r="G66" s="4">
        <v>373642</v>
      </c>
      <c r="H66" s="4">
        <v>9000</v>
      </c>
      <c r="I66" s="4"/>
      <c r="J66" s="4"/>
      <c r="K66" s="5"/>
      <c r="L66" s="10">
        <f t="shared" si="0"/>
        <v>0</v>
      </c>
      <c r="M66" s="10">
        <f t="shared" si="1"/>
        <v>0</v>
      </c>
      <c r="N66" s="13">
        <f t="shared" si="2"/>
        <v>0</v>
      </c>
    </row>
    <row r="67" spans="1:14" ht="20.100000000000001" customHeight="1" x14ac:dyDescent="0.2">
      <c r="A67" s="26"/>
      <c r="B67" s="26"/>
      <c r="C67" s="26"/>
      <c r="D67" s="26"/>
      <c r="E67" s="27" t="s">
        <v>17</v>
      </c>
      <c r="F67" s="27"/>
      <c r="G67" s="6">
        <v>9117464.9900000002</v>
      </c>
      <c r="H67" s="6">
        <v>7531381.9900000002</v>
      </c>
      <c r="I67" s="6">
        <v>8470723.7861850895</v>
      </c>
      <c r="J67" s="6">
        <v>7453592.8809333602</v>
      </c>
      <c r="K67" s="7">
        <v>7453592.8809333602</v>
      </c>
      <c r="L67" s="11">
        <f t="shared" si="0"/>
        <v>1.124723695788147</v>
      </c>
      <c r="M67" s="11">
        <f t="shared" si="1"/>
        <v>0.98967133665907181</v>
      </c>
      <c r="N67" s="14">
        <f t="shared" si="2"/>
        <v>0.98967133665907181</v>
      </c>
    </row>
    <row r="68" spans="1:14" ht="20.100000000000001" hidden="1" customHeight="1" x14ac:dyDescent="0.2">
      <c r="A68" s="26"/>
      <c r="B68" s="26"/>
      <c r="C68" s="26" t="s">
        <v>103</v>
      </c>
      <c r="D68" s="26" t="s">
        <v>104</v>
      </c>
      <c r="E68" s="1" t="s">
        <v>20</v>
      </c>
      <c r="F68" s="1" t="s">
        <v>105</v>
      </c>
      <c r="G68" s="4"/>
      <c r="H68" s="4">
        <v>0</v>
      </c>
      <c r="I68" s="4"/>
      <c r="J68" s="4"/>
      <c r="K68" s="5"/>
      <c r="L68" s="10"/>
      <c r="M68" s="10"/>
      <c r="N68" s="13"/>
    </row>
    <row r="69" spans="1:14" ht="20.100000000000001" customHeight="1" x14ac:dyDescent="0.2">
      <c r="A69" s="26"/>
      <c r="B69" s="26"/>
      <c r="C69" s="26"/>
      <c r="D69" s="26"/>
      <c r="E69" s="1" t="s">
        <v>24</v>
      </c>
      <c r="F69" s="1" t="s">
        <v>106</v>
      </c>
      <c r="G69" s="4">
        <v>16052375</v>
      </c>
      <c r="H69" s="4">
        <v>16791461</v>
      </c>
      <c r="I69" s="4">
        <v>16676181.052674299</v>
      </c>
      <c r="J69" s="4">
        <v>16515657.750159301</v>
      </c>
      <c r="K69" s="5">
        <v>16515657.750159301</v>
      </c>
      <c r="L69" s="10">
        <f t="shared" si="0"/>
        <v>0.99313460887496918</v>
      </c>
      <c r="M69" s="10">
        <f t="shared" si="1"/>
        <v>0.9835747913870807</v>
      </c>
      <c r="N69" s="13">
        <f t="shared" si="2"/>
        <v>0.9835747913870807</v>
      </c>
    </row>
    <row r="70" spans="1:14" ht="20.100000000000001" customHeight="1" x14ac:dyDescent="0.2">
      <c r="A70" s="26"/>
      <c r="B70" s="26"/>
      <c r="C70" s="26"/>
      <c r="D70" s="26"/>
      <c r="E70" s="27" t="s">
        <v>17</v>
      </c>
      <c r="F70" s="27"/>
      <c r="G70" s="6">
        <v>16052375</v>
      </c>
      <c r="H70" s="6">
        <v>16791461</v>
      </c>
      <c r="I70" s="6">
        <v>16676181.052674299</v>
      </c>
      <c r="J70" s="6">
        <v>16515657.750159301</v>
      </c>
      <c r="K70" s="7">
        <v>16515657.750159301</v>
      </c>
      <c r="L70" s="11">
        <f t="shared" si="0"/>
        <v>0.99313460887496918</v>
      </c>
      <c r="M70" s="11">
        <f t="shared" si="1"/>
        <v>0.9835747913870807</v>
      </c>
      <c r="N70" s="14">
        <f t="shared" si="2"/>
        <v>0.9835747913870807</v>
      </c>
    </row>
    <row r="71" spans="1:14" ht="20.100000000000001" customHeight="1" x14ac:dyDescent="0.2">
      <c r="A71" s="26"/>
      <c r="B71" s="26"/>
      <c r="C71" s="26" t="s">
        <v>107</v>
      </c>
      <c r="D71" s="26" t="s">
        <v>108</v>
      </c>
      <c r="E71" s="1" t="s">
        <v>24</v>
      </c>
      <c r="F71" s="1" t="s">
        <v>109</v>
      </c>
      <c r="G71" s="4">
        <v>1880669</v>
      </c>
      <c r="H71" s="4">
        <v>1721327</v>
      </c>
      <c r="I71" s="4">
        <v>1688297.8</v>
      </c>
      <c r="J71" s="4">
        <v>1161053.3400000001</v>
      </c>
      <c r="K71" s="5">
        <v>1095189.72</v>
      </c>
      <c r="L71" s="10">
        <f t="shared" ref="L71:L90" si="3">+I71/H71</f>
        <v>0.98081178067851138</v>
      </c>
      <c r="M71" s="10">
        <f t="shared" ref="M71:M90" si="4">+J71/H71</f>
        <v>0.67451061884232344</v>
      </c>
      <c r="N71" s="13">
        <f t="shared" ref="N71:N90" si="5">+K71/H71</f>
        <v>0.63624733708354075</v>
      </c>
    </row>
    <row r="72" spans="1:14" ht="20.100000000000001" customHeight="1" x14ac:dyDescent="0.2">
      <c r="A72" s="26"/>
      <c r="B72" s="26"/>
      <c r="C72" s="26"/>
      <c r="D72" s="26"/>
      <c r="E72" s="1" t="s">
        <v>75</v>
      </c>
      <c r="F72" s="1" t="s">
        <v>110</v>
      </c>
      <c r="G72" s="4">
        <v>3020657</v>
      </c>
      <c r="H72" s="4">
        <v>3185492</v>
      </c>
      <c r="I72" s="4">
        <v>3182896.1</v>
      </c>
      <c r="J72" s="4">
        <v>3080631.27</v>
      </c>
      <c r="K72" s="5">
        <v>3066349.84</v>
      </c>
      <c r="L72" s="10">
        <f t="shared" si="3"/>
        <v>0.99918508663653849</v>
      </c>
      <c r="M72" s="10">
        <f t="shared" si="4"/>
        <v>0.96708177889004276</v>
      </c>
      <c r="N72" s="13">
        <f t="shared" si="5"/>
        <v>0.96259850597647079</v>
      </c>
    </row>
    <row r="73" spans="1:14" ht="20.100000000000001" customHeight="1" x14ac:dyDescent="0.2">
      <c r="A73" s="26"/>
      <c r="B73" s="26"/>
      <c r="C73" s="26"/>
      <c r="D73" s="26"/>
      <c r="E73" s="1" t="s">
        <v>11</v>
      </c>
      <c r="F73" s="1" t="s">
        <v>111</v>
      </c>
      <c r="G73" s="4">
        <v>13467</v>
      </c>
      <c r="H73" s="4">
        <v>10705</v>
      </c>
      <c r="I73" s="4">
        <v>10284</v>
      </c>
      <c r="J73" s="4">
        <v>6104</v>
      </c>
      <c r="K73" s="5">
        <v>6104</v>
      </c>
      <c r="L73" s="10">
        <f t="shared" si="3"/>
        <v>0.96067258290518454</v>
      </c>
      <c r="M73" s="10">
        <f t="shared" si="4"/>
        <v>0.57020084072863153</v>
      </c>
      <c r="N73" s="13">
        <f t="shared" si="5"/>
        <v>0.57020084072863153</v>
      </c>
    </row>
    <row r="74" spans="1:14" ht="20.100000000000001" customHeight="1" x14ac:dyDescent="0.2">
      <c r="A74" s="26"/>
      <c r="B74" s="26"/>
      <c r="C74" s="26"/>
      <c r="D74" s="26"/>
      <c r="E74" s="27" t="s">
        <v>17</v>
      </c>
      <c r="F74" s="27"/>
      <c r="G74" s="6">
        <v>4914793</v>
      </c>
      <c r="H74" s="6">
        <v>4917524</v>
      </c>
      <c r="I74" s="6">
        <v>4881477.9000000004</v>
      </c>
      <c r="J74" s="6">
        <v>4247788.6100000003</v>
      </c>
      <c r="K74" s="7">
        <v>4167643.56</v>
      </c>
      <c r="L74" s="11">
        <f t="shared" si="3"/>
        <v>0.99266986800674495</v>
      </c>
      <c r="M74" s="11">
        <f t="shared" si="4"/>
        <v>0.86380638101613749</v>
      </c>
      <c r="N74" s="14">
        <f t="shared" si="5"/>
        <v>0.84750853478295174</v>
      </c>
    </row>
    <row r="75" spans="1:14" ht="20.100000000000001" customHeight="1" x14ac:dyDescent="0.2">
      <c r="A75" s="26"/>
      <c r="B75" s="26"/>
      <c r="C75" s="26" t="s">
        <v>112</v>
      </c>
      <c r="D75" s="26" t="s">
        <v>113</v>
      </c>
      <c r="E75" s="1" t="s">
        <v>20</v>
      </c>
      <c r="F75" s="1" t="s">
        <v>114</v>
      </c>
      <c r="G75" s="4">
        <v>842117</v>
      </c>
      <c r="H75" s="4">
        <v>673694</v>
      </c>
      <c r="I75" s="4">
        <v>797546.02990533202</v>
      </c>
      <c r="J75" s="4">
        <v>797546.02990533202</v>
      </c>
      <c r="K75" s="5">
        <v>797546.02990533202</v>
      </c>
      <c r="L75" s="10">
        <f t="shared" si="3"/>
        <v>1.1838401854630323</v>
      </c>
      <c r="M75" s="10">
        <f t="shared" si="4"/>
        <v>1.1838401854630323</v>
      </c>
      <c r="N75" s="13">
        <f t="shared" si="5"/>
        <v>1.1838401854630323</v>
      </c>
    </row>
    <row r="76" spans="1:14" ht="20.100000000000001" customHeight="1" x14ac:dyDescent="0.2">
      <c r="A76" s="26"/>
      <c r="B76" s="26"/>
      <c r="C76" s="26"/>
      <c r="D76" s="26"/>
      <c r="E76" s="27" t="s">
        <v>17</v>
      </c>
      <c r="F76" s="27"/>
      <c r="G76" s="6">
        <v>842117</v>
      </c>
      <c r="H76" s="6">
        <v>673694</v>
      </c>
      <c r="I76" s="6">
        <v>797546.02990533202</v>
      </c>
      <c r="J76" s="6">
        <v>797546.02990533202</v>
      </c>
      <c r="K76" s="7">
        <v>797546.02990533202</v>
      </c>
      <c r="L76" s="11">
        <f t="shared" si="3"/>
        <v>1.1838401854630323</v>
      </c>
      <c r="M76" s="11">
        <f t="shared" si="4"/>
        <v>1.1838401854630323</v>
      </c>
      <c r="N76" s="14">
        <f t="shared" si="5"/>
        <v>1.1838401854630323</v>
      </c>
    </row>
    <row r="77" spans="1:14" ht="20.100000000000001" customHeight="1" x14ac:dyDescent="0.2">
      <c r="A77" s="26"/>
      <c r="B77" s="26"/>
      <c r="C77" s="26" t="s">
        <v>115</v>
      </c>
      <c r="D77" s="26" t="s">
        <v>116</v>
      </c>
      <c r="E77" s="1" t="s">
        <v>24</v>
      </c>
      <c r="F77" s="1" t="s">
        <v>117</v>
      </c>
      <c r="G77" s="4">
        <v>7287079</v>
      </c>
      <c r="H77" s="4">
        <v>1879232</v>
      </c>
      <c r="I77" s="4">
        <v>817952.06</v>
      </c>
      <c r="J77" s="4">
        <v>817952.06</v>
      </c>
      <c r="K77" s="5">
        <v>817952.06</v>
      </c>
      <c r="L77" s="10">
        <f t="shared" si="3"/>
        <v>0.43525869078432045</v>
      </c>
      <c r="M77" s="10">
        <f t="shared" si="4"/>
        <v>0.43525869078432045</v>
      </c>
      <c r="N77" s="13">
        <f t="shared" si="5"/>
        <v>0.43525869078432045</v>
      </c>
    </row>
    <row r="78" spans="1:14" ht="20.100000000000001" customHeight="1" x14ac:dyDescent="0.2">
      <c r="A78" s="26"/>
      <c r="B78" s="26"/>
      <c r="C78" s="26"/>
      <c r="D78" s="26"/>
      <c r="E78" s="1" t="s">
        <v>75</v>
      </c>
      <c r="F78" s="1" t="s">
        <v>118</v>
      </c>
      <c r="G78" s="4">
        <v>16380312.99</v>
      </c>
      <c r="H78" s="4">
        <v>13028413.99</v>
      </c>
      <c r="I78" s="4">
        <v>13638557.271826699</v>
      </c>
      <c r="J78" s="4">
        <v>13028024.271826699</v>
      </c>
      <c r="K78" s="5">
        <v>13028024.271826699</v>
      </c>
      <c r="L78" s="10">
        <f t="shared" si="3"/>
        <v>1.0468317388666815</v>
      </c>
      <c r="M78" s="10">
        <f t="shared" si="4"/>
        <v>0.99997008705943791</v>
      </c>
      <c r="N78" s="13">
        <f t="shared" si="5"/>
        <v>0.99997008705943791</v>
      </c>
    </row>
    <row r="79" spans="1:14" ht="20.100000000000001" customHeight="1" x14ac:dyDescent="0.2">
      <c r="A79" s="26"/>
      <c r="B79" s="26"/>
      <c r="C79" s="26"/>
      <c r="D79" s="26"/>
      <c r="E79" s="27" t="s">
        <v>17</v>
      </c>
      <c r="F79" s="27"/>
      <c r="G79" s="6">
        <v>23667391.989999998</v>
      </c>
      <c r="H79" s="6">
        <v>14907645.99</v>
      </c>
      <c r="I79" s="6">
        <v>14456509.3318267</v>
      </c>
      <c r="J79" s="6">
        <v>13845976.3318267</v>
      </c>
      <c r="K79" s="7">
        <v>13845976.3318267</v>
      </c>
      <c r="L79" s="11">
        <f t="shared" si="3"/>
        <v>0.9697379010424636</v>
      </c>
      <c r="M79" s="11">
        <f t="shared" si="4"/>
        <v>0.92878354779249084</v>
      </c>
      <c r="N79" s="14">
        <f t="shared" si="5"/>
        <v>0.92878354779249084</v>
      </c>
    </row>
    <row r="80" spans="1:14" ht="20.100000000000001" customHeight="1" x14ac:dyDescent="0.2">
      <c r="A80" s="26"/>
      <c r="B80" s="26"/>
      <c r="C80" s="26" t="s">
        <v>119</v>
      </c>
      <c r="D80" s="26" t="s">
        <v>120</v>
      </c>
      <c r="E80" s="1" t="s">
        <v>20</v>
      </c>
      <c r="F80" s="1" t="s">
        <v>120</v>
      </c>
      <c r="G80" s="4">
        <v>2930197</v>
      </c>
      <c r="H80" s="4">
        <v>3481708</v>
      </c>
      <c r="I80" s="4">
        <v>3056853.7468320001</v>
      </c>
      <c r="J80" s="4">
        <v>2842251.8552000001</v>
      </c>
      <c r="K80" s="5">
        <v>2658323.3251999998</v>
      </c>
      <c r="L80" s="10">
        <f t="shared" si="3"/>
        <v>0.87797533475868739</v>
      </c>
      <c r="M80" s="10">
        <f t="shared" si="4"/>
        <v>0.81633837622224492</v>
      </c>
      <c r="N80" s="13">
        <f t="shared" si="5"/>
        <v>0.76351127814279651</v>
      </c>
    </row>
    <row r="81" spans="1:14" ht="20.100000000000001" customHeight="1" x14ac:dyDescent="0.2">
      <c r="A81" s="26"/>
      <c r="B81" s="26"/>
      <c r="C81" s="26"/>
      <c r="D81" s="26"/>
      <c r="E81" s="27" t="s">
        <v>17</v>
      </c>
      <c r="F81" s="27"/>
      <c r="G81" s="6">
        <v>2930197</v>
      </c>
      <c r="H81" s="6">
        <v>3481708</v>
      </c>
      <c r="I81" s="6">
        <v>3056853.7468320001</v>
      </c>
      <c r="J81" s="6">
        <v>2842251.8552000001</v>
      </c>
      <c r="K81" s="7">
        <v>2658323.3251999998</v>
      </c>
      <c r="L81" s="11">
        <f t="shared" si="3"/>
        <v>0.87797533475868739</v>
      </c>
      <c r="M81" s="11">
        <f t="shared" si="4"/>
        <v>0.81633837622224492</v>
      </c>
      <c r="N81" s="14">
        <f t="shared" si="5"/>
        <v>0.76351127814279651</v>
      </c>
    </row>
    <row r="82" spans="1:14" ht="20.100000000000001" customHeight="1" x14ac:dyDescent="0.2">
      <c r="A82" s="26"/>
      <c r="B82" s="26"/>
      <c r="C82" s="26" t="s">
        <v>121</v>
      </c>
      <c r="D82" s="26" t="s">
        <v>122</v>
      </c>
      <c r="E82" s="1" t="s">
        <v>24</v>
      </c>
      <c r="F82" s="1" t="s">
        <v>123</v>
      </c>
      <c r="G82" s="4">
        <v>1458799</v>
      </c>
      <c r="H82" s="4">
        <v>1326396</v>
      </c>
      <c r="I82" s="4">
        <v>1228127.01</v>
      </c>
      <c r="J82" s="4">
        <v>1006158.52</v>
      </c>
      <c r="K82" s="5">
        <v>1006136.35</v>
      </c>
      <c r="L82" s="10">
        <f t="shared" si="3"/>
        <v>0.92591278170320179</v>
      </c>
      <c r="M82" s="10">
        <f t="shared" si="4"/>
        <v>0.75856570737547457</v>
      </c>
      <c r="N82" s="13">
        <f t="shared" si="5"/>
        <v>0.75854899291011124</v>
      </c>
    </row>
    <row r="83" spans="1:14" ht="20.100000000000001" customHeight="1" x14ac:dyDescent="0.2">
      <c r="A83" s="26"/>
      <c r="B83" s="26"/>
      <c r="C83" s="26"/>
      <c r="D83" s="26"/>
      <c r="E83" s="1" t="s">
        <v>75</v>
      </c>
      <c r="F83" s="1" t="s">
        <v>124</v>
      </c>
      <c r="G83" s="4">
        <v>605502</v>
      </c>
      <c r="H83" s="4">
        <v>48920</v>
      </c>
      <c r="I83" s="4">
        <v>43825.49</v>
      </c>
      <c r="J83" s="4">
        <v>43825.49</v>
      </c>
      <c r="K83" s="5">
        <v>43825.49</v>
      </c>
      <c r="L83" s="10">
        <f t="shared" si="3"/>
        <v>0.89586038430089943</v>
      </c>
      <c r="M83" s="10">
        <f t="shared" si="4"/>
        <v>0.89586038430089943</v>
      </c>
      <c r="N83" s="13">
        <f t="shared" si="5"/>
        <v>0.89586038430089943</v>
      </c>
    </row>
    <row r="84" spans="1:14" ht="20.100000000000001" customHeight="1" x14ac:dyDescent="0.2">
      <c r="A84" s="26"/>
      <c r="B84" s="26"/>
      <c r="C84" s="26"/>
      <c r="D84" s="26"/>
      <c r="E84" s="27" t="s">
        <v>17</v>
      </c>
      <c r="F84" s="27"/>
      <c r="G84" s="6">
        <v>2064301</v>
      </c>
      <c r="H84" s="6">
        <v>1375316</v>
      </c>
      <c r="I84" s="6">
        <v>1271952.5</v>
      </c>
      <c r="J84" s="6">
        <v>1049984.01</v>
      </c>
      <c r="K84" s="7">
        <v>1049961.8400000001</v>
      </c>
      <c r="L84" s="11">
        <f t="shared" si="3"/>
        <v>0.92484381771171131</v>
      </c>
      <c r="M84" s="11">
        <f t="shared" si="4"/>
        <v>0.76344928002001</v>
      </c>
      <c r="N84" s="14">
        <f t="shared" si="5"/>
        <v>0.76343316008829976</v>
      </c>
    </row>
    <row r="85" spans="1:14" ht="20.100000000000001" customHeight="1" x14ac:dyDescent="0.2">
      <c r="A85" s="26"/>
      <c r="B85" s="26"/>
      <c r="C85" s="26" t="s">
        <v>125</v>
      </c>
      <c r="D85" s="26" t="s">
        <v>126</v>
      </c>
      <c r="E85" s="1" t="s">
        <v>20</v>
      </c>
      <c r="F85" s="1" t="s">
        <v>127</v>
      </c>
      <c r="G85" s="4">
        <v>1592499</v>
      </c>
      <c r="H85" s="4">
        <v>350302</v>
      </c>
      <c r="I85" s="4">
        <v>366258.90262490098</v>
      </c>
      <c r="J85" s="4">
        <v>366258.90262490098</v>
      </c>
      <c r="K85" s="5">
        <v>366258.90262490098</v>
      </c>
      <c r="L85" s="10">
        <f t="shared" si="3"/>
        <v>1.0455518456214952</v>
      </c>
      <c r="M85" s="10">
        <f t="shared" si="4"/>
        <v>1.0455518456214952</v>
      </c>
      <c r="N85" s="13">
        <f t="shared" si="5"/>
        <v>1.0455518456214952</v>
      </c>
    </row>
    <row r="86" spans="1:14" ht="20.100000000000001" customHeight="1" x14ac:dyDescent="0.2">
      <c r="A86" s="26"/>
      <c r="B86" s="26"/>
      <c r="C86" s="26"/>
      <c r="D86" s="26"/>
      <c r="E86" s="27" t="s">
        <v>17</v>
      </c>
      <c r="F86" s="27"/>
      <c r="G86" s="6">
        <v>1592499</v>
      </c>
      <c r="H86" s="6">
        <v>350302</v>
      </c>
      <c r="I86" s="6">
        <v>366258.90262490098</v>
      </c>
      <c r="J86" s="6">
        <v>366258.90262490098</v>
      </c>
      <c r="K86" s="7">
        <v>366258.90262490098</v>
      </c>
      <c r="L86" s="11">
        <f t="shared" si="3"/>
        <v>1.0455518456214952</v>
      </c>
      <c r="M86" s="11">
        <f t="shared" si="4"/>
        <v>1.0455518456214952</v>
      </c>
      <c r="N86" s="14">
        <f t="shared" si="5"/>
        <v>1.0455518456214952</v>
      </c>
    </row>
    <row r="87" spans="1:14" ht="20.100000000000001" customHeight="1" x14ac:dyDescent="0.2">
      <c r="A87" s="26"/>
      <c r="B87" s="26"/>
      <c r="C87" s="26" t="s">
        <v>128</v>
      </c>
      <c r="D87" s="26" t="s">
        <v>129</v>
      </c>
      <c r="E87" s="1" t="s">
        <v>24</v>
      </c>
      <c r="F87" s="1" t="s">
        <v>130</v>
      </c>
      <c r="G87" s="4">
        <v>4549993</v>
      </c>
      <c r="H87" s="4">
        <v>4166004</v>
      </c>
      <c r="I87" s="4">
        <v>4023330.87</v>
      </c>
      <c r="J87" s="4">
        <v>4015440.87</v>
      </c>
      <c r="K87" s="5">
        <v>4006789.96</v>
      </c>
      <c r="L87" s="10">
        <f t="shared" si="3"/>
        <v>0.96575300215746318</v>
      </c>
      <c r="M87" s="10">
        <f t="shared" si="4"/>
        <v>0.96385910095141536</v>
      </c>
      <c r="N87" s="13">
        <f t="shared" si="5"/>
        <v>0.96178255229711729</v>
      </c>
    </row>
    <row r="88" spans="1:14" ht="20.100000000000001" customHeight="1" x14ac:dyDescent="0.2">
      <c r="A88" s="26"/>
      <c r="B88" s="26"/>
      <c r="C88" s="26"/>
      <c r="D88" s="26"/>
      <c r="E88" s="27" t="s">
        <v>17</v>
      </c>
      <c r="F88" s="27"/>
      <c r="G88" s="6">
        <v>4549993</v>
      </c>
      <c r="H88" s="6">
        <v>4166004</v>
      </c>
      <c r="I88" s="6">
        <v>4023330.87</v>
      </c>
      <c r="J88" s="6">
        <v>4015440.87</v>
      </c>
      <c r="K88" s="7">
        <v>4006789.96</v>
      </c>
      <c r="L88" s="11">
        <f t="shared" si="3"/>
        <v>0.96575300215746318</v>
      </c>
      <c r="M88" s="11">
        <f t="shared" si="4"/>
        <v>0.96385910095141536</v>
      </c>
      <c r="N88" s="14">
        <f t="shared" si="5"/>
        <v>0.96178255229711729</v>
      </c>
    </row>
    <row r="89" spans="1:14" ht="20.100000000000001" customHeight="1" x14ac:dyDescent="0.2">
      <c r="A89" s="26"/>
      <c r="B89" s="26"/>
      <c r="C89" s="27" t="s">
        <v>17</v>
      </c>
      <c r="D89" s="27"/>
      <c r="E89" s="27"/>
      <c r="F89" s="27"/>
      <c r="G89" s="6">
        <v>1120221876.01</v>
      </c>
      <c r="H89" s="6">
        <v>1204484213.01</v>
      </c>
      <c r="I89" s="6">
        <v>1368690413.01455</v>
      </c>
      <c r="J89" s="6">
        <v>1345131681.09411</v>
      </c>
      <c r="K89" s="7">
        <v>1335566296.46156</v>
      </c>
      <c r="L89" s="11">
        <f t="shared" si="3"/>
        <v>1.1363290595517226</v>
      </c>
      <c r="M89" s="11">
        <f t="shared" si="4"/>
        <v>1.1167698725852393</v>
      </c>
      <c r="N89" s="14">
        <f t="shared" si="5"/>
        <v>1.1088283947898216</v>
      </c>
    </row>
    <row r="90" spans="1:14" ht="57.75" customHeight="1" x14ac:dyDescent="0.2">
      <c r="A90" s="28" t="s">
        <v>139</v>
      </c>
      <c r="B90" s="29"/>
      <c r="C90" s="29"/>
      <c r="D90" s="29"/>
      <c r="E90" s="29"/>
      <c r="F90" s="30"/>
      <c r="G90" s="8">
        <v>2061290757.98</v>
      </c>
      <c r="H90" s="8">
        <v>2122663713.98</v>
      </c>
      <c r="I90" s="8">
        <v>2341924488.4520998</v>
      </c>
      <c r="J90" s="8">
        <v>2260150279.2936201</v>
      </c>
      <c r="K90" s="9">
        <v>2243488198.98421</v>
      </c>
      <c r="L90" s="12">
        <f t="shared" si="3"/>
        <v>1.1032951065343202</v>
      </c>
      <c r="M90" s="12">
        <f t="shared" si="4"/>
        <v>1.0647707709931276</v>
      </c>
      <c r="N90" s="12">
        <f t="shared" si="5"/>
        <v>1.0569211619383947</v>
      </c>
    </row>
    <row r="91" spans="1:14" ht="27.75" customHeight="1" x14ac:dyDescent="0.2">
      <c r="A91" s="17" t="s">
        <v>141</v>
      </c>
      <c r="E91" s="18" t="s">
        <v>143</v>
      </c>
      <c r="F91" s="18"/>
      <c r="G91" s="18"/>
      <c r="H91" s="18"/>
      <c r="I91" s="18"/>
      <c r="J91" s="18"/>
      <c r="K91" s="18"/>
      <c r="L91" s="18"/>
      <c r="M91" s="18"/>
      <c r="N91" s="18"/>
    </row>
  </sheetData>
  <mergeCells count="85">
    <mergeCell ref="C89:D89"/>
    <mergeCell ref="E89:F89"/>
    <mergeCell ref="A90:F90"/>
    <mergeCell ref="C85:C86"/>
    <mergeCell ref="D85:D86"/>
    <mergeCell ref="E86:F86"/>
    <mergeCell ref="C87:C88"/>
    <mergeCell ref="D87:D88"/>
    <mergeCell ref="E88:F88"/>
    <mergeCell ref="A38:A89"/>
    <mergeCell ref="B38:B89"/>
    <mergeCell ref="C38:C39"/>
    <mergeCell ref="D38:D39"/>
    <mergeCell ref="E39:F39"/>
    <mergeCell ref="C40:C41"/>
    <mergeCell ref="D40:D41"/>
    <mergeCell ref="C80:C81"/>
    <mergeCell ref="D80:D81"/>
    <mergeCell ref="E81:F81"/>
    <mergeCell ref="C82:C84"/>
    <mergeCell ref="D82:D84"/>
    <mergeCell ref="E84:F84"/>
    <mergeCell ref="C75:C76"/>
    <mergeCell ref="D75:D76"/>
    <mergeCell ref="E76:F76"/>
    <mergeCell ref="C77:C79"/>
    <mergeCell ref="D77:D79"/>
    <mergeCell ref="E79:F79"/>
    <mergeCell ref="C68:C70"/>
    <mergeCell ref="D68:D70"/>
    <mergeCell ref="E70:F70"/>
    <mergeCell ref="C71:C74"/>
    <mergeCell ref="D71:D74"/>
    <mergeCell ref="E74:F74"/>
    <mergeCell ref="E57:F57"/>
    <mergeCell ref="C58:C61"/>
    <mergeCell ref="D58:D61"/>
    <mergeCell ref="E61:F61"/>
    <mergeCell ref="C62:C67"/>
    <mergeCell ref="D62:D67"/>
    <mergeCell ref="E67:F67"/>
    <mergeCell ref="C52:C57"/>
    <mergeCell ref="D52:D57"/>
    <mergeCell ref="E41:F41"/>
    <mergeCell ref="C42:C45"/>
    <mergeCell ref="D42:D45"/>
    <mergeCell ref="E45:F45"/>
    <mergeCell ref="C46:C51"/>
    <mergeCell ref="D46:D51"/>
    <mergeCell ref="E51:F51"/>
    <mergeCell ref="C32:D32"/>
    <mergeCell ref="E32:F32"/>
    <mergeCell ref="A33:A37"/>
    <mergeCell ref="B33:B37"/>
    <mergeCell ref="C33:C34"/>
    <mergeCell ref="D33:D34"/>
    <mergeCell ref="E34:F34"/>
    <mergeCell ref="C35:C36"/>
    <mergeCell ref="D35:D36"/>
    <mergeCell ref="E36:F36"/>
    <mergeCell ref="C37:D37"/>
    <mergeCell ref="E37:F37"/>
    <mergeCell ref="E11:F11"/>
    <mergeCell ref="C12:C29"/>
    <mergeCell ref="D12:D29"/>
    <mergeCell ref="E29:F29"/>
    <mergeCell ref="C30:C31"/>
    <mergeCell ref="D30:D31"/>
    <mergeCell ref="E31:F31"/>
    <mergeCell ref="E91:N91"/>
    <mergeCell ref="A3:B5"/>
    <mergeCell ref="C3:D5"/>
    <mergeCell ref="E3:F3"/>
    <mergeCell ref="E4:F4"/>
    <mergeCell ref="G4:K4"/>
    <mergeCell ref="E5:F5"/>
    <mergeCell ref="G3:N3"/>
    <mergeCell ref="L4:N4"/>
    <mergeCell ref="A6:A32"/>
    <mergeCell ref="B6:B32"/>
    <mergeCell ref="C6:C9"/>
    <mergeCell ref="D6:D9"/>
    <mergeCell ref="E9:F9"/>
    <mergeCell ref="C10:C11"/>
    <mergeCell ref="D10:D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EXECUÇÃO_ 2024__PROGRAMA_AÇÃO_P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Rosivaldo Manoel</dc:creator>
  <cp:lastModifiedBy>Administrador</cp:lastModifiedBy>
  <dcterms:created xsi:type="dcterms:W3CDTF">2025-02-06T14:18:52Z</dcterms:created>
  <dcterms:modified xsi:type="dcterms:W3CDTF">2025-02-06T14:48:34Z</dcterms:modified>
</cp:coreProperties>
</file>